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0115782\Desktop\5080817【データ提供依頼】令和６年度財政状況資料集について（２回目作成・結合後）\"/>
    </mc:Choice>
  </mc:AlternateContent>
  <xr:revisionPtr revIDLastSave="0" documentId="13_ncr:1_{E2057C21-282A-4AAE-A291-82409E690E81}" xr6:coauthVersionLast="47" xr6:coauthVersionMax="47" xr10:uidLastSave="{00000000-0000-0000-0000-000000000000}"/>
  <bookViews>
    <workbookView xWindow="28680" yWindow="1620" windowWidth="29040" windowHeight="16440" tabRatio="7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BW37" i="10"/>
  <c r="BE37" i="10"/>
  <c r="AM37" i="10"/>
  <c r="BW36" i="10"/>
  <c r="BE36" i="10"/>
  <c r="AM36" i="10"/>
  <c r="BE35" i="10"/>
  <c r="BW34" i="10"/>
  <c r="BW35" i="10" s="1"/>
  <c r="BE34" i="10"/>
  <c r="C34" i="10"/>
  <c r="CO34" i="10" l="1"/>
  <c r="CO35" i="10" s="1"/>
  <c r="CO36" i="10" s="1"/>
  <c r="CO37" i="10" s="1"/>
  <c r="CO38" i="10" s="1"/>
  <c r="CO39" i="10" s="1"/>
  <c r="CO40" i="10" s="1"/>
  <c r="CO41" i="10" s="1"/>
  <c r="CO42" i="10" s="1"/>
  <c r="CO43"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l="1"/>
  <c r="C38" i="10" l="1"/>
  <c r="AM34" i="10" s="1"/>
  <c r="AM35" i="10" s="1"/>
  <c r="U34" i="10"/>
  <c r="U35" i="10" s="1"/>
  <c r="U36" i="10" s="1"/>
  <c r="U37" i="10" s="1"/>
  <c r="U38" i="10" s="1"/>
</calcChain>
</file>

<file path=xl/sharedStrings.xml><?xml version="1.0" encoding="utf-8"?>
<sst xmlns="http://schemas.openxmlformats.org/spreadsheetml/2006/main" count="1032" uniqueCount="582">
  <si>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</si>
  <si>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</si>
  <si>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</si>
  <si>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</si>
  <si>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</si>
  <si>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</si>
  <si>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</si>
  <si>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</si>
  <si>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</si>
  <si>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</si>
  <si>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</si>
  <si>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</si>
  <si>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</si>
  <si>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</si>
  <si>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</si>
  <si>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</si>
  <si>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</si>
  <si>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</si>
  <si>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</si>
  <si>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</si>
  <si>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</si>
  <si>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</si>
  <si>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</si>
  <si>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</si>
  <si>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</si>
  <si>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</si>
  <si>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</si>
  <si>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</si>
  <si>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</si>
  <si>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</si>
  <si>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</si>
  <si>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</si>
  <si>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</si>
  <si>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</si>
  <si>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</si>
  <si>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</si>
  <si>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</si>
  <si>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</si>
  <si>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</si>
  <si>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</si>
  <si>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</si>
  <si>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</si>
  <si>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</si>
  <si>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</si>
  <si>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</si>
  <si>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</si>
  <si>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</si>
  <si>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</si>
  <si>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</si>
  <si>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</si>
  <si>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</si>
  <si>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</si>
  <si>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</si>
  <si>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</si>
  <si>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</si>
  <si>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</si>
  <si>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</si>
  <si>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</si>
  <si>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</si>
  <si>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</si>
  <si>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</si>
  <si>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</si>
  <si>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</si>
  <si>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</si>
  <si>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</si>
  <si>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</si>
  <si>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</si>
  <si>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</si>
  <si>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</si>
  <si>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</si>
  <si>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</si>
  <si>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</si>
  <si>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</si>
  <si>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</si>
  <si>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</si>
  <si>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</si>
  <si>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</si>
  <si>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</si>
  <si>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</si>
  <si>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</si>
  <si>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</si>
  <si>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</si>
  <si>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</si>
  <si>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</si>
  <si>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</si>
  <si>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</si>
  <si>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</si>
  <si>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</si>
  <si>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</si>
  <si>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</si>
  <si>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</si>
  <si>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</si>
  <si>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</si>
  <si>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</si>
  <si>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相模原市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</si>
  <si>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</si>
  <si>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</si>
  <si>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</si>
  <si>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</si>
  <si>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</si>
  <si>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</si>
  <si>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</si>
  <si>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</si>
  <si>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</si>
  <si>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</si>
  <si>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</si>
  <si>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</si>
  <si>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</si>
  <si>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</si>
  <si>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</si>
  <si>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</si>
  <si>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</si>
  <si>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</si>
  <si>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</si>
  <si>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</si>
  <si>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</si>
  <si>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</si>
  <si>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</si>
  <si>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</si>
  <si>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</si>
  <si>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</si>
  <si>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</si>
  <si>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</si>
  <si>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</si>
  <si>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</si>
  <si>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</si>
  <si>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</si>
  <si>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</si>
  <si>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</si>
  <si>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</si>
  <si>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</si>
  <si>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</si>
  <si>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</si>
  <si>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</si>
  <si>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</si>
  <si>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</si>
  <si>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</si>
  <si>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</si>
  <si>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</si>
  <si>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</si>
  <si>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</si>
  <si>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</si>
  <si>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</si>
  <si>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</si>
  <si>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</si>
  <si>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</si>
  <si>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</si>
  <si>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</si>
  <si>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</si>
  <si>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</si>
  <si>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</si>
  <si>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</si>
  <si>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</si>
  <si>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</si>
  <si>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</si>
  <si>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</si>
  <si>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</si>
  <si>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</si>
  <si>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</si>
  <si>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</si>
  <si>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</si>
  <si>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</si>
  <si>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</si>
  <si>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</si>
  <si>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</si>
  <si>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</si>
  <si>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</si>
  <si>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</si>
  <si>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</si>
  <si>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</si>
  <si>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</si>
  <si>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</si>
  <si>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</si>
  <si>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</si>
  <si>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</si>
  <si>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</si>
  <si>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</si>
  <si>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</si>
  <si>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</si>
  <si>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</si>
  <si>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</si>
  <si>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</si>
  <si>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</si>
  <si>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</si>
  <si>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</si>
  <si>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</si>
  <si>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</si>
  <si>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</si>
  <si>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</si>
  <si>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</si>
  <si>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</si>
  <si>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</si>
  <si>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</si>
  <si>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</si>
  <si>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</si>
  <si>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</si>
  <si>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</si>
  <si>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</si>
  <si>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</si>
  <si>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</si>
  <si>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</si>
  <si>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</si>
  <si>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</si>
  <si>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神奈川県相模原市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</si>
  <si>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</si>
  <si>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</si>
  <si>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</si>
  <si>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</si>
  <si>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</si>
  <si>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</si>
  <si>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</si>
  <si>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</si>
  <si>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</si>
  <si>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</si>
  <si>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</si>
  <si>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</si>
  <si>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</si>
  <si>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</si>
  <si>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</si>
  <si>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</si>
  <si>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</si>
  <si>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</si>
  <si>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</si>
  <si>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</si>
  <si>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</si>
  <si>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</si>
  <si>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</si>
  <si>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</si>
  <si>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</si>
  <si>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</si>
  <si>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</si>
  <si>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</si>
  <si>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</si>
  <si>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</si>
  <si>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</si>
  <si>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</si>
  <si>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</si>
  <si>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</si>
  <si>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</si>
  <si>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</si>
  <si>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</si>
  <si>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</si>
  <si>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</si>
  <si>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</si>
  <si>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</si>
  <si>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</si>
  <si>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</si>
  <si>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</si>
  <si>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</si>
  <si>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</si>
  <si>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</si>
  <si>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</si>
  <si>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</si>
  <si>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</si>
  <si>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</si>
  <si>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</si>
  <si>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</si>
  <si>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</si>
  <si>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</si>
  <si>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</si>
  <si>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</si>
  <si>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</si>
  <si>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</si>
  <si>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</si>
  <si>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</si>
  <si>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</si>
  <si>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</si>
  <si>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</si>
  <si>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</si>
  <si>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</si>
  <si>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</si>
  <si>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</si>
  <si>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</si>
  <si>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</si>
  <si>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</si>
  <si>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</si>
  <si>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</si>
  <si>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</si>
  <si>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</si>
  <si>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</si>
  <si>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</si>
  <si>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</si>
  <si>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</si>
  <si>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</si>
  <si>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</si>
  <si>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</si>
  <si>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</si>
  <si>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</si>
  <si>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</si>
  <si>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</si>
  <si>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</si>
  <si>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</si>
  <si>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</si>
  <si>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</si>
  <si>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</si>
  <si>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</si>
  <si>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</si>
  <si>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</si>
  <si>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</si>
  <si>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</si>
  <si>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</si>
  <si>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</si>
  <si>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</si>
  <si>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</si>
  <si>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</si>
  <si>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</si>
  <si>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</si>
  <si>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</si>
  <si>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</si>
  <si>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</si>
  <si>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</si>
  <si>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</si>
  <si>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</si>
  <si>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</si>
  <si>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</si>
  <si>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</si>
  <si>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</si>
  <si>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</si>
  <si>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</si>
  <si>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</si>
  <si>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</si>
  <si>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</si>
  <si>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</si>
  <si>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</si>
  <si>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</si>
  <si>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</si>
  <si>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</si>
  <si>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</si>
  <si>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</si>
  <si>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</si>
  <si>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</si>
  <si>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</si>
  <si>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</si>
  <si>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</si>
  <si>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</si>
  <si>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</si>
  <si>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</si>
  <si>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</si>
  <si>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</si>
  <si>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</si>
  <si>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</si>
  <si>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</si>
  <si>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</si>
  <si>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</si>
  <si>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</si>
  <si>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</si>
  <si>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</si>
  <si>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</si>
  <si>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</si>
  <si>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</si>
  <si>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</si>
  <si>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</si>
  <si>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</si>
  <si>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</si>
  <si>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神奈川県相模原市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</si>
  <si>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</si>
  <si>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</si>
  <si>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</si>
  <si>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</si>
  <si>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</si>
  <si>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</si>
  <si>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</si>
  <si>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</si>
  <si>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</si>
  <si>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</si>
  <si>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</si>
  <si>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</si>
  <si>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</si>
  <si>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</si>
  <si>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</si>
  <si>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</si>
  <si>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</si>
  <si>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</si>
  <si>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</si>
  <si>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</si>
  <si>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</si>
  <si>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公債管理特別会計</t>
    <phoneticPr fontId="5"/>
  </si>
  <si>
    <t>公共用地先行取得事業特別会計</t>
    <phoneticPr fontId="5"/>
  </si>
  <si>
    <t>麻溝台・新磯野第一整備地区土地区画整理事業特別会計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</si>
  <si>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</si>
  <si>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</si>
  <si>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</si>
  <si>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</si>
  <si>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</si>
  <si>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</si>
  <si>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</si>
  <si>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</si>
  <si>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</si>
  <si>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</si>
  <si>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</si>
  <si>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</si>
  <si>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</si>
  <si>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</si>
  <si>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国民健康保険事業特別会計（直営診療勘定）</t>
    <phoneticPr fontId="5"/>
  </si>
  <si>
    <t>自動車駐車場事業特別会計</t>
    <phoneticPr fontId="5"/>
  </si>
  <si>
    <t>介護保険事業特別会計</t>
    <phoneticPr fontId="5"/>
  </si>
  <si>
    <t>後期高齢者医療事業特別会計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</si>
  <si>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</si>
  <si>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</si>
  <si>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</si>
  <si>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</si>
  <si>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</si>
  <si>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</si>
  <si>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</si>
  <si>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</si>
  <si>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</si>
  <si>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</si>
  <si>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</si>
  <si>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</si>
  <si>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</si>
  <si>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</si>
  <si>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</si>
  <si>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</si>
  <si>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</si>
  <si>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</si>
  <si>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</si>
  <si>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</si>
  <si>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</si>
  <si>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</si>
  <si>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</si>
  <si>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</si>
  <si>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</si>
  <si>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</si>
  <si>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</si>
  <si>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</si>
  <si>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</si>
  <si>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</si>
  <si>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</si>
  <si>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</si>
  <si>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</si>
  <si>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</si>
  <si>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</si>
  <si>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</si>
  <si>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</si>
  <si>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</si>
  <si>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</si>
  <si>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</si>
  <si>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</si>
  <si>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</si>
  <si>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</si>
  <si>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</si>
  <si>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</si>
  <si>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</si>
  <si>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</si>
  <si>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</si>
  <si>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</si>
  <si>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</si>
  <si>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</si>
  <si>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</si>
  <si>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</si>
  <si>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</si>
  <si>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</si>
  <si>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</si>
  <si>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</si>
  <si>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</si>
  <si>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</si>
  <si>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</si>
  <si>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</si>
  <si>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</si>
  <si>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</si>
  <si>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</si>
  <si>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</si>
  <si>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</si>
  <si>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</si>
  <si>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</si>
  <si>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</si>
  <si>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</si>
  <si>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</si>
  <si>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</si>
  <si>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</si>
  <si>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</si>
  <si>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</si>
  <si>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</si>
  <si>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</si>
  <si>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</si>
  <si>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</si>
  <si>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</si>
  <si>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</si>
  <si>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</si>
  <si>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</si>
  <si>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</si>
  <si>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</si>
  <si>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</si>
  <si>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</si>
  <si>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</si>
  <si>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</si>
  <si>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</si>
  <si>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</si>
  <si>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</si>
  <si>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</si>
  <si>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</si>
  <si>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</si>
  <si>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</si>
  <si>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</si>
  <si>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</si>
  <si>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</si>
  <si>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</si>
  <si>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</si>
  <si>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</si>
  <si>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</si>
  <si>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</si>
  <si>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</si>
  <si>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</si>
  <si>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</si>
  <si>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</si>
  <si>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</si>
  <si>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</si>
  <si>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</si>
  <si>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</si>
  <si>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</si>
  <si>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</si>
  <si>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</si>
  <si>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</si>
  <si>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</si>
  <si>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</si>
  <si>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</si>
  <si>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</si>
  <si>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</si>
  <si>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</si>
  <si>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</si>
  <si>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</si>
  <si>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</si>
  <si>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</si>
  <si>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</si>
  <si>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</si>
  <si>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</si>
  <si>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</si>
  <si>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</si>
  <si>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</si>
  <si>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</si>
  <si>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</si>
  <si>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</si>
  <si>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</si>
  <si>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</si>
  <si>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</si>
  <si>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8.99</t>
  </si>
  <si>
    <t>▲ 4.82</t>
  </si>
  <si>
    <t>一般会計</t>
  </si>
  <si>
    <t>下水道事業会計</t>
  </si>
  <si>
    <t>介護保険事業特別会計</t>
  </si>
  <si>
    <t>国民健康保険事業特別会計（事業勘定）</t>
  </si>
  <si>
    <t>後期高齢者医療事業特別会計</t>
  </si>
  <si>
    <t>簡易水道事業会計</t>
  </si>
  <si>
    <t>自動車駐車場事業特別会計</t>
  </si>
  <si>
    <t>国民健康保険事業特別会計（直営診療勘定）</t>
  </si>
  <si>
    <t>その他会計（赤字）</t>
  </si>
  <si>
    <t>その他会計（黒字）</t>
  </si>
  <si>
    <t>R02</t>
    <phoneticPr fontId="5"/>
  </si>
  <si>
    <t>R03</t>
    <phoneticPr fontId="5"/>
  </si>
  <si>
    <t>R04</t>
    <phoneticPr fontId="5"/>
  </si>
  <si>
    <t>R05</t>
    <phoneticPr fontId="5"/>
  </si>
  <si>
    <t>R06</t>
    <phoneticPr fontId="5"/>
  </si>
  <si>
    <t>○</t>
  </si>
  <si>
    <t>相模原市まち・みどり公社</t>
    <rPh sb="0" eb="4">
      <t>サガミハラシ</t>
    </rPh>
    <rPh sb="10" eb="12">
      <t>コウシャ</t>
    </rPh>
    <phoneticPr fontId="2"/>
  </si>
  <si>
    <t>相模原市社会福祉協議会</t>
    <rPh sb="0" eb="4">
      <t>サガミハラシ</t>
    </rPh>
    <rPh sb="4" eb="6">
      <t>シャカイ</t>
    </rPh>
    <rPh sb="6" eb="8">
      <t>フクシ</t>
    </rPh>
    <rPh sb="8" eb="11">
      <t>キョウギカイ</t>
    </rPh>
    <phoneticPr fontId="2"/>
  </si>
  <si>
    <t>相模原市民文化財団</t>
    <rPh sb="0" eb="4">
      <t>サガミハラシ</t>
    </rPh>
    <rPh sb="4" eb="5">
      <t>ミン</t>
    </rPh>
    <rPh sb="5" eb="7">
      <t>ブンカ</t>
    </rPh>
    <rPh sb="7" eb="9">
      <t>ザイダン</t>
    </rPh>
    <phoneticPr fontId="2"/>
  </si>
  <si>
    <t>相模原市スポーツ協会</t>
    <rPh sb="0" eb="4">
      <t>サガミハラシ</t>
    </rPh>
    <rPh sb="8" eb="10">
      <t>キョウカイ</t>
    </rPh>
    <phoneticPr fontId="2"/>
  </si>
  <si>
    <t>相模原市勤労者福祉サービスセンター</t>
    <rPh sb="0" eb="4">
      <t>サガミハラシ</t>
    </rPh>
    <rPh sb="4" eb="7">
      <t>キンロウシャ</t>
    </rPh>
    <rPh sb="7" eb="9">
      <t>フクシ</t>
    </rPh>
    <phoneticPr fontId="2"/>
  </si>
  <si>
    <t>相模原市産業振興財団</t>
    <rPh sb="0" eb="4">
      <t>サガミハラシ</t>
    </rPh>
    <rPh sb="4" eb="6">
      <t>サンギョウ</t>
    </rPh>
    <rPh sb="6" eb="8">
      <t>シンコウ</t>
    </rPh>
    <rPh sb="8" eb="10">
      <t>ザイダン</t>
    </rPh>
    <phoneticPr fontId="2"/>
  </si>
  <si>
    <t>相模原市シルバー人材センター</t>
    <rPh sb="0" eb="4">
      <t>サガミハラシ</t>
    </rPh>
    <rPh sb="8" eb="10">
      <t>ジンザイ</t>
    </rPh>
    <phoneticPr fontId="2"/>
  </si>
  <si>
    <t>さがみはら産業創造センター</t>
    <rPh sb="5" eb="7">
      <t>サンギョウ</t>
    </rPh>
    <rPh sb="7" eb="9">
      <t>ソウゾウ</t>
    </rPh>
    <phoneticPr fontId="2"/>
  </si>
  <si>
    <t>相模原市社会福祉事業団</t>
    <rPh sb="0" eb="4">
      <t>サガミハラシ</t>
    </rPh>
    <rPh sb="4" eb="6">
      <t>シャカイ</t>
    </rPh>
    <rPh sb="6" eb="8">
      <t>フクシ</t>
    </rPh>
    <rPh sb="8" eb="11">
      <t>ジギョウダン</t>
    </rPh>
    <phoneticPr fontId="2"/>
  </si>
  <si>
    <t>相模原市健康福祉財団</t>
    <rPh sb="0" eb="4">
      <t>サガミハラシ</t>
    </rPh>
    <rPh sb="4" eb="6">
      <t>ケンコウ</t>
    </rPh>
    <rPh sb="6" eb="8">
      <t>フクシ</t>
    </rPh>
    <rPh sb="8" eb="10">
      <t>ザイダン</t>
    </rPh>
    <phoneticPr fontId="2"/>
  </si>
  <si>
    <t>出資割合47.4％</t>
    <rPh sb="0" eb="2">
      <t>シュッシ</t>
    </rPh>
    <rPh sb="2" eb="4">
      <t>ワリアイ</t>
    </rPh>
    <phoneticPr fontId="2"/>
  </si>
  <si>
    <t>神奈川県後期高齢者医療広域連合（一般会計）</t>
  </si>
  <si>
    <t>神奈川県後期高齢者医療広域連合（事業会計）</t>
  </si>
  <si>
    <t>市街地整備基金</t>
    <rPh sb="0" eb="3">
      <t>シガイチ</t>
    </rPh>
    <rPh sb="3" eb="7">
      <t>セイビキキン</t>
    </rPh>
    <phoneticPr fontId="5"/>
  </si>
  <si>
    <t>公共施設保全等基金</t>
    <rPh sb="0" eb="4">
      <t>コウキョウシセツ</t>
    </rPh>
    <rPh sb="4" eb="7">
      <t>ホゼントウ</t>
    </rPh>
    <rPh sb="7" eb="9">
      <t>キキン</t>
    </rPh>
    <phoneticPr fontId="5"/>
  </si>
  <si>
    <t>学校施設整備基金</t>
    <rPh sb="0" eb="4">
      <t>ガッコウシセツ</t>
    </rPh>
    <rPh sb="4" eb="8">
      <t>セイビキキン</t>
    </rPh>
    <phoneticPr fontId="5"/>
  </si>
  <si>
    <t>都市交通施設整備基金</t>
    <rPh sb="0" eb="4">
      <t>トシコウツウ</t>
    </rPh>
    <rPh sb="4" eb="6">
      <t>シセツ</t>
    </rPh>
    <rPh sb="6" eb="10">
      <t>セイビキキン</t>
    </rPh>
    <phoneticPr fontId="5"/>
  </si>
  <si>
    <t>まち・ひと・しごと創生基金</t>
    <rPh sb="9" eb="11">
      <t>ソウセイ</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</si>
  <si>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</si>
  <si>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</si>
  <si>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将来負担比率は、財政調整基金等の充当可能財源等が将来負担額を上回ったため、将来負担比率は算定されなかった。
　有形固定資産減価償却率は、昭和４０年代から５０年代前半に人口急増に伴い整備した学校施設等の既存施設の老朽化により、類似団体平均値を上回っている。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</si>
  <si>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</si>
  <si>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</si>
  <si>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</si>
  <si>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</si>
  <si>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</si>
  <si>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</si>
  <si>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将来負担比率は、財政調整基金等の充当可能財源等が将来負担額を上回ったため、将来負担比率は算定されなかった。
　実質公債費比率は、令和６年度単年度では前年度から０．２ポイント増加の３．１％、３か年平均では０．１ポイント増加の２．９％となった。</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</si>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</sst>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A645283-F3C5-493B-BB7B-3DE3BACA623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6CCB-4348-82E4-AAE8A28C112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29519</c:v>
                </c:pt>
                <c:pt idx="1">
                  <c:v>24332</c:v>
                </c:pt>
                <c:pt idx="2">
                  <c:v>21622</c:v>
                </c:pt>
                <c:pt idx="3">
                  <c:v>29832</c:v>
                </c:pt>
                <c:pt idx="4">
                  <c:v>34152</c:v>
                </c:pt>
              </c:numCache>
            </c:numRef>
          </c:val>
          <c:smooth val="0"/>
          <c:extLst>
            <c:ext xmlns:c16="http://schemas.microsoft.com/office/drawing/2014/chart" uri="{C3380CC4-5D6E-409C-BE32-E72D297353CC}">
              <c16:uniqueId val="{00000001-6CCB-4348-82E4-AAE8A28C112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5.74</c:v>
                </c:pt>
                <c:pt idx="1">
                  <c:v>13.25</c:v>
                </c:pt>
                <c:pt idx="2">
                  <c:v>8.8699999999999992</c:v>
                </c:pt>
                <c:pt idx="3">
                  <c:v>3.82</c:v>
                </c:pt>
                <c:pt idx="4">
                  <c:v>4.87</c:v>
                </c:pt>
              </c:numCache>
            </c:numRef>
          </c:val>
          <c:extLst>
            <c:ext xmlns:c16="http://schemas.microsoft.com/office/drawing/2014/chart" uri="{C3380CC4-5D6E-409C-BE32-E72D297353CC}">
              <c16:uniqueId val="{00000000-74BF-48FC-A6C7-8DE22F5B31C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6.21</c:v>
                </c:pt>
                <c:pt idx="1">
                  <c:v>8.6300000000000008</c:v>
                </c:pt>
                <c:pt idx="2">
                  <c:v>11.56</c:v>
                </c:pt>
                <c:pt idx="3">
                  <c:v>15.61</c:v>
                </c:pt>
                <c:pt idx="4">
                  <c:v>14.77</c:v>
                </c:pt>
              </c:numCache>
            </c:numRef>
          </c:val>
          <c:extLst>
            <c:ext xmlns:c16="http://schemas.microsoft.com/office/drawing/2014/chart" uri="{C3380CC4-5D6E-409C-BE32-E72D297353CC}">
              <c16:uniqueId val="{00000001-74BF-48FC-A6C7-8DE22F5B31C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0.35</c:v>
                </c:pt>
                <c:pt idx="1">
                  <c:v>7.82</c:v>
                </c:pt>
                <c:pt idx="2">
                  <c:v>-8.99</c:v>
                </c:pt>
                <c:pt idx="3">
                  <c:v>-4.82</c:v>
                </c:pt>
                <c:pt idx="4">
                  <c:v>0.19</c:v>
                </c:pt>
              </c:numCache>
            </c:numRef>
          </c:val>
          <c:smooth val="0"/>
          <c:extLst>
            <c:ext xmlns:c16="http://schemas.microsoft.com/office/drawing/2014/chart" uri="{C3380CC4-5D6E-409C-BE32-E72D297353CC}">
              <c16:uniqueId val="{00000002-74BF-48FC-A6C7-8DE22F5B31C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7C6-49F1-8F23-A0A046CBC1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7C6-49F1-8F23-A0A046CBC1EF}"/>
            </c:ext>
          </c:extLst>
        </c:ser>
        <c:ser>
          <c:idx val="2"/>
          <c:order val="2"/>
          <c:tx>
            <c:strRef>
              <c:f>データシート!$A$29</c:f>
              <c:strCache>
                <c:ptCount val="1"/>
                <c:pt idx="0">
                  <c:v>国民健康保険事業特別会計（直営診療勘定）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7C6-49F1-8F23-A0A046CBC1EF}"/>
            </c:ext>
          </c:extLst>
        </c:ser>
        <c:ser>
          <c:idx val="3"/>
          <c:order val="3"/>
          <c:tx>
            <c:strRef>
              <c:f>データシート!$A$30</c:f>
              <c:strCache>
                <c:ptCount val="1"/>
                <c:pt idx="0">
                  <c:v>自動車駐車場事業特別会計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0.01</c:v>
                </c:pt>
                <c:pt idx="6">
                  <c:v>#N/A</c:v>
                </c:pt>
                <c:pt idx="7">
                  <c:v>0.02</c:v>
                </c:pt>
                <c:pt idx="8">
                  <c:v>#N/A</c:v>
                </c:pt>
                <c:pt idx="9">
                  <c:v>0.01</c:v>
                </c:pt>
              </c:numCache>
            </c:numRef>
          </c:val>
          <c:extLst>
            <c:ext xmlns:c16="http://schemas.microsoft.com/office/drawing/2014/chart" uri="{C3380CC4-5D6E-409C-BE32-E72D297353CC}">
              <c16:uniqueId val="{00000003-77C6-49F1-8F23-A0A046CBC1EF}"/>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0.08</c:v>
                </c:pt>
                <c:pt idx="4">
                  <c:v>#N/A</c:v>
                </c:pt>
                <c:pt idx="5">
                  <c:v>0.1</c:v>
                </c:pt>
                <c:pt idx="6">
                  <c:v>#N/A</c:v>
                </c:pt>
                <c:pt idx="7">
                  <c:v>0.16</c:v>
                </c:pt>
                <c:pt idx="8">
                  <c:v>#N/A</c:v>
                </c:pt>
                <c:pt idx="9">
                  <c:v>0.17</c:v>
                </c:pt>
              </c:numCache>
            </c:numRef>
          </c:val>
          <c:extLst>
            <c:ext xmlns:c16="http://schemas.microsoft.com/office/drawing/2014/chart" uri="{C3380CC4-5D6E-409C-BE32-E72D297353CC}">
              <c16:uniqueId val="{00000004-77C6-49F1-8F23-A0A046CBC1EF}"/>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0.13</c:v>
                </c:pt>
                <c:pt idx="4">
                  <c:v>#N/A</c:v>
                </c:pt>
                <c:pt idx="5">
                  <c:v>0.14000000000000001</c:v>
                </c:pt>
                <c:pt idx="6">
                  <c:v>#N/A</c:v>
                </c:pt>
                <c:pt idx="7">
                  <c:v>0.14000000000000001</c:v>
                </c:pt>
                <c:pt idx="8">
                  <c:v>#N/A</c:v>
                </c:pt>
                <c:pt idx="9">
                  <c:v>0.19</c:v>
                </c:pt>
              </c:numCache>
            </c:numRef>
          </c:val>
          <c:extLst>
            <c:ext xmlns:c16="http://schemas.microsoft.com/office/drawing/2014/chart" uri="{C3380CC4-5D6E-409C-BE32-E72D297353CC}">
              <c16:uniqueId val="{00000005-77C6-49F1-8F23-A0A046CBC1EF}"/>
            </c:ext>
          </c:extLst>
        </c:ser>
        <c:ser>
          <c:idx val="6"/>
          <c:order val="6"/>
          <c:tx>
            <c:strRef>
              <c:f>データシート!$A$33</c:f>
              <c:strCache>
                <c:ptCount val="1"/>
                <c:pt idx="0">
                  <c:v>国民健康保険事業特別会計（事業勘定）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1.51</c:v>
                </c:pt>
                <c:pt idx="2">
                  <c:v>#N/A</c:v>
                </c:pt>
                <c:pt idx="3">
                  <c:v>0.19</c:v>
                </c:pt>
                <c:pt idx="4">
                  <c:v>#N/A</c:v>
                </c:pt>
                <c:pt idx="5">
                  <c:v>0.32</c:v>
                </c:pt>
                <c:pt idx="6">
                  <c:v>#N/A</c:v>
                </c:pt>
                <c:pt idx="7">
                  <c:v>0.21</c:v>
                </c:pt>
                <c:pt idx="8">
                  <c:v>#N/A</c:v>
                </c:pt>
                <c:pt idx="9">
                  <c:v>0.21</c:v>
                </c:pt>
              </c:numCache>
            </c:numRef>
          </c:val>
          <c:extLst>
            <c:ext xmlns:c16="http://schemas.microsoft.com/office/drawing/2014/chart" uri="{C3380CC4-5D6E-409C-BE32-E72D297353CC}">
              <c16:uniqueId val="{00000006-77C6-49F1-8F23-A0A046CBC1EF}"/>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1.26</c:v>
                </c:pt>
                <c:pt idx="2">
                  <c:v>#N/A</c:v>
                </c:pt>
                <c:pt idx="3">
                  <c:v>0.85</c:v>
                </c:pt>
                <c:pt idx="4">
                  <c:v>#N/A</c:v>
                </c:pt>
                <c:pt idx="5">
                  <c:v>1.08</c:v>
                </c:pt>
                <c:pt idx="6">
                  <c:v>#N/A</c:v>
                </c:pt>
                <c:pt idx="7">
                  <c:v>0.56000000000000005</c:v>
                </c:pt>
                <c:pt idx="8">
                  <c:v>#N/A</c:v>
                </c:pt>
                <c:pt idx="9">
                  <c:v>0.65</c:v>
                </c:pt>
              </c:numCache>
            </c:numRef>
          </c:val>
          <c:extLst>
            <c:ext xmlns:c16="http://schemas.microsoft.com/office/drawing/2014/chart" uri="{C3380CC4-5D6E-409C-BE32-E72D297353CC}">
              <c16:uniqueId val="{00000007-77C6-49F1-8F23-A0A046CBC1E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c:v>
                </c:pt>
                <c:pt idx="2">
                  <c:v>#N/A</c:v>
                </c:pt>
                <c:pt idx="3">
                  <c:v>2.77</c:v>
                </c:pt>
                <c:pt idx="4">
                  <c:v>#N/A</c:v>
                </c:pt>
                <c:pt idx="5">
                  <c:v>3</c:v>
                </c:pt>
                <c:pt idx="6">
                  <c:v>#N/A</c:v>
                </c:pt>
                <c:pt idx="7">
                  <c:v>3.59</c:v>
                </c:pt>
                <c:pt idx="8">
                  <c:v>#N/A</c:v>
                </c:pt>
                <c:pt idx="9">
                  <c:v>4.21</c:v>
                </c:pt>
              </c:numCache>
            </c:numRef>
          </c:val>
          <c:extLst>
            <c:ext xmlns:c16="http://schemas.microsoft.com/office/drawing/2014/chart" uri="{C3380CC4-5D6E-409C-BE32-E72D297353CC}">
              <c16:uniqueId val="{00000008-77C6-49F1-8F23-A0A046CBC1E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5.71</c:v>
                </c:pt>
                <c:pt idx="2">
                  <c:v>#N/A</c:v>
                </c:pt>
                <c:pt idx="3">
                  <c:v>13.31</c:v>
                </c:pt>
                <c:pt idx="4">
                  <c:v>#N/A</c:v>
                </c:pt>
                <c:pt idx="5">
                  <c:v>8.86</c:v>
                </c:pt>
                <c:pt idx="6">
                  <c:v>#N/A</c:v>
                </c:pt>
                <c:pt idx="7">
                  <c:v>3.81</c:v>
                </c:pt>
                <c:pt idx="8">
                  <c:v>#N/A</c:v>
                </c:pt>
                <c:pt idx="9">
                  <c:v>4.87</c:v>
                </c:pt>
              </c:numCache>
            </c:numRef>
          </c:val>
          <c:extLst>
            <c:ext xmlns:c16="http://schemas.microsoft.com/office/drawing/2014/chart" uri="{C3380CC4-5D6E-409C-BE32-E72D297353CC}">
              <c16:uniqueId val="{00000009-77C6-49F1-8F23-A0A046CBC1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27129</c:v>
                </c:pt>
                <c:pt idx="5">
                  <c:v>26574</c:v>
                </c:pt>
                <c:pt idx="8">
                  <c:v>26635</c:v>
                </c:pt>
                <c:pt idx="11">
                  <c:v>25565</c:v>
                </c:pt>
                <c:pt idx="14">
                  <c:v>24395</c:v>
                </c:pt>
              </c:numCache>
            </c:numRef>
          </c:val>
          <c:extLst>
            <c:ext xmlns:c16="http://schemas.microsoft.com/office/drawing/2014/chart" uri="{C3380CC4-5D6E-409C-BE32-E72D297353CC}">
              <c16:uniqueId val="{00000000-ABC0-4CA5-AB55-D5FBAE40A21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BC0-4CA5-AB55-D5FBAE40A21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969</c:v>
                </c:pt>
                <c:pt idx="3">
                  <c:v>903</c:v>
                </c:pt>
                <c:pt idx="6">
                  <c:v>898</c:v>
                </c:pt>
                <c:pt idx="9">
                  <c:v>897</c:v>
                </c:pt>
                <c:pt idx="12">
                  <c:v>889</c:v>
                </c:pt>
              </c:numCache>
            </c:numRef>
          </c:val>
          <c:extLst>
            <c:ext xmlns:c16="http://schemas.microsoft.com/office/drawing/2014/chart" uri="{C3380CC4-5D6E-409C-BE32-E72D297353CC}">
              <c16:uniqueId val="{00000002-ABC0-4CA5-AB55-D5FBAE40A21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C0-4CA5-AB55-D5FBAE40A21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4083</c:v>
                </c:pt>
                <c:pt idx="3">
                  <c:v>3826</c:v>
                </c:pt>
                <c:pt idx="6">
                  <c:v>3728</c:v>
                </c:pt>
                <c:pt idx="9">
                  <c:v>3586</c:v>
                </c:pt>
                <c:pt idx="12">
                  <c:v>3441</c:v>
                </c:pt>
              </c:numCache>
            </c:numRef>
          </c:val>
          <c:extLst>
            <c:ext xmlns:c16="http://schemas.microsoft.com/office/drawing/2014/chart" uri="{C3380CC4-5D6E-409C-BE32-E72D297353CC}">
              <c16:uniqueId val="{00000004-ABC0-4CA5-AB55-D5FBAE40A21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3393</c:v>
                </c:pt>
                <c:pt idx="3">
                  <c:v>3611</c:v>
                </c:pt>
                <c:pt idx="6">
                  <c:v>4056</c:v>
                </c:pt>
                <c:pt idx="9">
                  <c:v>4191</c:v>
                </c:pt>
                <c:pt idx="12">
                  <c:v>4352</c:v>
                </c:pt>
              </c:numCache>
            </c:numRef>
          </c:val>
          <c:extLst>
            <c:ext xmlns:c16="http://schemas.microsoft.com/office/drawing/2014/chart" uri="{C3380CC4-5D6E-409C-BE32-E72D297353CC}">
              <c16:uniqueId val="{00000005-ABC0-4CA5-AB55-D5FBAE40A21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BC0-4CA5-AB55-D5FBAE40A21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22906</c:v>
                </c:pt>
                <c:pt idx="3">
                  <c:v>22802</c:v>
                </c:pt>
                <c:pt idx="6">
                  <c:v>22614</c:v>
                </c:pt>
                <c:pt idx="9">
                  <c:v>21658</c:v>
                </c:pt>
                <c:pt idx="12">
                  <c:v>21053</c:v>
                </c:pt>
              </c:numCache>
            </c:numRef>
          </c:val>
          <c:extLst>
            <c:ext xmlns:c16="http://schemas.microsoft.com/office/drawing/2014/chart" uri="{C3380CC4-5D6E-409C-BE32-E72D297353CC}">
              <c16:uniqueId val="{00000007-ABC0-4CA5-AB55-D5FBAE40A21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4222</c:v>
                </c:pt>
                <c:pt idx="2">
                  <c:v>#N/A</c:v>
                </c:pt>
                <c:pt idx="3">
                  <c:v>#N/A</c:v>
                </c:pt>
                <c:pt idx="4">
                  <c:v>4568</c:v>
                </c:pt>
                <c:pt idx="5">
                  <c:v>#N/A</c:v>
                </c:pt>
                <c:pt idx="6">
                  <c:v>#N/A</c:v>
                </c:pt>
                <c:pt idx="7">
                  <c:v>4661</c:v>
                </c:pt>
                <c:pt idx="8">
                  <c:v>#N/A</c:v>
                </c:pt>
                <c:pt idx="9">
                  <c:v>#N/A</c:v>
                </c:pt>
                <c:pt idx="10">
                  <c:v>4767</c:v>
                </c:pt>
                <c:pt idx="11">
                  <c:v>#N/A</c:v>
                </c:pt>
                <c:pt idx="12">
                  <c:v>#N/A</c:v>
                </c:pt>
                <c:pt idx="13">
                  <c:v>5340</c:v>
                </c:pt>
                <c:pt idx="14">
                  <c:v>#N/A</c:v>
                </c:pt>
              </c:numCache>
            </c:numRef>
          </c:val>
          <c:smooth val="0"/>
          <c:extLst>
            <c:ext xmlns:c16="http://schemas.microsoft.com/office/drawing/2014/chart" uri="{C3380CC4-5D6E-409C-BE32-E72D297353CC}">
              <c16:uniqueId val="{00000008-ABC0-4CA5-AB55-D5FBAE40A21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246021</c:v>
                </c:pt>
                <c:pt idx="5">
                  <c:v>251678</c:v>
                </c:pt>
                <c:pt idx="8">
                  <c:v>247168</c:v>
                </c:pt>
                <c:pt idx="11">
                  <c:v>246755</c:v>
                </c:pt>
                <c:pt idx="14">
                  <c:v>240064</c:v>
                </c:pt>
              </c:numCache>
            </c:numRef>
          </c:val>
          <c:extLst>
            <c:ext xmlns:c16="http://schemas.microsoft.com/office/drawing/2014/chart" uri="{C3380CC4-5D6E-409C-BE32-E72D297353CC}">
              <c16:uniqueId val="{00000000-E11F-4BFD-885C-717F0B51F93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64534</c:v>
                </c:pt>
                <c:pt idx="5">
                  <c:v>61770</c:v>
                </c:pt>
                <c:pt idx="8">
                  <c:v>59189</c:v>
                </c:pt>
                <c:pt idx="11">
                  <c:v>55625</c:v>
                </c:pt>
                <c:pt idx="14">
                  <c:v>49391</c:v>
                </c:pt>
              </c:numCache>
            </c:numRef>
          </c:val>
          <c:extLst>
            <c:ext xmlns:c16="http://schemas.microsoft.com/office/drawing/2014/chart" uri="{C3380CC4-5D6E-409C-BE32-E72D297353CC}">
              <c16:uniqueId val="{00000001-E11F-4BFD-885C-717F0B51F93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40440</c:v>
                </c:pt>
                <c:pt idx="5">
                  <c:v>49115</c:v>
                </c:pt>
                <c:pt idx="8">
                  <c:v>65489</c:v>
                </c:pt>
                <c:pt idx="11">
                  <c:v>80318</c:v>
                </c:pt>
                <c:pt idx="14">
                  <c:v>83122</c:v>
                </c:pt>
              </c:numCache>
            </c:numRef>
          </c:val>
          <c:extLst>
            <c:ext xmlns:c16="http://schemas.microsoft.com/office/drawing/2014/chart" uri="{C3380CC4-5D6E-409C-BE32-E72D297353CC}">
              <c16:uniqueId val="{00000002-E11F-4BFD-885C-717F0B51F93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1F-4BFD-885C-717F0B51F93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11F-4BFD-885C-717F0B51F93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1063</c:v>
                </c:pt>
                <c:pt idx="3">
                  <c:v>405</c:v>
                </c:pt>
                <c:pt idx="6">
                  <c:v>350</c:v>
                </c:pt>
                <c:pt idx="9">
                  <c:v>295</c:v>
                </c:pt>
                <c:pt idx="12">
                  <c:v>242</c:v>
                </c:pt>
              </c:numCache>
            </c:numRef>
          </c:val>
          <c:extLst>
            <c:ext xmlns:c16="http://schemas.microsoft.com/office/drawing/2014/chart" uri="{C3380CC4-5D6E-409C-BE32-E72D297353CC}">
              <c16:uniqueId val="{00000005-E11F-4BFD-885C-717F0B51F93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41836</c:v>
                </c:pt>
                <c:pt idx="3">
                  <c:v>42114</c:v>
                </c:pt>
                <c:pt idx="6">
                  <c:v>42049</c:v>
                </c:pt>
                <c:pt idx="9">
                  <c:v>42375</c:v>
                </c:pt>
                <c:pt idx="12">
                  <c:v>42745</c:v>
                </c:pt>
              </c:numCache>
            </c:numRef>
          </c:val>
          <c:extLst>
            <c:ext xmlns:c16="http://schemas.microsoft.com/office/drawing/2014/chart" uri="{C3380CC4-5D6E-409C-BE32-E72D297353CC}">
              <c16:uniqueId val="{00000006-E11F-4BFD-885C-717F0B51F93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11F-4BFD-885C-717F0B51F93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38251</c:v>
                </c:pt>
                <c:pt idx="3">
                  <c:v>37280</c:v>
                </c:pt>
                <c:pt idx="6">
                  <c:v>35991</c:v>
                </c:pt>
                <c:pt idx="9">
                  <c:v>35712</c:v>
                </c:pt>
                <c:pt idx="12">
                  <c:v>36175</c:v>
                </c:pt>
              </c:numCache>
            </c:numRef>
          </c:val>
          <c:extLst>
            <c:ext xmlns:c16="http://schemas.microsoft.com/office/drawing/2014/chart" uri="{C3380CC4-5D6E-409C-BE32-E72D297353CC}">
              <c16:uniqueId val="{00000008-E11F-4BFD-885C-717F0B51F93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17191</c:v>
                </c:pt>
                <c:pt idx="3">
                  <c:v>15081</c:v>
                </c:pt>
                <c:pt idx="6">
                  <c:v>14189</c:v>
                </c:pt>
                <c:pt idx="9">
                  <c:v>13298</c:v>
                </c:pt>
                <c:pt idx="12">
                  <c:v>12414</c:v>
                </c:pt>
              </c:numCache>
            </c:numRef>
          </c:val>
          <c:extLst>
            <c:ext xmlns:c16="http://schemas.microsoft.com/office/drawing/2014/chart" uri="{C3380CC4-5D6E-409C-BE32-E72D297353CC}">
              <c16:uniqueId val="{00000009-E11F-4BFD-885C-717F0B51F93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290404</c:v>
                </c:pt>
                <c:pt idx="3">
                  <c:v>291631</c:v>
                </c:pt>
                <c:pt idx="6">
                  <c:v>282643</c:v>
                </c:pt>
                <c:pt idx="9">
                  <c:v>278000</c:v>
                </c:pt>
                <c:pt idx="12">
                  <c:v>272274</c:v>
                </c:pt>
              </c:numCache>
            </c:numRef>
          </c:val>
          <c:extLst>
            <c:ext xmlns:c16="http://schemas.microsoft.com/office/drawing/2014/chart" uri="{C3380CC4-5D6E-409C-BE32-E72D297353CC}">
              <c16:uniqueId val="{0000000A-E11F-4BFD-885C-717F0B51F93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37749</c:v>
                </c:pt>
                <c:pt idx="2">
                  <c:v>#N/A</c:v>
                </c:pt>
                <c:pt idx="3">
                  <c:v>#N/A</c:v>
                </c:pt>
                <c:pt idx="4">
                  <c:v>23946</c:v>
                </c:pt>
                <c:pt idx="5">
                  <c:v>#N/A</c:v>
                </c:pt>
                <c:pt idx="6">
                  <c:v>#N/A</c:v>
                </c:pt>
                <c:pt idx="7">
                  <c:v>3377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11F-4BFD-885C-717F0B51F93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20841</c:v>
                </c:pt>
                <c:pt idx="1">
                  <c:v>28861</c:v>
                </c:pt>
                <c:pt idx="2">
                  <c:v>27891</c:v>
                </c:pt>
              </c:numCache>
            </c:numRef>
          </c:val>
          <c:extLst>
            <c:ext xmlns:c16="http://schemas.microsoft.com/office/drawing/2014/chart" uri="{C3380CC4-5D6E-409C-BE32-E72D297353CC}">
              <c16:uniqueId val="{00000000-5A4E-4A33-97E2-4203E902D6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479</c:v>
                </c:pt>
                <c:pt idx="1">
                  <c:v>494</c:v>
                </c:pt>
                <c:pt idx="2">
                  <c:v>523</c:v>
                </c:pt>
              </c:numCache>
            </c:numRef>
          </c:val>
          <c:extLst>
            <c:ext xmlns:c16="http://schemas.microsoft.com/office/drawing/2014/chart" uri="{C3380CC4-5D6E-409C-BE32-E72D297353CC}">
              <c16:uniqueId val="{00000001-5A4E-4A33-97E2-4203E902D6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18661</c:v>
                </c:pt>
                <c:pt idx="1">
                  <c:v>24649</c:v>
                </c:pt>
                <c:pt idx="2">
                  <c:v>25941</c:v>
                </c:pt>
              </c:numCache>
            </c:numRef>
          </c:val>
          <c:extLst>
            <c:ext xmlns:c16="http://schemas.microsoft.com/office/drawing/2014/chart" uri="{C3380CC4-5D6E-409C-BE32-E72D297353CC}">
              <c16:uniqueId val="{00000002-5A4E-4A33-97E2-4203E902D6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{4346E71E-4D06-49E5-8CFF-13757E8E79FD}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435-40F2-B091-20FDD3E2C40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{AC61EA9B-DAC4-4338-94A9-6321337BE075}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35-40F2-B091-20FDD3E2C40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{5645945F-EE47-4434-9BCC-123A442EC0CA}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35-40F2-B091-20FDD3E2C40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{3A75FADA-F4F1-4677-B5DD-BB7E993F8E6C}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35-40F2-B091-20FDD3E2C40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{C4DB28A7-14CB-4456-B1AE-770AB675C526}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35-40F2-B091-20FDD3E2C4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{442343DD-EA9E-4B86-8080-01BB066B894F}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435-40F2-B091-20FDD3E2C4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{996AF17B-7873-4435-AE58-4ABBEA18278C}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435-40F2-B091-20FDD3E2C40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{E8843DF7-1AF5-4AB2-AADD-0A86C6EAC3D9}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435-40F2-B091-20FDD3E2C40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{9783192A-DEE8-4016-B523-6671872E3389}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435-40F2-B091-20FDD3E2C40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67.2</c:v>
                </c:pt>
                <c:pt idx="8">
                  <c:v>68.7</c:v>
                </c:pt>
                <c:pt idx="16">
                  <c:v>70.400000000000006</c:v>
                </c:pt>
                <c:pt idx="24">
                  <c:v>71</c:v>
                </c:pt>
                <c:pt idx="32">
                  <c:v>72.099999999999994</c:v>
                </c:pt>
              </c:numCache>
            </c:numRef>
          </c:xVal>
          <c:yVal>
            <c:numRef>
              <c:f>公会計指標分析・財政指標組合せ分析表!$BP$51:$DC$51</c:f>
              <c:numCache>
                <c:formatCode>#,##0.0;"▲ "#,##0.0</c:formatCode>
                <c:ptCount val="40"/>
                <c:pt idx="0">
                  <c:v>23.9</c:v>
                </c:pt>
                <c:pt idx="8">
                  <c:v>14.2</c:v>
                </c:pt>
                <c:pt idx="16">
                  <c:v>2</c:v>
                </c:pt>
              </c:numCache>
            </c:numRef>
          </c:yVal>
          <c:smooth val="0"/>
          <c:extLst>
            <c:ext xmlns:c16="http://schemas.microsoft.com/office/drawing/2014/chart" uri="{C3380CC4-5D6E-409C-BE32-E72D297353CC}">
              <c16:uniqueId val="{00000009-E435-40F2-B091-20FDD3E2C40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{BF1FE092-42B0-4F32-B29C-3D8F963197EA}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435-40F2-B091-20FDD3E2C40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{B1B56458-ECEA-447E-83DC-04D5F9DCD174}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35-40F2-B091-20FDD3E2C40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{D0CFB013-0CA2-4A37-B873-27644FA8B8DC}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35-40F2-B091-20FDD3E2C40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{70B45C47-47DC-4DBD-8662-CCBD83CD090F}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35-40F2-B091-20FDD3E2C40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{891568B6-1608-4864-BEAB-CA02EE7DCCFE}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35-40F2-B091-20FDD3E2C4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{3B93B317-E556-4875-AD5C-01F61C81AB44}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435-40F2-B091-20FDD3E2C409}"/>
                </c:ext>
              </c:extLst>
            </c:dLbl>
            <c:dLbl>
              <c:idx val="16"/>
              <c:layout>
                <c:manualLayout>
                  <c:x val="-2.921488757377838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{EFCF04CD-512B-4A73-A72E-859088AA043A}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435-40F2-B091-20FDD3E2C409}"/>
                </c:ext>
              </c:extLst>
            </c:dLbl>
            <c:dLbl>
              <c:idx val="24"/>
              <c:layout>
                <c:manualLayout>
                  <c:x val="-3.481661372668993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{30F2F4DF-5643-41C3-B382-B01265857F75}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435-40F2-B091-20FDD3E2C40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{CC749C17-499F-4B28-A58E-3869FA9D51BB}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435-40F2-B091-20FDD3E2C40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E435-40F2-B091-20FDD3E2C409}"/>
            </c:ext>
          </c:extLst>
        </c:ser>
        <c:dLbls>
          <c:showLegendKey val="0"/>
          <c:showVal val="1"/>
          <c:showCatName val="0"/>
          <c:showSerName val="0"/>
          <c:showPercent val="0"/>
          <c:showBubbleSize val="0"/>
        </c:dLbls>
        <c:axId val="46179840"/>
        <c:axId val="46181760"/>
      </c:scatterChart>
      <c:valAx>
        <c:axId val="46179840"/>
        <c:scaling>
          <c:orientation val="maxMin"/>
          <c:max val="71"/>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{E08216B3-1028-49CE-81B8-3D9B3E83CDDA}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4F-45EF-AC12-F4C327BC40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{A6ACC997-6862-41AB-A69B-2CB5C1BE91D9}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4F-45EF-AC12-F4C327BC40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{DD68204C-8F53-4BAE-83A1-B548D3E3D75B}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4F-45EF-AC12-F4C327BC40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{95ED462B-A3F6-42D1-AD18-7B7D1798FDE7}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4F-45EF-AC12-F4C327BC40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{636202DD-D258-4406-9AC6-3EC4C6C03333}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4F-45EF-AC12-F4C327BC40D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{D55BDEF0-A000-47D3-8850-7666E5E2BB69}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4F-45EF-AC12-F4C327BC40D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{6AB8C7CB-D139-49B0-967A-9115551D974D}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4F-45EF-AC12-F4C327BC40D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{E4B8E0CE-32EF-4049-8A1C-8F5F1592EE81}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4F-45EF-AC12-F4C327BC40D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{9E8829F7-92AC-49E5-B359-865DCDC2B17C}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4F-45EF-AC12-F4C327BC40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2.6</c:v>
                </c:pt>
                <c:pt idx="8">
                  <c:v>2.7</c:v>
                </c:pt>
                <c:pt idx="16">
                  <c:v>2.7</c:v>
                </c:pt>
                <c:pt idx="24">
                  <c:v>2.8</c:v>
                </c:pt>
                <c:pt idx="32">
                  <c:v>2.9</c:v>
                </c:pt>
              </c:numCache>
            </c:numRef>
          </c:xVal>
          <c:yVal>
            <c:numRef>
              <c:f>公会計指標分析・財政指標組合せ分析表!$BP$73:$DC$73</c:f>
              <c:numCache>
                <c:formatCode>#,##0.0;"▲ "#,##0.0</c:formatCode>
                <c:ptCount val="40"/>
                <c:pt idx="0">
                  <c:v>23.9</c:v>
                </c:pt>
                <c:pt idx="8">
                  <c:v>14.2</c:v>
                </c:pt>
                <c:pt idx="16">
                  <c:v>2</c:v>
                </c:pt>
              </c:numCache>
            </c:numRef>
          </c:yVal>
          <c:smooth val="0"/>
          <c:extLst>
            <c:ext xmlns:c16="http://schemas.microsoft.com/office/drawing/2014/chart" uri="{C3380CC4-5D6E-409C-BE32-E72D297353CC}">
              <c16:uniqueId val="{00000009-A24F-45EF-AC12-F4C327BC40D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{CA0A7989-BF36-4212-B7D1-BDCD895D6271}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4F-45EF-AC12-F4C327BC40D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{D95D69D4-97E4-4F7C-9A98-5EE4909778A3}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4F-45EF-AC12-F4C327BC40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{76531C18-99DE-4F21-8EDF-98AB55C1E4DE}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4F-45EF-AC12-F4C327BC40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{BE766300-0B2C-45A6-AA33-499A3744C860}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4F-45EF-AC12-F4C327BC40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{C001F31C-175E-4EE0-9073-3BE7390A3145}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4F-45EF-AC12-F4C327BC40D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{59866D8B-6B57-4243-A947-E559AC57D0AB}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4F-45EF-AC12-F4C327BC40D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{317C3489-3A43-4589-8FD3-17F313D5F3F4}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4F-45EF-AC12-F4C327BC40D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{DE623164-01AC-4191-B9B6-A4EFF480719B}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4F-45EF-AC12-F4C327BC40D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{C9159DD8-2933-4CF7-9733-F6C807731B5F}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4F-45EF-AC12-F4C327BC40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A24F-45EF-AC12-F4C327BC40DC}"/>
            </c:ext>
          </c:extLst>
        </c:ser>
        <c:dLbls>
          <c:showLegendKey val="0"/>
          <c:showVal val="1"/>
          <c:showCatName val="0"/>
          <c:showSerName val="0"/>
          <c:showPercent val="0"/>
          <c:showBubbleSize val="0"/>
        </c:dLbls>
        <c:axId val="84219776"/>
        <c:axId val="84234240"/>
      </c:scatterChart>
      <c:valAx>
        <c:axId val="84219776"/>
        <c:scaling>
          <c:orientation val="maxMin"/>
          <c:max val="8"/>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は、市民税や固定資産税が増加したこと等によって基準財政収入額が増加したが、こども子育て費の創設や給与改定・会計年度任用職員への勤勉手当支給等より基準財政需要額も増加したことから、単年度の財政力指数は前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、３年平均においては前年度と同じく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また、類似団体内平均値と同値ではあるものの、低下傾向が続いていることから、市税収入の更なる確保策の検討や債権回収の強化等により、引き続き財政基盤の強化に努める。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24493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117220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75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60070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92528</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25599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92528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128105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41728</xdr:rowOff>
    </xdr:from>
    <xdr:to>
      <xdr:col>11</xdr:col>
      <xdr:colOff>82550</xdr:colOff>
      <xdr:row>40</xdr:row>
      <xdr:rowOff>143328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市税や地方交付税の増加等により経常一般財源等が増加した一方で、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退職手当や人事委員会勧告を踏まえた給与改定等により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経常経費充当一般財源の増加が上回ったことが主な要因である。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直近５年間の推移は、概ね類似団体平均と同じ動きをしているが、今後も経常収支比率に注視しながら財政運営に努める。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19755</xdr:rowOff>
    </xdr:from>
    <xdr:to>
      <xdr:col>23</xdr:col>
      <xdr:colOff>133350</xdr:colOff>
      <xdr:row>67</xdr:row>
      <xdr:rowOff>4939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63855"/>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106132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19755</xdr:rowOff>
    </xdr:from>
    <xdr:to>
      <xdr:col>24</xdr:col>
      <xdr:colOff>12700</xdr:colOff>
      <xdr:row>58</xdr:row>
      <xdr:rowOff>19755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6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64</xdr:row>
      <xdr:rowOff>23283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95000"/>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93432</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2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76905</xdr:rowOff>
    </xdr:from>
    <xdr:to>
      <xdr:col>23</xdr:col>
      <xdr:colOff>184150</xdr:colOff>
      <xdr:row>64</xdr:row>
      <xdr:rowOff>7055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114300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7950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141111</xdr:rowOff>
    </xdr:from>
    <xdr:to>
      <xdr:col>19</xdr:col>
      <xdr:colOff>184150</xdr:colOff>
      <xdr:row>63</xdr:row>
      <xdr:rowOff>71261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56038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5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33050"/>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68032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2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64</xdr:row>
      <xdr:rowOff>117122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33050"/>
          <a:ext cx="889000" cy="65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14817</xdr:rowOff>
    </xdr:from>
    <xdr:to>
      <xdr:col>11</xdr:col>
      <xdr:colOff>82550</xdr:colOff>
      <xdr:row>60</xdr:row>
      <xdr:rowOff>116417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126594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57449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8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116010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1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114300</xdr:rowOff>
    </xdr:from>
    <xdr:to>
      <xdr:col>19</xdr:col>
      <xdr:colOff>184150</xdr:colOff>
      <xdr:row>63</xdr:row>
      <xdr:rowOff>44450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54627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10177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66322</xdr:rowOff>
    </xdr:from>
    <xdr:to>
      <xdr:col>7</xdr:col>
      <xdr:colOff>31750</xdr:colOff>
      <xdr:row>64</xdr:row>
      <xdr:rowOff>167922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3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152699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2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人口１人当たり人件費・物件費等決算額は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175,163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退職手当や人事委員会勧告を踏まえた給与改定による職員給与費の増加が主な要因である。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直近５年間の推移は、概ね類似団体平均と同じ動きをしているが、近年増加傾向にある物件費については、委託事業の見直しや庁舎等施設の維持管理に係る委託料の見直し等により縮減に努める。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13241</xdr:rowOff>
    </xdr:from>
    <xdr:to>
      <xdr:col>23</xdr:col>
      <xdr:colOff>133350</xdr:colOff>
      <xdr:row>90</xdr:row>
      <xdr:rowOff>52591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4072141"/>
          <a:ext cx="0" cy="14109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24668</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45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52591</xdr:rowOff>
    </xdr:from>
    <xdr:to>
      <xdr:col>24</xdr:col>
      <xdr:colOff>12700</xdr:colOff>
      <xdr:row>90</xdr:row>
      <xdr:rowOff>52591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48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99618</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81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13241</xdr:rowOff>
    </xdr:from>
    <xdr:to>
      <xdr:col>24</xdr:col>
      <xdr:colOff>12700</xdr:colOff>
      <xdr:row>82</xdr:row>
      <xdr:rowOff>13241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4072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45103</xdr:rowOff>
    </xdr:from>
    <xdr:to>
      <xdr:col>23</xdr:col>
      <xdr:colOff>133350</xdr:colOff>
      <xdr:row>85</xdr:row>
      <xdr:rowOff>37368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275453"/>
          <a:ext cx="838200" cy="33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100185</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673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128108</xdr:rowOff>
    </xdr:from>
    <xdr:to>
      <xdr:col>23</xdr:col>
      <xdr:colOff>184150</xdr:colOff>
      <xdr:row>86</xdr:row>
      <xdr:rowOff>58258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70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45103</xdr:rowOff>
    </xdr:from>
    <xdr:to>
      <xdr:col>19</xdr:col>
      <xdr:colOff>133350</xdr:colOff>
      <xdr:row>83</xdr:row>
      <xdr:rowOff>92225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275453"/>
          <a:ext cx="889000" cy="4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28510</xdr:rowOff>
    </xdr:from>
    <xdr:to>
      <xdr:col>19</xdr:col>
      <xdr:colOff>184150</xdr:colOff>
      <xdr:row>84</xdr:row>
      <xdr:rowOff>130110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43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114887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516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133190</xdr:rowOff>
    </xdr:from>
    <xdr:to>
      <xdr:col>15</xdr:col>
      <xdr:colOff>82550</xdr:colOff>
      <xdr:row>83</xdr:row>
      <xdr:rowOff>92225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20640"/>
          <a:ext cx="889000" cy="30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79814</xdr:rowOff>
    </xdr:from>
    <xdr:to>
      <xdr:col>15</xdr:col>
      <xdr:colOff>133350</xdr:colOff>
      <xdr:row>86</xdr:row>
      <xdr:rowOff>9964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65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166191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7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81173</xdr:rowOff>
    </xdr:from>
    <xdr:to>
      <xdr:col>11</xdr:col>
      <xdr:colOff>31750</xdr:colOff>
      <xdr:row>81</xdr:row>
      <xdr:rowOff>133190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68623"/>
          <a:ext cx="889000" cy="5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88835</xdr:rowOff>
    </xdr:from>
    <xdr:to>
      <xdr:col>11</xdr:col>
      <xdr:colOff>82550</xdr:colOff>
      <xdr:row>85</xdr:row>
      <xdr:rowOff>18985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4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3762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577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160813</xdr:rowOff>
    </xdr:from>
    <xdr:to>
      <xdr:col>7</xdr:col>
      <xdr:colOff>31750</xdr:colOff>
      <xdr:row>82</xdr:row>
      <xdr:rowOff>90963</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04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75740</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13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158018</xdr:rowOff>
    </xdr:from>
    <xdr:to>
      <xdr:col>23</xdr:col>
      <xdr:colOff>184150</xdr:colOff>
      <xdr:row>85</xdr:row>
      <xdr:rowOff>88168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55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3095</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404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165753</xdr:rowOff>
    </xdr:from>
    <xdr:to>
      <xdr:col>19</xdr:col>
      <xdr:colOff>184150</xdr:colOff>
      <xdr:row>83</xdr:row>
      <xdr:rowOff>95903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22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106080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93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41425</xdr:rowOff>
    </xdr:from>
    <xdr:to>
      <xdr:col>15</xdr:col>
      <xdr:colOff>133350</xdr:colOff>
      <xdr:row>83</xdr:row>
      <xdr:rowOff>143025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2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153202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82390</xdr:rowOff>
    </xdr:from>
    <xdr:to>
      <xdr:col>11</xdr:col>
      <xdr:colOff>82550</xdr:colOff>
      <xdr:row>82</xdr:row>
      <xdr:rowOff>12540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22717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73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30373</xdr:rowOff>
    </xdr:from>
    <xdr:to>
      <xdr:col>7</xdr:col>
      <xdr:colOff>31750</xdr:colOff>
      <xdr:row>81</xdr:row>
      <xdr:rowOff>131973</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1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142150</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86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平成２７年度に給与制度の総合的見直しを実施し、給料表の引下げ改定を行ったことにより、平成２７年度以降、ラスパイレス指数は、１００を下回る水準で推移している。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令和６年度の数値は、前年度より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今後も引き続き、適正な給与水準の維持に努める。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96157</xdr:rowOff>
    </xdr:from>
    <xdr:to>
      <xdr:col>81</xdr:col>
      <xdr:colOff>44450</xdr:colOff>
      <xdr:row>80</xdr:row>
      <xdr:rowOff>130629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38121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54627</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130629</xdr:rowOff>
    </xdr:from>
    <xdr:to>
      <xdr:col>77</xdr:col>
      <xdr:colOff>44450</xdr:colOff>
      <xdr:row>81</xdr:row>
      <xdr:rowOff>131536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3846629"/>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31948</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43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131536</xdr:rowOff>
    </xdr:from>
    <xdr:to>
      <xdr:col>72</xdr:col>
      <xdr:colOff>203200</xdr:colOff>
      <xdr:row>82</xdr:row>
      <xdr:rowOff>29029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0189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134456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29029</xdr:rowOff>
    </xdr:from>
    <xdr:to>
      <xdr:col>68</xdr:col>
      <xdr:colOff>152400</xdr:colOff>
      <xdr:row>82</xdr:row>
      <xdr:rowOff>132443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0879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134456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31948</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45357</xdr:rowOff>
    </xdr:from>
    <xdr:to>
      <xdr:col>81</xdr:col>
      <xdr:colOff>95250</xdr:colOff>
      <xdr:row>80</xdr:row>
      <xdr:rowOff>146957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138084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79829</xdr:rowOff>
    </xdr:from>
    <xdr:to>
      <xdr:col>77</xdr:col>
      <xdr:colOff>95250</xdr:colOff>
      <xdr:row>81</xdr:row>
      <xdr:rowOff>9979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20156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564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80736</xdr:rowOff>
    </xdr:from>
    <xdr:to>
      <xdr:col>73</xdr:col>
      <xdr:colOff>44450</xdr:colOff>
      <xdr:row>82</xdr:row>
      <xdr:rowOff>10886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21063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149679</xdr:rowOff>
    </xdr:from>
    <xdr:to>
      <xdr:col>68</xdr:col>
      <xdr:colOff>203200</xdr:colOff>
      <xdr:row>82</xdr:row>
      <xdr:rowOff>79829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90006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81643</xdr:rowOff>
    </xdr:from>
    <xdr:to>
      <xdr:col>64</xdr:col>
      <xdr:colOff>152400</xdr:colOff>
      <xdr:row>83</xdr:row>
      <xdr:rowOff>11793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21970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定員管理については、令和３年度に策定した職員定数管理計画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計画期間：令和４年度～令和６年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に基づいた職員定数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令和３年度と同数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を３年間維持することとしており、令和６年度においては、重要施策の推進や職員が育休等が取得しやすく働きやすい環境構築のため、職員数は微増となっている。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引き続き、事務執行体制及び事務事業の見直しや民間活力の導入を推進するとともに、必要度・重要度の高い事業に対し、重点的に職員を配分するなど、適切な定員管理に努める。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37338</xdr:rowOff>
    </xdr:from>
    <xdr:to>
      <xdr:col>81</xdr:col>
      <xdr:colOff>44450</xdr:colOff>
      <xdr:row>61</xdr:row>
      <xdr:rowOff>119380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495788"/>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71899</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155702</xdr:rowOff>
    </xdr:from>
    <xdr:to>
      <xdr:col>77</xdr:col>
      <xdr:colOff>44450</xdr:colOff>
      <xdr:row>61</xdr:row>
      <xdr:rowOff>37338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442702"/>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142765</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77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141224</xdr:rowOff>
    </xdr:from>
    <xdr:to>
      <xdr:col>72</xdr:col>
      <xdr:colOff>203200</xdr:colOff>
      <xdr:row>60</xdr:row>
      <xdr:rowOff>155702</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42822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118635</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141224</xdr:rowOff>
    </xdr:from>
    <xdr:to>
      <xdr:col>68</xdr:col>
      <xdr:colOff>152400</xdr:colOff>
      <xdr:row>60</xdr:row>
      <xdr:rowOff>141224</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428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108983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73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94505</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68580</xdr:rowOff>
    </xdr:from>
    <xdr:to>
      <xdr:col>81</xdr:col>
      <xdr:colOff>95250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85107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157988</xdr:rowOff>
    </xdr:from>
    <xdr:to>
      <xdr:col>77</xdr:col>
      <xdr:colOff>95250</xdr:colOff>
      <xdr:row>61</xdr:row>
      <xdr:rowOff>88138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98315</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213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104902</xdr:rowOff>
    </xdr:from>
    <xdr:to>
      <xdr:col>73</xdr:col>
      <xdr:colOff>44450</xdr:colOff>
      <xdr:row>61</xdr:row>
      <xdr:rowOff>35052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45229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16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90424</xdr:rowOff>
    </xdr:from>
    <xdr:to>
      <xdr:col>68</xdr:col>
      <xdr:colOff>203200</xdr:colOff>
      <xdr:row>61</xdr:row>
      <xdr:rowOff>20574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30751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90424</xdr:rowOff>
    </xdr:from>
    <xdr:to>
      <xdr:col>64</xdr:col>
      <xdr:colOff>152400</xdr:colOff>
      <xdr:row>61</xdr:row>
      <xdr:rowOff>20574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30751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実質公債費比率については、令和６年度単年度では前年度から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％、３か年平均では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類似団体平均を大きく下回っている状況であるが、引き続き、実質公債費比率を注視しながら将来にわたり持続可能な財政運営に努める。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40922</xdr:rowOff>
    </xdr:from>
    <xdr:to>
      <xdr:col>81</xdr:col>
      <xdr:colOff>44450</xdr:colOff>
      <xdr:row>38</xdr:row>
      <xdr:rowOff>54328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5560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101899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95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27517</xdr:rowOff>
    </xdr:from>
    <xdr:to>
      <xdr:col>77</xdr:col>
      <xdr:colOff>44450</xdr:colOff>
      <xdr:row>38</xdr:row>
      <xdr:rowOff>40922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5426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27517</xdr:rowOff>
    </xdr:from>
    <xdr:to>
      <xdr:col>72</xdr:col>
      <xdr:colOff>203200</xdr:colOff>
      <xdr:row>38</xdr:row>
      <xdr:rowOff>27517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5426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98372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14111</xdr:rowOff>
    </xdr:from>
    <xdr:to>
      <xdr:col>68</xdr:col>
      <xdr:colOff>152400</xdr:colOff>
      <xdr:row>38</xdr:row>
      <xdr:rowOff>27517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5292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138588</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165399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3528</xdr:rowOff>
    </xdr:from>
    <xdr:to>
      <xdr:col>81</xdr:col>
      <xdr:colOff>95250</xdr:colOff>
      <xdr:row>38</xdr:row>
      <xdr:rowOff>105128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20055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36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161572</xdr:rowOff>
    </xdr:from>
    <xdr:to>
      <xdr:col>77</xdr:col>
      <xdr:colOff>95250</xdr:colOff>
      <xdr:row>38</xdr:row>
      <xdr:rowOff>91722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101899</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274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148167</xdr:rowOff>
    </xdr:from>
    <xdr:to>
      <xdr:col>73</xdr:col>
      <xdr:colOff>44450</xdr:colOff>
      <xdr:row>38</xdr:row>
      <xdr:rowOff>78316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88494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148167</xdr:rowOff>
    </xdr:from>
    <xdr:to>
      <xdr:col>68</xdr:col>
      <xdr:colOff>203200</xdr:colOff>
      <xdr:row>38</xdr:row>
      <xdr:rowOff>78316</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88494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134761</xdr:rowOff>
    </xdr:from>
    <xdr:to>
      <xdr:col>64</xdr:col>
      <xdr:colOff>152400</xdr:colOff>
      <xdr:row>38</xdr:row>
      <xdr:rowOff>64911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75088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24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財政調整基金等の充当可能財源等が将来負担額を上回ったため、将来負担比率は算定されなかった。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地方債現在高が少ないことが類似団体平均を下回る主な要因である。引き続き、将来にわたり持続可能な財政運営に努める。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70104</xdr:rowOff>
    </xdr:from>
    <xdr:to>
      <xdr:col>72</xdr:col>
      <xdr:colOff>203200</xdr:colOff>
      <xdr:row>15</xdr:row>
      <xdr:rowOff>16408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470404"/>
          <a:ext cx="889000" cy="1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28160</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942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16408</xdr:rowOff>
    </xdr:from>
    <xdr:to>
      <xdr:col>68</xdr:col>
      <xdr:colOff>152400</xdr:colOff>
      <xdr:row>15</xdr:row>
      <xdr:rowOff>110033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588158"/>
          <a:ext cx="889000" cy="9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93726</xdr:rowOff>
    </xdr:from>
    <xdr:to>
      <xdr:col>77</xdr:col>
      <xdr:colOff>95250</xdr:colOff>
      <xdr:row>18</xdr:row>
      <xdr:rowOff>23876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34053</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7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138125</xdr:rowOff>
    </xdr:from>
    <xdr:to>
      <xdr:col>73</xdr:col>
      <xdr:colOff>44450</xdr:colOff>
      <xdr:row>18</xdr:row>
      <xdr:rowOff>68275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53052</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31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16866</xdr:rowOff>
    </xdr:from>
    <xdr:to>
      <xdr:col>68</xdr:col>
      <xdr:colOff>203200</xdr:colOff>
      <xdr:row>18</xdr:row>
      <xdr:rowOff>118466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103243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31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60164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33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19304</xdr:rowOff>
    </xdr:from>
    <xdr:to>
      <xdr:col>73</xdr:col>
      <xdr:colOff>44450</xdr:colOff>
      <xdr:row>14</xdr:row>
      <xdr:rowOff>120904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41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131081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18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137058</xdr:rowOff>
    </xdr:from>
    <xdr:to>
      <xdr:col>68</xdr:col>
      <xdr:colOff>203200</xdr:colOff>
      <xdr:row>15</xdr:row>
      <xdr:rowOff>67208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53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77385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306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59233</xdr:rowOff>
    </xdr:from>
    <xdr:to>
      <xdr:col>64</xdr:col>
      <xdr:colOff>152400</xdr:colOff>
      <xdr:row>15</xdr:row>
      <xdr:rowOff>160833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63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171010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399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ポイント増加し、類似団体平均と比べると</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人当たりの人件費、人口</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及びラスパイレス指数は類似団体平均を下回っているが、普通建設事業費が類似団体の中で大きく下回っており、事業費支弁人件費の割合が低いことが類似団体平均を上回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引き続き、職員定数管理計画に基づいて適切な職員規模や給与水準の維持に努める。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26988</xdr:rowOff>
    </xdr:from>
    <xdr:to>
      <xdr:col>24</xdr:col>
      <xdr:colOff>25400</xdr:colOff>
      <xdr:row>40</xdr:row>
      <xdr:rowOff>169863</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713538"/>
          <a:ext cx="838200" cy="3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26988</xdr:rowOff>
    </xdr:from>
    <xdr:to>
      <xdr:col>19</xdr:col>
      <xdr:colOff>187325</xdr:colOff>
      <xdr:row>40</xdr:row>
      <xdr:rowOff>26988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713538"/>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45102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04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55563</xdr:rowOff>
    </xdr:from>
    <xdr:to>
      <xdr:col>15</xdr:col>
      <xdr:colOff>98425</xdr:colOff>
      <xdr:row>40</xdr:row>
      <xdr:rowOff>26988</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742113"/>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55563</xdr:rowOff>
    </xdr:from>
    <xdr:to>
      <xdr:col>11</xdr:col>
      <xdr:colOff>9525</xdr:colOff>
      <xdr:row>41</xdr:row>
      <xdr:rowOff>69850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42113"/>
          <a:ext cx="889000" cy="35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102252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45102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119063</xdr:rowOff>
    </xdr:from>
    <xdr:to>
      <xdr:col>24</xdr:col>
      <xdr:colOff>76200</xdr:colOff>
      <xdr:row>41</xdr:row>
      <xdr:rowOff>49213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97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27640</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88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147638</xdr:rowOff>
    </xdr:from>
    <xdr:to>
      <xdr:col>20</xdr:col>
      <xdr:colOff>38100</xdr:colOff>
      <xdr:row>39</xdr:row>
      <xdr:rowOff>77788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6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62565</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749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147638</xdr:rowOff>
    </xdr:from>
    <xdr:to>
      <xdr:col>15</xdr:col>
      <xdr:colOff>149225</xdr:colOff>
      <xdr:row>40</xdr:row>
      <xdr:rowOff>77788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83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62565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920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4763</xdr:rowOff>
    </xdr:from>
    <xdr:to>
      <xdr:col>11</xdr:col>
      <xdr:colOff>60325</xdr:colOff>
      <xdr:row>39</xdr:row>
      <xdr:rowOff>106363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69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91140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77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19050</xdr:rowOff>
    </xdr:from>
    <xdr:to>
      <xdr:col>6</xdr:col>
      <xdr:colOff>171450</xdr:colOff>
      <xdr:row>41</xdr:row>
      <xdr:rowOff>120650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105427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ポイント上昇し、類似団体平均と比べると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最低賃金が類似団体より高く、委託料が割高であることが類似団体平均を上回る要因となっている。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委託事業の見直しや庁舎等施設の維持管理に係る委託料の見直し等により、物件費の縮減に努める。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21</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168071"/>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123570</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72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151493</xdr:rowOff>
    </xdr:from>
    <xdr:to>
      <xdr:col>82</xdr:col>
      <xdr:colOff>196850</xdr:colOff>
      <xdr:row>21</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5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45357</xdr:rowOff>
    </xdr:from>
    <xdr:to>
      <xdr:col>82</xdr:col>
      <xdr:colOff>107950</xdr:colOff>
      <xdr:row>18</xdr:row>
      <xdr:rowOff>61686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13145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100891</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01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5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167821</xdr:rowOff>
    </xdr:from>
    <xdr:to>
      <xdr:col>78</xdr:col>
      <xdr:colOff>69850</xdr:colOff>
      <xdr:row>18</xdr:row>
      <xdr:rowOff>45357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0824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2721</xdr:rowOff>
    </xdr:from>
    <xdr:to>
      <xdr:col>78</xdr:col>
      <xdr:colOff>120650</xdr:colOff>
      <xdr:row>15</xdr:row>
      <xdr:rowOff>104321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114498</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143329</xdr:rowOff>
    </xdr:from>
    <xdr:to>
      <xdr:col>73</xdr:col>
      <xdr:colOff>180975</xdr:colOff>
      <xdr:row>17</xdr:row>
      <xdr:rowOff>167821</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8652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125186</xdr:rowOff>
    </xdr:from>
    <xdr:to>
      <xdr:col>74</xdr:col>
      <xdr:colOff>31750</xdr:colOff>
      <xdr:row>15</xdr:row>
      <xdr:rowOff>55336</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65513</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294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143329</xdr:rowOff>
    </xdr:from>
    <xdr:to>
      <xdr:col>69</xdr:col>
      <xdr:colOff>92075</xdr:colOff>
      <xdr:row>17</xdr:row>
      <xdr:rowOff>118836</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86529"/>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149679</xdr:rowOff>
    </xdr:from>
    <xdr:to>
      <xdr:col>69</xdr:col>
      <xdr:colOff>142875</xdr:colOff>
      <xdr:row>14</xdr:row>
      <xdr:rowOff>79829</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7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198</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2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10886</xdr:rowOff>
    </xdr:from>
    <xdr:to>
      <xdr:col>82</xdr:col>
      <xdr:colOff>158750</xdr:colOff>
      <xdr:row>18</xdr:row>
      <xdr:rowOff>112486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09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154413</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06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166007</xdr:rowOff>
    </xdr:from>
    <xdr:to>
      <xdr:col>78</xdr:col>
      <xdr:colOff>120650</xdr:colOff>
      <xdr:row>18</xdr:row>
      <xdr:rowOff>96157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0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80934</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16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117021</xdr:rowOff>
    </xdr:from>
    <xdr:to>
      <xdr:col>74</xdr:col>
      <xdr:colOff>31750</xdr:colOff>
      <xdr:row>18</xdr:row>
      <xdr:rowOff>47171</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31948</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92529</xdr:rowOff>
    </xdr:from>
    <xdr:to>
      <xdr:col>69</xdr:col>
      <xdr:colOff>142875</xdr:colOff>
      <xdr:row>17</xdr:row>
      <xdr:rowOff>22679</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7456</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68036</xdr:rowOff>
    </xdr:from>
    <xdr:to>
      <xdr:col>65</xdr:col>
      <xdr:colOff>53975</xdr:colOff>
      <xdr:row>17</xdr:row>
      <xdr:rowOff>169636</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8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154413</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6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令和５年度不足分の国・県負担金が令和６年度に支払われたことが主な要因である。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類似団体平均と同等の割合となっているが、引き続き、市単独事業の扶助費等の適正化を図っていく。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58</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940472"/>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45357</xdr:rowOff>
    </xdr:from>
    <xdr:to>
      <xdr:col>19</xdr:col>
      <xdr:colOff>187325</xdr:colOff>
      <xdr:row>58</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9894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8362</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609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58</xdr:row>
      <xdr:rowOff>45357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8751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102507</xdr:rowOff>
    </xdr:from>
    <xdr:to>
      <xdr:col>11</xdr:col>
      <xdr:colOff>9525</xdr:colOff>
      <xdr:row>57</xdr:row>
      <xdr:rowOff>167822</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875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133549</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108857</xdr:rowOff>
    </xdr:from>
    <xdr:to>
      <xdr:col>20</xdr:col>
      <xdr:colOff>38100</xdr:colOff>
      <xdr:row>59</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23784</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166007</xdr:rowOff>
    </xdr:from>
    <xdr:to>
      <xdr:col>15</xdr:col>
      <xdr:colOff>149225</xdr:colOff>
      <xdr:row>58</xdr:row>
      <xdr:rowOff>96157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80934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その他の経費に係る経常収支比率は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ポイント上昇し、類似団体平均と比べると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介護報酬改定等による特別会計への介護保険事業特別会計への繰出金の増加が主な要因である。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類似団体平均を下回る状況が続いているが、今後も特別会計の経営健全化や公共施設の適正な管理に努める。</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50800</xdr:rowOff>
    </xdr:from>
    <xdr:to>
      <xdr:col>82</xdr:col>
      <xdr:colOff>107950</xdr:colOff>
      <xdr:row>56</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94805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67327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50800</xdr:rowOff>
    </xdr:from>
    <xdr:to>
      <xdr:col>78</xdr:col>
      <xdr:colOff>69850</xdr:colOff>
      <xdr:row>55</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4782800" y="9480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55</xdr:row>
      <xdr:rowOff>69850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38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55</xdr:row>
      <xdr:rowOff>69850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38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143527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0</xdr:rowOff>
    </xdr:from>
    <xdr:to>
      <xdr:col>78</xdr:col>
      <xdr:colOff>120650</xdr:colOff>
      <xdr:row>55</xdr:row>
      <xdr:rowOff>101600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111777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19050</xdr:rowOff>
    </xdr:from>
    <xdr:to>
      <xdr:col>74</xdr:col>
      <xdr:colOff>31750</xdr:colOff>
      <xdr:row>55</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130827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76200</xdr:rowOff>
    </xdr:from>
    <xdr:to>
      <xdr:col>69</xdr:col>
      <xdr:colOff>142875</xdr:colOff>
      <xdr:row>55</xdr:row>
      <xdr:rowOff>6350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130827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補助費等に係る経常収支比率は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補助金については、補助金の見直し指針に基づいて公益性、公平性及び透明性の確保を図ってきたところであり、今後も引き続き同指針に基づいた見直しを行う。</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104140</xdr:rowOff>
    </xdr:from>
    <xdr:to>
      <xdr:col>82</xdr:col>
      <xdr:colOff>107950</xdr:colOff>
      <xdr:row>34</xdr:row>
      <xdr:rowOff>127000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9334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127000</xdr:rowOff>
    </xdr:from>
    <xdr:to>
      <xdr:col>78</xdr:col>
      <xdr:colOff>69850</xdr:colOff>
      <xdr:row>35</xdr:row>
      <xdr:rowOff>138430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59563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35</xdr:row>
      <xdr:rowOff>138430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093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46990</xdr:rowOff>
    </xdr:from>
    <xdr:to>
      <xdr:col>69</xdr:col>
      <xdr:colOff>92075</xdr:colOff>
      <xdr:row>35</xdr:row>
      <xdr:rowOff>92710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604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133367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79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27957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41910</xdr:rowOff>
    </xdr:from>
    <xdr:to>
      <xdr:col>69</xdr:col>
      <xdr:colOff>142875</xdr:colOff>
      <xdr:row>35</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153687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類似団体平均と比べると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ポイント下回っており、これまで市債の発行抑制目標等に留意し、適切な市債発行に努めてきたこと等が要因となっている。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引き続き、各財政指標を注視しながら適切な財政運営に努める。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78015</xdr:rowOff>
    </xdr:from>
    <xdr:to>
      <xdr:col>24</xdr:col>
      <xdr:colOff>25400</xdr:colOff>
      <xdr:row>74</xdr:row>
      <xdr:rowOff>143328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27653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31948</xdr:rowOff>
    </xdr:from>
    <xdr:ext cx="762000" cy="259045"/>
    <xdr:sp macro=""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3062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110672</xdr:rowOff>
    </xdr:from>
    <xdr:to>
      <xdr:col>19</xdr:col>
      <xdr:colOff>187325</xdr:colOff>
      <xdr:row>74</xdr:row>
      <xdr:rowOff>143328</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3098800" y="12797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15620</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8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110672</xdr:rowOff>
    </xdr:from>
    <xdr:to>
      <xdr:col>15</xdr:col>
      <xdr:colOff>98425</xdr:colOff>
      <xdr:row>74</xdr:row>
      <xdr:rowOff>127000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2209800" y="127979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75</xdr:row>
      <xdr:rowOff>69850</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flipV="1">
          <a:off x="1320800" y="12814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146248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27215</xdr:rowOff>
    </xdr:from>
    <xdr:to>
      <xdr:col>24</xdr:col>
      <xdr:colOff>76200</xdr:colOff>
      <xdr:row>74</xdr:row>
      <xdr:rowOff>128815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4775200" y="1271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43742</xdr:rowOff>
    </xdr:from>
    <xdr:ext cx="762000" cy="259045"/>
    <xdr:sp macro=""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255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92528</xdr:rowOff>
    </xdr:from>
    <xdr:to>
      <xdr:col>20</xdr:col>
      <xdr:colOff>38100</xdr:colOff>
      <xdr:row>75</xdr:row>
      <xdr:rowOff>22678</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937000" y="1277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32855</xdr:rowOff>
    </xdr:from>
    <xdr:ext cx="7366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254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59872</xdr:rowOff>
    </xdr:from>
    <xdr:to>
      <xdr:col>15</xdr:col>
      <xdr:colOff>149225</xdr:colOff>
      <xdr:row>74</xdr:row>
      <xdr:rowOff>161472</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048000" y="1274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199</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251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76200</xdr:rowOff>
    </xdr:from>
    <xdr:to>
      <xdr:col>11</xdr:col>
      <xdr:colOff>60325</xdr:colOff>
      <xdr:row>75</xdr:row>
      <xdr:rowOff>6350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2159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1270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ポイント上昇し、類似団体平均と比べると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退職手当や人事委員会勧告を踏まえた給与改定による職員給与費の増加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直近５年間の推移は、概ね類似団体平均と同じ動きをしているが、今後も経常収支比率に注視しながら財政運営に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努める。</a:t>
          </a: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8" name="公債費以外グラフ枠">
          <a:extLst>
            <a:ext uri="{FF2B5EF4-FFF2-40B4-BE49-F238E27FC236}">
              <a16:creationId xmlns:a16="http://schemas.microsoft.com/office/drawing/2014/main" id="{00000000-0008-0000-0400-0000B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84138</xdr:rowOff>
    </xdr:from>
    <xdr:to>
      <xdr:col>82</xdr:col>
      <xdr:colOff>107950</xdr:colOff>
      <xdr:row>81</xdr:row>
      <xdr:rowOff>84138</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6510000" y="1259998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56215</xdr:rowOff>
    </xdr:from>
    <xdr:ext cx="762000" cy="259045"/>
    <xdr:sp macro="" textlink="">
      <xdr:nvSpPr>
        <xdr:cNvPr id="440" name="公債費以外最小値テキスト">
          <a:extLst>
            <a:ext uri="{FF2B5EF4-FFF2-40B4-BE49-F238E27FC236}">
              <a16:creationId xmlns:a16="http://schemas.microsoft.com/office/drawing/2014/main" id="{00000000-0008-0000-0400-0000B8010000}"/>
            </a:ext>
          </a:extLst>
        </xdr:cNvPr>
        <xdr:cNvSpPr txBox="1"/>
      </xdr:nvSpPr>
      <xdr:spPr>
        <a:xfrm>
          <a:off x="16598900" y="1394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84138</xdr:rowOff>
    </xdr:from>
    <xdr:to>
      <xdr:col>82</xdr:col>
      <xdr:colOff>196850</xdr:colOff>
      <xdr:row>81</xdr:row>
      <xdr:rowOff>84138</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397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170515</xdr:rowOff>
    </xdr:from>
    <xdr:ext cx="762000" cy="259045"/>
    <xdr:sp macro="" textlink="">
      <xdr:nvSpPr>
        <xdr:cNvPr id="442" name="公債費以外最大値テキスト">
          <a:extLst>
            <a:ext uri="{FF2B5EF4-FFF2-40B4-BE49-F238E27FC236}">
              <a16:creationId xmlns:a16="http://schemas.microsoft.com/office/drawing/2014/main" id="{00000000-0008-0000-0400-0000BA010000}"/>
            </a:ext>
          </a:extLst>
        </xdr:cNvPr>
        <xdr:cNvSpPr txBox="1"/>
      </xdr:nvSpPr>
      <xdr:spPr>
        <a:xfrm>
          <a:off x="16598900" y="12343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84138</xdr:rowOff>
    </xdr:from>
    <xdr:to>
      <xdr:col>82</xdr:col>
      <xdr:colOff>196850</xdr:colOff>
      <xdr:row>73</xdr:row>
      <xdr:rowOff>84138</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6421100" y="12599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141288</xdr:rowOff>
    </xdr:from>
    <xdr:to>
      <xdr:col>82</xdr:col>
      <xdr:colOff>107950</xdr:colOff>
      <xdr:row>80</xdr:row>
      <xdr:rowOff>69850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5671800" y="13514388"/>
          <a:ext cx="838200" cy="2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149877</xdr:rowOff>
    </xdr:from>
    <xdr:ext cx="762000" cy="259045"/>
    <xdr:sp macro="" textlink="">
      <xdr:nvSpPr>
        <xdr:cNvPr id="445" name="公債費以外平均値テキスト">
          <a:extLst>
            <a:ext uri="{FF2B5EF4-FFF2-40B4-BE49-F238E27FC236}">
              <a16:creationId xmlns:a16="http://schemas.microsoft.com/office/drawing/2014/main" id="{00000000-0008-0000-0400-0000BD010000}"/>
            </a:ext>
          </a:extLst>
        </xdr:cNvPr>
        <xdr:cNvSpPr txBox="1"/>
      </xdr:nvSpPr>
      <xdr:spPr>
        <a:xfrm>
          <a:off x="16598900" y="1318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141288</xdr:rowOff>
    </xdr:from>
    <xdr:to>
      <xdr:col>78</xdr:col>
      <xdr:colOff>69850</xdr:colOff>
      <xdr:row>79</xdr:row>
      <xdr:rowOff>127000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4782800" y="13514388"/>
          <a:ext cx="889000" cy="15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4763</xdr:rowOff>
    </xdr:from>
    <xdr:to>
      <xdr:col>78</xdr:col>
      <xdr:colOff>120650</xdr:colOff>
      <xdr:row>76</xdr:row>
      <xdr:rowOff>106363</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5621000" y="130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116540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0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112713</xdr:rowOff>
    </xdr:from>
    <xdr:to>
      <xdr:col>73</xdr:col>
      <xdr:colOff>180975</xdr:colOff>
      <xdr:row>79</xdr:row>
      <xdr:rowOff>127000</xdr:rowOff>
    </xdr:to>
    <xdr:cxnSp macro="">
      <xdr:nvCxnSpPr>
        <xdr:cNvPr id="450" name="直線コネクタ 449">
          <a:extLst>
            <a:ext uri="{FF2B5EF4-FFF2-40B4-BE49-F238E27FC236}">
              <a16:creationId xmlns:a16="http://schemas.microsoft.com/office/drawing/2014/main" id="{00000000-0008-0000-0400-0000C2010000}"/>
            </a:ext>
          </a:extLst>
        </xdr:cNvPr>
        <xdr:cNvCxnSpPr/>
      </xdr:nvCxnSpPr>
      <xdr:spPr>
        <a:xfrm>
          <a:off x="13893800" y="13142913"/>
          <a:ext cx="889000" cy="52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112713</xdr:rowOff>
    </xdr:from>
    <xdr:to>
      <xdr:col>69</xdr:col>
      <xdr:colOff>92075</xdr:colOff>
      <xdr:row>80</xdr:row>
      <xdr:rowOff>26988</xdr:rowOff>
    </xdr:to>
    <xdr:cxnSp macro="">
      <xdr:nvCxnSpPr>
        <xdr:cNvPr id="453" name="直線コネクタ 452">
          <a:extLst>
            <a:ext uri="{FF2B5EF4-FFF2-40B4-BE49-F238E27FC236}">
              <a16:creationId xmlns:a16="http://schemas.microsoft.com/office/drawing/2014/main" id="{00000000-0008-0000-0400-0000C5010000}"/>
            </a:ext>
          </a:extLst>
        </xdr:cNvPr>
        <xdr:cNvCxnSpPr/>
      </xdr:nvCxnSpPr>
      <xdr:spPr>
        <a:xfrm flipV="1">
          <a:off x="13004800" y="13142913"/>
          <a:ext cx="889000" cy="60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4763</xdr:rowOff>
    </xdr:from>
    <xdr:to>
      <xdr:col>69</xdr:col>
      <xdr:colOff>142875</xdr:colOff>
      <xdr:row>73</xdr:row>
      <xdr:rowOff>106363</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3843000" y="1252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116540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289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47625</xdr:rowOff>
    </xdr:from>
    <xdr:to>
      <xdr:col>65</xdr:col>
      <xdr:colOff>53975</xdr:colOff>
      <xdr:row>76</xdr:row>
      <xdr:rowOff>149225</xdr:rowOff>
    </xdr:to>
    <xdr:sp macro="" textlink="">
      <xdr:nvSpPr>
        <xdr:cNvPr id="456" name="フローチャート: 判断 455">
          <a:extLst>
            <a:ext uri="{FF2B5EF4-FFF2-40B4-BE49-F238E27FC236}">
              <a16:creationId xmlns:a16="http://schemas.microsoft.com/office/drawing/2014/main" id="{00000000-0008-0000-0400-0000C8010000}"/>
            </a:ext>
          </a:extLst>
        </xdr:cNvPr>
        <xdr:cNvSpPr/>
      </xdr:nvSpPr>
      <xdr:spPr>
        <a:xfrm>
          <a:off x="12954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159402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84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19050</xdr:rowOff>
    </xdr:from>
    <xdr:to>
      <xdr:col>82</xdr:col>
      <xdr:colOff>158750</xdr:colOff>
      <xdr:row>80</xdr:row>
      <xdr:rowOff>120650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64592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162577</xdr:rowOff>
    </xdr:from>
    <xdr:ext cx="762000" cy="259045"/>
    <xdr:sp macro="" textlink="">
      <xdr:nvSpPr>
        <xdr:cNvPr id="464" name="公債費以外該当値テキスト">
          <a:extLst>
            <a:ext uri="{FF2B5EF4-FFF2-40B4-BE49-F238E27FC236}">
              <a16:creationId xmlns:a16="http://schemas.microsoft.com/office/drawing/2014/main" id="{00000000-0008-0000-0400-0000D0010000}"/>
            </a:ext>
          </a:extLst>
        </xdr:cNvPr>
        <xdr:cNvSpPr txBox="1"/>
      </xdr:nvSpPr>
      <xdr:spPr>
        <a:xfrm>
          <a:off x="16598900" y="1370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90488</xdr:rowOff>
    </xdr:from>
    <xdr:to>
      <xdr:col>78</xdr:col>
      <xdr:colOff>120650</xdr:colOff>
      <xdr:row>79</xdr:row>
      <xdr:rowOff>20638</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5621000" y="1346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5415</xdr:rowOff>
    </xdr:from>
    <xdr:ext cx="7366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5290800" y="13549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76200</xdr:rowOff>
    </xdr:from>
    <xdr:to>
      <xdr:col>74</xdr:col>
      <xdr:colOff>31750</xdr:colOff>
      <xdr:row>80</xdr:row>
      <xdr:rowOff>6350</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47320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162577</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4401800" y="1370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61913</xdr:rowOff>
    </xdr:from>
    <xdr:to>
      <xdr:col>69</xdr:col>
      <xdr:colOff>142875</xdr:colOff>
      <xdr:row>76</xdr:row>
      <xdr:rowOff>163513</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3843000" y="130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148290</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3512800" y="1317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147638</xdr:rowOff>
    </xdr:from>
    <xdr:to>
      <xdr:col>65</xdr:col>
      <xdr:colOff>53975</xdr:colOff>
      <xdr:row>80</xdr:row>
      <xdr:rowOff>77788</xdr:rowOff>
    </xdr:to>
    <xdr:sp macro="" textlink="">
      <xdr:nvSpPr>
        <xdr:cNvPr id="471" name="楕円 470">
          <a:extLst>
            <a:ext uri="{FF2B5EF4-FFF2-40B4-BE49-F238E27FC236}">
              <a16:creationId xmlns:a16="http://schemas.microsoft.com/office/drawing/2014/main" id="{00000000-0008-0000-0400-0000D7010000}"/>
            </a:ext>
          </a:extLst>
        </xdr:cNvPr>
        <xdr:cNvSpPr/>
      </xdr:nvSpPr>
      <xdr:spPr>
        <a:xfrm>
          <a:off x="12954000" y="1369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62565</xdr:rowOff>
    </xdr:from>
    <xdr:ext cx="762000" cy="259045"/>
    <xdr:sp macro="" textlink="">
      <xdr:nvSpPr>
        <xdr:cNvPr id="472" name="テキスト ボックス 471">
          <a:extLst>
            <a:ext uri="{FF2B5EF4-FFF2-40B4-BE49-F238E27FC236}">
              <a16:creationId xmlns:a16="http://schemas.microsoft.com/office/drawing/2014/main" id="{00000000-0008-0000-0400-0000D8010000}"/>
            </a:ext>
          </a:extLst>
        </xdr:cNvPr>
        <xdr:cNvSpPr txBox="1"/>
      </xdr:nvSpPr>
      <xdr:spPr>
        <a:xfrm>
          <a:off x="12623800" y="13778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156631</xdr:rowOff>
    </xdr:from>
    <xdr:to>
      <xdr:col>29</xdr:col>
      <xdr:colOff>127000</xdr:colOff>
      <xdr:row>16</xdr:row>
      <xdr:rowOff>165383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76006"/>
          <a:ext cx="647700" cy="180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152631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429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165383</xdr:rowOff>
    </xdr:from>
    <xdr:to>
      <xdr:col>26</xdr:col>
      <xdr:colOff>50800</xdr:colOff>
      <xdr:row>17</xdr:row>
      <xdr:rowOff>45923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56208"/>
          <a:ext cx="698500" cy="51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78750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526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45923</xdr:rowOff>
    </xdr:from>
    <xdr:to>
      <xdr:col>22</xdr:col>
      <xdr:colOff>114300</xdr:colOff>
      <xdr:row>17</xdr:row>
      <xdr:rowOff>101473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08198"/>
          <a:ext cx="698500" cy="55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119212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5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79234</xdr:rowOff>
    </xdr:from>
    <xdr:to>
      <xdr:col>18</xdr:col>
      <xdr:colOff>177800</xdr:colOff>
      <xdr:row>17</xdr:row>
      <xdr:rowOff>101473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041509"/>
          <a:ext cx="698500" cy="22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147820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59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153992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0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105831</xdr:rowOff>
    </xdr:from>
    <xdr:to>
      <xdr:col>29</xdr:col>
      <xdr:colOff>177800</xdr:colOff>
      <xdr:row>16</xdr:row>
      <xdr:rowOff>35981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25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77908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9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114583</xdr:rowOff>
    </xdr:from>
    <xdr:to>
      <xdr:col>26</xdr:col>
      <xdr:colOff>101600</xdr:colOff>
      <xdr:row>17</xdr:row>
      <xdr:rowOff>44733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05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29510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991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166573</xdr:rowOff>
    </xdr:from>
    <xdr:to>
      <xdr:col>22</xdr:col>
      <xdr:colOff>165100</xdr:colOff>
      <xdr:row>17</xdr:row>
      <xdr:rowOff>96723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57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81500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043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50673</xdr:rowOff>
    </xdr:from>
    <xdr:to>
      <xdr:col>19</xdr:col>
      <xdr:colOff>38100</xdr:colOff>
      <xdr:row>17</xdr:row>
      <xdr:rowOff>152273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12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137050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099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28434</xdr:rowOff>
    </xdr:from>
    <xdr:to>
      <xdr:col>15</xdr:col>
      <xdr:colOff>101600</xdr:colOff>
      <xdr:row>17</xdr:row>
      <xdr:rowOff>130034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90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114811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077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87648</xdr:rowOff>
    </xdr:from>
    <xdr:to>
      <xdr:col>29</xdr:col>
      <xdr:colOff>127000</xdr:colOff>
      <xdr:row>36</xdr:row>
      <xdr:rowOff>114231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7040898"/>
          <a:ext cx="647700" cy="26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269729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37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114231</xdr:rowOff>
    </xdr:from>
    <xdr:to>
      <xdr:col>26</xdr:col>
      <xdr:colOff>50800</xdr:colOff>
      <xdr:row>36</xdr:row>
      <xdr:rowOff>119424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7067481"/>
          <a:ext cx="698500" cy="5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174686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42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119424</xdr:rowOff>
    </xdr:from>
    <xdr:to>
      <xdr:col>22</xdr:col>
      <xdr:colOff>114300</xdr:colOff>
      <xdr:row>36</xdr:row>
      <xdr:rowOff>123603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7072674"/>
          <a:ext cx="698500" cy="4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205122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7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123603</xdr:rowOff>
    </xdr:from>
    <xdr:to>
      <xdr:col>18</xdr:col>
      <xdr:colOff>177800</xdr:colOff>
      <xdr:row>36</xdr:row>
      <xdr:rowOff>139247</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7076853"/>
          <a:ext cx="698500" cy="15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164660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3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157932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2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36848</xdr:rowOff>
    </xdr:from>
    <xdr:to>
      <xdr:col>29</xdr:col>
      <xdr:colOff>177800</xdr:colOff>
      <xdr:row>36</xdr:row>
      <xdr:rowOff>138448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990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8925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96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63431</xdr:rowOff>
    </xdr:from>
    <xdr:to>
      <xdr:col>26</xdr:col>
      <xdr:colOff>101600</xdr:colOff>
      <xdr:row>36</xdr:row>
      <xdr:rowOff>165031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016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149808</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103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68624</xdr:rowOff>
    </xdr:from>
    <xdr:to>
      <xdr:col>22</xdr:col>
      <xdr:colOff>165100</xdr:colOff>
      <xdr:row>36</xdr:row>
      <xdr:rowOff>170224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021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155001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10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72803</xdr:rowOff>
    </xdr:from>
    <xdr:to>
      <xdr:col>19</xdr:col>
      <xdr:colOff>38100</xdr:colOff>
      <xdr:row>37</xdr:row>
      <xdr:rowOff>2953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026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159180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112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88447</xdr:rowOff>
    </xdr:from>
    <xdr:to>
      <xdr:col>15</xdr:col>
      <xdr:colOff>101600</xdr:colOff>
      <xdr:row>37</xdr:row>
      <xdr:rowOff>18597</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041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3374</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128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147587</xdr:rowOff>
    </xdr:from>
    <xdr:to>
      <xdr:col>24</xdr:col>
      <xdr:colOff>63500</xdr:colOff>
      <xdr:row>36</xdr:row>
      <xdr:rowOff>155321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6887"/>
          <a:ext cx="838200" cy="35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24490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82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101067</xdr:rowOff>
    </xdr:from>
    <xdr:to>
      <xdr:col>19</xdr:col>
      <xdr:colOff>177800</xdr:colOff>
      <xdr:row>36</xdr:row>
      <xdr:rowOff>155321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73267"/>
          <a:ext cx="889000" cy="5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117263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4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101067</xdr:rowOff>
    </xdr:from>
    <xdr:to>
      <xdr:col>15</xdr:col>
      <xdr:colOff>50800</xdr:colOff>
      <xdr:row>37</xdr:row>
      <xdr:rowOff>28677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73267"/>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8297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83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147206</xdr:rowOff>
    </xdr:from>
    <xdr:to>
      <xdr:col>10</xdr:col>
      <xdr:colOff>114300</xdr:colOff>
      <xdr:row>37</xdr:row>
      <xdr:rowOff>28677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19406"/>
          <a:ext cx="889000" cy="5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38320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86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49369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78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96787</xdr:rowOff>
    </xdr:from>
    <xdr:to>
      <xdr:col>24</xdr:col>
      <xdr:colOff>114300</xdr:colOff>
      <xdr:row>35</xdr:row>
      <xdr:rowOff>26937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75214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0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104521</xdr:rowOff>
    </xdr:from>
    <xdr:to>
      <xdr:col>20</xdr:col>
      <xdr:colOff>38100</xdr:colOff>
      <xdr:row>37</xdr:row>
      <xdr:rowOff>34671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25798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369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50267</xdr:rowOff>
    </xdr:from>
    <xdr:to>
      <xdr:col>15</xdr:col>
      <xdr:colOff>101600</xdr:colOff>
      <xdr:row>36</xdr:row>
      <xdr:rowOff>151867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142994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31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149327</xdr:rowOff>
    </xdr:from>
    <xdr:to>
      <xdr:col>10</xdr:col>
      <xdr:colOff>165100</xdr:colOff>
      <xdr:row>37</xdr:row>
      <xdr:rowOff>79477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2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70604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1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96406</xdr:rowOff>
    </xdr:from>
    <xdr:to>
      <xdr:col>6</xdr:col>
      <xdr:colOff>38100</xdr:colOff>
      <xdr:row>37</xdr:row>
      <xdr:rowOff>26556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17683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6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141666</xdr:rowOff>
    </xdr:from>
    <xdr:to>
      <xdr:col>24</xdr:col>
      <xdr:colOff>63500</xdr:colOff>
      <xdr:row>55</xdr:row>
      <xdr:rowOff>153828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399966"/>
          <a:ext cx="838200" cy="18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113058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199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29195</xdr:rowOff>
    </xdr:from>
    <xdr:to>
      <xdr:col>19</xdr:col>
      <xdr:colOff>177800</xdr:colOff>
      <xdr:row>55</xdr:row>
      <xdr:rowOff>153828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458945"/>
          <a:ext cx="889000" cy="12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168302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25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29195</xdr:rowOff>
    </xdr:from>
    <xdr:to>
      <xdr:col>15</xdr:col>
      <xdr:colOff>50800</xdr:colOff>
      <xdr:row>56</xdr:row>
      <xdr:rowOff>122418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58945"/>
          <a:ext cx="889000" cy="26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149511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889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122418</xdr:rowOff>
    </xdr:from>
    <xdr:to>
      <xdr:col>10</xdr:col>
      <xdr:colOff>114300</xdr:colOff>
      <xdr:row>57</xdr:row>
      <xdr:rowOff>69017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23618"/>
          <a:ext cx="889000" cy="11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143248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05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3228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90866</xdr:rowOff>
    </xdr:from>
    <xdr:to>
      <xdr:col>24</xdr:col>
      <xdr:colOff>114300</xdr:colOff>
      <xdr:row>55</xdr:row>
      <xdr:rowOff>21016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3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69293</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2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103028</xdr:rowOff>
    </xdr:from>
    <xdr:to>
      <xdr:col>20</xdr:col>
      <xdr:colOff>38100</xdr:colOff>
      <xdr:row>56</xdr:row>
      <xdr:rowOff>33178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53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24305</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62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149845</xdr:rowOff>
    </xdr:from>
    <xdr:to>
      <xdr:col>15</xdr:col>
      <xdr:colOff>101600</xdr:colOff>
      <xdr:row>55</xdr:row>
      <xdr:rowOff>79995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71122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50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71618</xdr:rowOff>
    </xdr:from>
    <xdr:to>
      <xdr:col>10</xdr:col>
      <xdr:colOff>165100</xdr:colOff>
      <xdr:row>57</xdr:row>
      <xdr:rowOff>1768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67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164345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76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18217</xdr:rowOff>
    </xdr:from>
    <xdr:to>
      <xdr:col>6</xdr:col>
      <xdr:colOff>38100</xdr:colOff>
      <xdr:row>57</xdr:row>
      <xdr:rowOff>119817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9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136344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56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120650</xdr:rowOff>
    </xdr:from>
    <xdr:to>
      <xdr:col>24</xdr:col>
      <xdr:colOff>63500</xdr:colOff>
      <xdr:row>77</xdr:row>
      <xdr:rowOff>145143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2230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62465</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921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117384</xdr:rowOff>
    </xdr:from>
    <xdr:to>
      <xdr:col>19</xdr:col>
      <xdr:colOff>177800</xdr:colOff>
      <xdr:row>77</xdr:row>
      <xdr:rowOff>145143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1903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154231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28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117384</xdr:rowOff>
    </xdr:from>
    <xdr:to>
      <xdr:col>15</xdr:col>
      <xdr:colOff>50800</xdr:colOff>
      <xdr:row>78</xdr:row>
      <xdr:rowOff>64044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19034"/>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15712</xdr:rowOff>
    </xdr:from>
    <xdr:to>
      <xdr:col>10</xdr:col>
      <xdr:colOff>114300</xdr:colOff>
      <xdr:row>78</xdr:row>
      <xdr:rowOff>64044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388812"/>
          <a:ext cx="889000" cy="4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69850</xdr:rowOff>
    </xdr:from>
    <xdr:to>
      <xdr:col>24</xdr:col>
      <xdr:colOff>114300</xdr:colOff>
      <xdr:row>78</xdr:row>
      <xdr:rowOff>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7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48277</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94343</xdr:rowOff>
    </xdr:from>
    <xdr:to>
      <xdr:col>20</xdr:col>
      <xdr:colOff>38100</xdr:colOff>
      <xdr:row>78</xdr:row>
      <xdr:rowOff>24493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29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15620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38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66584</xdr:rowOff>
    </xdr:from>
    <xdr:to>
      <xdr:col>15</xdr:col>
      <xdr:colOff>101600</xdr:colOff>
      <xdr:row>77</xdr:row>
      <xdr:rowOff>168184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6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159311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36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13244</xdr:rowOff>
    </xdr:from>
    <xdr:to>
      <xdr:col>10</xdr:col>
      <xdr:colOff>165100</xdr:colOff>
      <xdr:row>78</xdr:row>
      <xdr:rowOff>114844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105971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7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136362</xdr:rowOff>
    </xdr:from>
    <xdr:to>
      <xdr:col>6</xdr:col>
      <xdr:colOff>38100</xdr:colOff>
      <xdr:row>78</xdr:row>
      <xdr:rowOff>66512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57639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43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144534</xdr:rowOff>
    </xdr:from>
    <xdr:to>
      <xdr:col>24</xdr:col>
      <xdr:colOff>63500</xdr:colOff>
      <xdr:row>97</xdr:row>
      <xdr:rowOff>97399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03734"/>
          <a:ext cx="838200" cy="12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97399</xdr:rowOff>
    </xdr:from>
    <xdr:to>
      <xdr:col>19</xdr:col>
      <xdr:colOff>177800</xdr:colOff>
      <xdr:row>97</xdr:row>
      <xdr:rowOff>154048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28049"/>
          <a:ext cx="889000" cy="5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92424</xdr:rowOff>
    </xdr:from>
    <xdr:to>
      <xdr:col>15</xdr:col>
      <xdr:colOff>50800</xdr:colOff>
      <xdr:row>97</xdr:row>
      <xdr:rowOff>154048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723074"/>
          <a:ext cx="889000" cy="6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33639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92424</xdr:rowOff>
    </xdr:from>
    <xdr:to>
      <xdr:col>10</xdr:col>
      <xdr:colOff>114300</xdr:colOff>
      <xdr:row>99</xdr:row>
      <xdr:rowOff>8255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723074"/>
          <a:ext cx="889000" cy="25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127920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77074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5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93734</xdr:rowOff>
    </xdr:from>
    <xdr:to>
      <xdr:col>24</xdr:col>
      <xdr:colOff>114300</xdr:colOff>
      <xdr:row>97</xdr:row>
      <xdr:rowOff>23884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72161</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3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46599</xdr:rowOff>
    </xdr:from>
    <xdr:to>
      <xdr:col>20</xdr:col>
      <xdr:colOff>38100</xdr:colOff>
      <xdr:row>97</xdr:row>
      <xdr:rowOff>148199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7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139326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76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103248</xdr:rowOff>
    </xdr:from>
    <xdr:to>
      <xdr:col>15</xdr:col>
      <xdr:colOff>101600</xdr:colOff>
      <xdr:row>98</xdr:row>
      <xdr:rowOff>33398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3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24525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82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41624</xdr:rowOff>
    </xdr:from>
    <xdr:to>
      <xdr:col>10</xdr:col>
      <xdr:colOff>165100</xdr:colOff>
      <xdr:row>97</xdr:row>
      <xdr:rowOff>143224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7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134351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76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128905</xdr:rowOff>
    </xdr:from>
    <xdr:to>
      <xdr:col>6</xdr:col>
      <xdr:colOff>38100</xdr:colOff>
      <xdr:row>99</xdr:row>
      <xdr:rowOff>59055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93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50182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7023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1539</xdr:rowOff>
    </xdr:from>
    <xdr:to>
      <xdr:col>55</xdr:col>
      <xdr:colOff>0</xdr:colOff>
      <xdr:row>38</xdr:row>
      <xdr:rowOff>44755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516639"/>
          <a:ext cx="838200" cy="4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153034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53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147418</xdr:rowOff>
    </xdr:from>
    <xdr:to>
      <xdr:col>50</xdr:col>
      <xdr:colOff>114300</xdr:colOff>
      <xdr:row>38</xdr:row>
      <xdr:rowOff>1539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91068"/>
          <a:ext cx="889000" cy="2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60179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6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147418</xdr:rowOff>
    </xdr:from>
    <xdr:to>
      <xdr:col>45</xdr:col>
      <xdr:colOff>177800</xdr:colOff>
      <xdr:row>38</xdr:row>
      <xdr:rowOff>21416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91068"/>
          <a:ext cx="889000" cy="4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25965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146122</xdr:rowOff>
    </xdr:from>
    <xdr:to>
      <xdr:col>41</xdr:col>
      <xdr:colOff>50800</xdr:colOff>
      <xdr:row>38</xdr:row>
      <xdr:rowOff>21416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61072"/>
          <a:ext cx="889000" cy="107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162580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496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165405</xdr:rowOff>
    </xdr:from>
    <xdr:to>
      <xdr:col>55</xdr:col>
      <xdr:colOff>50800</xdr:colOff>
      <xdr:row>38</xdr:row>
      <xdr:rowOff>95555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80332</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2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122189</xdr:rowOff>
    </xdr:from>
    <xdr:to>
      <xdr:col>50</xdr:col>
      <xdr:colOff>165100</xdr:colOff>
      <xdr:row>38</xdr:row>
      <xdr:rowOff>52339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6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43466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5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96618</xdr:rowOff>
    </xdr:from>
    <xdr:to>
      <xdr:col>46</xdr:col>
      <xdr:colOff>38100</xdr:colOff>
      <xdr:row>38</xdr:row>
      <xdr:rowOff>26768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17895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53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142066</xdr:rowOff>
    </xdr:from>
    <xdr:to>
      <xdr:col>41</xdr:col>
      <xdr:colOff>101600</xdr:colOff>
      <xdr:row>38</xdr:row>
      <xdr:rowOff>72216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8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63343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7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95322</xdr:rowOff>
    </xdr:from>
    <xdr:to>
      <xdr:col>36</xdr:col>
      <xdr:colOff>165100</xdr:colOff>
      <xdr:row>32</xdr:row>
      <xdr:rowOff>25472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1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16599</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50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117754</xdr:rowOff>
    </xdr:from>
    <xdr:to>
      <xdr:col>55</xdr:col>
      <xdr:colOff>0</xdr:colOff>
      <xdr:row>58</xdr:row>
      <xdr:rowOff>28601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890404"/>
          <a:ext cx="838200" cy="8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121664</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037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28601</xdr:rowOff>
    </xdr:from>
    <xdr:to>
      <xdr:col>50</xdr:col>
      <xdr:colOff>114300</xdr:colOff>
      <xdr:row>59</xdr:row>
      <xdr:rowOff>13551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972701"/>
          <a:ext cx="889000" cy="1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140543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05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133376</xdr:rowOff>
    </xdr:from>
    <xdr:to>
      <xdr:col>45</xdr:col>
      <xdr:colOff>177800</xdr:colOff>
      <xdr:row>59</xdr:row>
      <xdr:rowOff>13551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10077476"/>
          <a:ext cx="889000" cy="5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49141</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13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34563</xdr:rowOff>
    </xdr:from>
    <xdr:to>
      <xdr:col>41</xdr:col>
      <xdr:colOff>50800</xdr:colOff>
      <xdr:row>58</xdr:row>
      <xdr:rowOff>133376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978663"/>
          <a:ext cx="889000" cy="9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159745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0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59085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14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66954</xdr:rowOff>
    </xdr:from>
    <xdr:to>
      <xdr:col>55</xdr:col>
      <xdr:colOff>50800</xdr:colOff>
      <xdr:row>57</xdr:row>
      <xdr:rowOff>168554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153331</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5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149251</xdr:rowOff>
    </xdr:from>
    <xdr:to>
      <xdr:col>50</xdr:col>
      <xdr:colOff>165100</xdr:colOff>
      <xdr:row>58</xdr:row>
      <xdr:rowOff>79401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70528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1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134201</xdr:rowOff>
    </xdr:from>
    <xdr:to>
      <xdr:col>46</xdr:col>
      <xdr:colOff>38100</xdr:colOff>
      <xdr:row>59</xdr:row>
      <xdr:rowOff>64351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1007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55478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17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82576</xdr:rowOff>
    </xdr:from>
    <xdr:to>
      <xdr:col>41</xdr:col>
      <xdr:colOff>101600</xdr:colOff>
      <xdr:row>59</xdr:row>
      <xdr:rowOff>12726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1002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3853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11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155213</xdr:rowOff>
    </xdr:from>
    <xdr:to>
      <xdr:col>36</xdr:col>
      <xdr:colOff>165100</xdr:colOff>
      <xdr:row>58</xdr:row>
      <xdr:rowOff>85363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9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76490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1002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10404</xdr:rowOff>
    </xdr:from>
    <xdr:to>
      <xdr:col>55</xdr:col>
      <xdr:colOff>0</xdr:colOff>
      <xdr:row>76</xdr:row>
      <xdr:rowOff>119811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40604"/>
          <a:ext cx="838200" cy="10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61210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577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119811</xdr:rowOff>
    </xdr:from>
    <xdr:to>
      <xdr:col>50</xdr:col>
      <xdr:colOff>114300</xdr:colOff>
      <xdr:row>77</xdr:row>
      <xdr:rowOff>127172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150011"/>
          <a:ext cx="889000" cy="17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37360</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55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105821</xdr:rowOff>
    </xdr:from>
    <xdr:to>
      <xdr:col>45</xdr:col>
      <xdr:colOff>177800</xdr:colOff>
      <xdr:row>77</xdr:row>
      <xdr:rowOff>127172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307471"/>
          <a:ext cx="889000" cy="2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97893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61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105821</xdr:rowOff>
    </xdr:from>
    <xdr:to>
      <xdr:col>41</xdr:col>
      <xdr:colOff>50800</xdr:colOff>
      <xdr:row>77</xdr:row>
      <xdr:rowOff>137002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307471"/>
          <a:ext cx="889000" cy="3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190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51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160164</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50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131054</xdr:rowOff>
    </xdr:from>
    <xdr:to>
      <xdr:col>55</xdr:col>
      <xdr:colOff>50800</xdr:colOff>
      <xdr:row>76</xdr:row>
      <xdr:rowOff>61204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98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109481</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96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69011</xdr:rowOff>
    </xdr:from>
    <xdr:to>
      <xdr:col>50</xdr:col>
      <xdr:colOff>165100</xdr:colOff>
      <xdr:row>76</xdr:row>
      <xdr:rowOff>170611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161738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1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76372</xdr:rowOff>
    </xdr:from>
    <xdr:to>
      <xdr:col>46</xdr:col>
      <xdr:colOff>38100</xdr:colOff>
      <xdr:row>78</xdr:row>
      <xdr:rowOff>6522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7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169099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7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55021</xdr:rowOff>
    </xdr:from>
    <xdr:to>
      <xdr:col>41</xdr:col>
      <xdr:colOff>101600</xdr:colOff>
      <xdr:row>77</xdr:row>
      <xdr:rowOff>156621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25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147748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34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86202</xdr:rowOff>
    </xdr:from>
    <xdr:to>
      <xdr:col>36</xdr:col>
      <xdr:colOff>165100</xdr:colOff>
      <xdr:row>78</xdr:row>
      <xdr:rowOff>16352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8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7479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38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134786</xdr:rowOff>
    </xdr:from>
    <xdr:to>
      <xdr:col>54</xdr:col>
      <xdr:colOff>189865</xdr:colOff>
      <xdr:row>97</xdr:row>
      <xdr:rowOff>57499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736736"/>
          <a:ext cx="1270" cy="951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61326</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69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57499</xdr:rowOff>
    </xdr:from>
    <xdr:to>
      <xdr:col>55</xdr:col>
      <xdr:colOff>88900</xdr:colOff>
      <xdr:row>97</xdr:row>
      <xdr:rowOff>57499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68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81463</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51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134786</xdr:rowOff>
    </xdr:from>
    <xdr:to>
      <xdr:col>55</xdr:col>
      <xdr:colOff>88900</xdr:colOff>
      <xdr:row>91</xdr:row>
      <xdr:rowOff>134786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73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56356</xdr:rowOff>
    </xdr:from>
    <xdr:to>
      <xdr:col>55</xdr:col>
      <xdr:colOff>0</xdr:colOff>
      <xdr:row>97</xdr:row>
      <xdr:rowOff>76206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687006"/>
          <a:ext cx="838200" cy="1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81830</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026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58953</xdr:rowOff>
    </xdr:from>
    <xdr:to>
      <xdr:col>55</xdr:col>
      <xdr:colOff>50800</xdr:colOff>
      <xdr:row>94</xdr:row>
      <xdr:rowOff>160553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1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76206</xdr:rowOff>
    </xdr:from>
    <xdr:to>
      <xdr:col>50</xdr:col>
      <xdr:colOff>114300</xdr:colOff>
      <xdr:row>97</xdr:row>
      <xdr:rowOff>152673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706856"/>
          <a:ext cx="889000" cy="7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134677</xdr:rowOff>
    </xdr:from>
    <xdr:to>
      <xdr:col>50</xdr:col>
      <xdr:colOff>165100</xdr:colOff>
      <xdr:row>95</xdr:row>
      <xdr:rowOff>64827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25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81354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02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135604</xdr:rowOff>
    </xdr:from>
    <xdr:to>
      <xdr:col>45</xdr:col>
      <xdr:colOff>177800</xdr:colOff>
      <xdr:row>97</xdr:row>
      <xdr:rowOff>152673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66254"/>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18053</xdr:rowOff>
    </xdr:from>
    <xdr:to>
      <xdr:col>46</xdr:col>
      <xdr:colOff>38100</xdr:colOff>
      <xdr:row>95</xdr:row>
      <xdr:rowOff>119653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05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136180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08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90779</xdr:rowOff>
    </xdr:from>
    <xdr:to>
      <xdr:col>41</xdr:col>
      <xdr:colOff>50800</xdr:colOff>
      <xdr:row>97</xdr:row>
      <xdr:rowOff>135604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21429"/>
          <a:ext cx="889000" cy="4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84462</xdr:rowOff>
    </xdr:from>
    <xdr:to>
      <xdr:col>41</xdr:col>
      <xdr:colOff>101600</xdr:colOff>
      <xdr:row>96</xdr:row>
      <xdr:rowOff>14612</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37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31139</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14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98101</xdr:rowOff>
    </xdr:from>
    <xdr:to>
      <xdr:col>36</xdr:col>
      <xdr:colOff>165100</xdr:colOff>
      <xdr:row>96</xdr:row>
      <xdr:rowOff>28251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38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44778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6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5556</xdr:rowOff>
    </xdr:from>
    <xdr:to>
      <xdr:col>55</xdr:col>
      <xdr:colOff>50800</xdr:colOff>
      <xdr:row>97</xdr:row>
      <xdr:rowOff>107156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3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91933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5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25406</xdr:rowOff>
    </xdr:from>
    <xdr:to>
      <xdr:col>50</xdr:col>
      <xdr:colOff>165100</xdr:colOff>
      <xdr:row>97</xdr:row>
      <xdr:rowOff>127006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5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118133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4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101873</xdr:rowOff>
    </xdr:from>
    <xdr:to>
      <xdr:col>46</xdr:col>
      <xdr:colOff>38100</xdr:colOff>
      <xdr:row>98</xdr:row>
      <xdr:rowOff>32023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3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23150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2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84804</xdr:rowOff>
    </xdr:from>
    <xdr:to>
      <xdr:col>41</xdr:col>
      <xdr:colOff>101600</xdr:colOff>
      <xdr:row>98</xdr:row>
      <xdr:rowOff>14954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6081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39979</xdr:rowOff>
    </xdr:from>
    <xdr:to>
      <xdr:col>36</xdr:col>
      <xdr:colOff>165100</xdr:colOff>
      <xdr:row>97</xdr:row>
      <xdr:rowOff>141579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7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132706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6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155702</xdr:rowOff>
    </xdr:from>
    <xdr:to>
      <xdr:col>85</xdr:col>
      <xdr:colOff>127000</xdr:colOff>
      <xdr:row>39</xdr:row>
      <xdr:rowOff>6350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70802"/>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54436</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98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137985</xdr:rowOff>
    </xdr:from>
    <xdr:to>
      <xdr:col>81</xdr:col>
      <xdr:colOff>50800</xdr:colOff>
      <xdr:row>38</xdr:row>
      <xdr:rowOff>155702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3085"/>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106824</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79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24447</xdr:rowOff>
    </xdr:from>
    <xdr:to>
      <xdr:col>76</xdr:col>
      <xdr:colOff>114300</xdr:colOff>
      <xdr:row>38</xdr:row>
      <xdr:rowOff>137985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368097"/>
          <a:ext cx="889000" cy="28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116349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288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9398</xdr:rowOff>
    </xdr:from>
    <xdr:to>
      <xdr:col>71</xdr:col>
      <xdr:colOff>177800</xdr:colOff>
      <xdr:row>37</xdr:row>
      <xdr:rowOff>24447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181598"/>
          <a:ext cx="889000" cy="18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84282</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599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2367</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127000</xdr:rowOff>
    </xdr:from>
    <xdr:to>
      <xdr:col>85</xdr:col>
      <xdr:colOff>177800</xdr:colOff>
      <xdr:row>39</xdr:row>
      <xdr:rowOff>57150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41927</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5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104902</xdr:rowOff>
    </xdr:from>
    <xdr:to>
      <xdr:col>81</xdr:col>
      <xdr:colOff>101600</xdr:colOff>
      <xdr:row>39</xdr:row>
      <xdr:rowOff>35052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26179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12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87185</xdr:rowOff>
    </xdr:from>
    <xdr:to>
      <xdr:col>76</xdr:col>
      <xdr:colOff>165100</xdr:colOff>
      <xdr:row>39</xdr:row>
      <xdr:rowOff>17335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8462</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695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145097</xdr:rowOff>
    </xdr:from>
    <xdr:to>
      <xdr:col>72</xdr:col>
      <xdr:colOff>38100</xdr:colOff>
      <xdr:row>37</xdr:row>
      <xdr:rowOff>75247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31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91774</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09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130048</xdr:rowOff>
    </xdr:from>
    <xdr:to>
      <xdr:col>67</xdr:col>
      <xdr:colOff>101600</xdr:colOff>
      <xdr:row>36</xdr:row>
      <xdr:rowOff>60198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1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76725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107728</xdr:rowOff>
    </xdr:from>
    <xdr:to>
      <xdr:col>85</xdr:col>
      <xdr:colOff>126364</xdr:colOff>
      <xdr:row>77</xdr:row>
      <xdr:rowOff>154983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09228"/>
          <a:ext cx="1269" cy="1247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158810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36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154983</xdr:rowOff>
    </xdr:from>
    <xdr:to>
      <xdr:col>86</xdr:col>
      <xdr:colOff>25400</xdr:colOff>
      <xdr:row>77</xdr:row>
      <xdr:rowOff>154983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3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54405</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8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107728</xdr:rowOff>
    </xdr:from>
    <xdr:to>
      <xdr:col>86</xdr:col>
      <xdr:colOff>25400</xdr:colOff>
      <xdr:row>70</xdr:row>
      <xdr:rowOff>107728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09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154983</xdr:rowOff>
    </xdr:from>
    <xdr:to>
      <xdr:col>85</xdr:col>
      <xdr:colOff>127000</xdr:colOff>
      <xdr:row>77</xdr:row>
      <xdr:rowOff>157074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356633"/>
          <a:ext cx="8382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44993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560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22116</xdr:rowOff>
    </xdr:from>
    <xdr:to>
      <xdr:col>85</xdr:col>
      <xdr:colOff>177800</xdr:colOff>
      <xdr:row>74</xdr:row>
      <xdr:rowOff>123716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70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43100</xdr:rowOff>
    </xdr:from>
    <xdr:to>
      <xdr:col>81</xdr:col>
      <xdr:colOff>50800</xdr:colOff>
      <xdr:row>77</xdr:row>
      <xdr:rowOff>157074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44750"/>
          <a:ext cx="889000" cy="11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163261</xdr:rowOff>
    </xdr:from>
    <xdr:to>
      <xdr:col>81</xdr:col>
      <xdr:colOff>101600</xdr:colOff>
      <xdr:row>74</xdr:row>
      <xdr:rowOff>93411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6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109938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45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43100</xdr:rowOff>
    </xdr:from>
    <xdr:to>
      <xdr:col>76</xdr:col>
      <xdr:colOff>114300</xdr:colOff>
      <xdr:row>78</xdr:row>
      <xdr:rowOff>11488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44750"/>
          <a:ext cx="889000" cy="13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16042</xdr:rowOff>
    </xdr:from>
    <xdr:to>
      <xdr:col>76</xdr:col>
      <xdr:colOff>165100</xdr:colOff>
      <xdr:row>74</xdr:row>
      <xdr:rowOff>117642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70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134169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47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11488</xdr:rowOff>
    </xdr:from>
    <xdr:to>
      <xdr:col>71</xdr:col>
      <xdr:colOff>177800</xdr:colOff>
      <xdr:row>78</xdr:row>
      <xdr:rowOff>31474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84588"/>
          <a:ext cx="889000" cy="1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165253</xdr:rowOff>
    </xdr:from>
    <xdr:to>
      <xdr:col>72</xdr:col>
      <xdr:colOff>38100</xdr:colOff>
      <xdr:row>74</xdr:row>
      <xdr:rowOff>95403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681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111930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456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72310</xdr:rowOff>
    </xdr:from>
    <xdr:to>
      <xdr:col>67</xdr:col>
      <xdr:colOff>101600</xdr:colOff>
      <xdr:row>75</xdr:row>
      <xdr:rowOff>2460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75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18987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5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104183</xdr:rowOff>
    </xdr:from>
    <xdr:to>
      <xdr:col>85</xdr:col>
      <xdr:colOff>177800</xdr:colOff>
      <xdr:row>78</xdr:row>
      <xdr:rowOff>34333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0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19110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2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106274</xdr:rowOff>
    </xdr:from>
    <xdr:to>
      <xdr:col>81</xdr:col>
      <xdr:colOff>101600</xdr:colOff>
      <xdr:row>78</xdr:row>
      <xdr:rowOff>36424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0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27551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0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163750</xdr:rowOff>
    </xdr:from>
    <xdr:to>
      <xdr:col>76</xdr:col>
      <xdr:colOff>165100</xdr:colOff>
      <xdr:row>77</xdr:row>
      <xdr:rowOff>93900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85027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8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132138</xdr:rowOff>
    </xdr:from>
    <xdr:to>
      <xdr:col>72</xdr:col>
      <xdr:colOff>38100</xdr:colOff>
      <xdr:row>78</xdr:row>
      <xdr:rowOff>62288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3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53415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2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152124</xdr:rowOff>
    </xdr:from>
    <xdr:to>
      <xdr:col>67</xdr:col>
      <xdr:colOff>101600</xdr:colOff>
      <xdr:row>78</xdr:row>
      <xdr:rowOff>82274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5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73401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4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140751</xdr:rowOff>
    </xdr:from>
    <xdr:to>
      <xdr:col>85</xdr:col>
      <xdr:colOff>127000</xdr:colOff>
      <xdr:row>96</xdr:row>
      <xdr:rowOff>161554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428501"/>
          <a:ext cx="838200" cy="19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43152</xdr:rowOff>
    </xdr:from>
    <xdr:ext cx="469744"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3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67142</xdr:rowOff>
    </xdr:from>
    <xdr:to>
      <xdr:col>81</xdr:col>
      <xdr:colOff>50800</xdr:colOff>
      <xdr:row>95</xdr:row>
      <xdr:rowOff>140751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183442"/>
          <a:ext cx="889000" cy="24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97548</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55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67142</xdr:rowOff>
    </xdr:from>
    <xdr:to>
      <xdr:col>76</xdr:col>
      <xdr:colOff>114300</xdr:colOff>
      <xdr:row>98</xdr:row>
      <xdr:rowOff>45608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183442"/>
          <a:ext cx="889000" cy="66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79123</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57428" y="1653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45608</xdr:rowOff>
    </xdr:from>
    <xdr:to>
      <xdr:col>71</xdr:col>
      <xdr:colOff>177800</xdr:colOff>
      <xdr:row>98</xdr:row>
      <xdr:rowOff>103079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47708"/>
          <a:ext cx="889000" cy="5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26021</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48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110754</xdr:rowOff>
    </xdr:from>
    <xdr:to>
      <xdr:col>85</xdr:col>
      <xdr:colOff>177800</xdr:colOff>
      <xdr:row>97</xdr:row>
      <xdr:rowOff>40904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6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89181</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54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89951</xdr:rowOff>
    </xdr:from>
    <xdr:to>
      <xdr:col>81</xdr:col>
      <xdr:colOff>101600</xdr:colOff>
      <xdr:row>96</xdr:row>
      <xdr:rowOff>20101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37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36628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15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16342</xdr:rowOff>
    </xdr:from>
    <xdr:to>
      <xdr:col>76</xdr:col>
      <xdr:colOff>165100</xdr:colOff>
      <xdr:row>94</xdr:row>
      <xdr:rowOff>117942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13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134469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90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166258</xdr:rowOff>
    </xdr:from>
    <xdr:to>
      <xdr:col>72</xdr:col>
      <xdr:colOff>38100</xdr:colOff>
      <xdr:row>98</xdr:row>
      <xdr:rowOff>96408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9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87535</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88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52279</xdr:rowOff>
    </xdr:from>
    <xdr:to>
      <xdr:col>67</xdr:col>
      <xdr:colOff>101600</xdr:colOff>
      <xdr:row>98</xdr:row>
      <xdr:rowOff>153879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5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98</xdr:row>
      <xdr:rowOff>145006</xdr:rowOff>
    </xdr:from>
    <xdr:ext cx="378565"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5017" y="16947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42968</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043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3801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0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125417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595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19575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2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127931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595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35713</xdr:rowOff>
    </xdr:from>
    <xdr:to>
      <xdr:col>116</xdr:col>
      <xdr:colOff>63500</xdr:colOff>
      <xdr:row>58</xdr:row>
      <xdr:rowOff>36805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79813"/>
          <a:ext cx="838200" cy="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36805</xdr:rowOff>
    </xdr:from>
    <xdr:to>
      <xdr:col>111</xdr:col>
      <xdr:colOff>177800</xdr:colOff>
      <xdr:row>58</xdr:row>
      <xdr:rowOff>74803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80905"/>
          <a:ext cx="889000" cy="3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74803</xdr:rowOff>
    </xdr:from>
    <xdr:to>
      <xdr:col>107</xdr:col>
      <xdr:colOff>50800</xdr:colOff>
      <xdr:row>58</xdr:row>
      <xdr:rowOff>90589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18903"/>
          <a:ext cx="889000" cy="1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147396</xdr:rowOff>
    </xdr:from>
    <xdr:to>
      <xdr:col>102</xdr:col>
      <xdr:colOff>114300</xdr:colOff>
      <xdr:row>58</xdr:row>
      <xdr:rowOff>90589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20046"/>
          <a:ext cx="889000" cy="11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156363</xdr:rowOff>
    </xdr:from>
    <xdr:to>
      <xdr:col>116</xdr:col>
      <xdr:colOff>114300</xdr:colOff>
      <xdr:row>58</xdr:row>
      <xdr:rowOff>86513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2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134790</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0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157455</xdr:rowOff>
    </xdr:from>
    <xdr:to>
      <xdr:col>112</xdr:col>
      <xdr:colOff>38100</xdr:colOff>
      <xdr:row>58</xdr:row>
      <xdr:rowOff>87605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78732</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1002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24003</xdr:rowOff>
    </xdr:from>
    <xdr:to>
      <xdr:col>107</xdr:col>
      <xdr:colOff>101600</xdr:colOff>
      <xdr:row>58</xdr:row>
      <xdr:rowOff>125603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6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58</xdr:row>
      <xdr:rowOff>116730</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1006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39789</xdr:rowOff>
    </xdr:from>
    <xdr:to>
      <xdr:col>102</xdr:col>
      <xdr:colOff>165100</xdr:colOff>
      <xdr:row>58</xdr:row>
      <xdr:rowOff>141389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8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132516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7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96596</xdr:rowOff>
    </xdr:from>
    <xdr:to>
      <xdr:col>98</xdr:col>
      <xdr:colOff>38100</xdr:colOff>
      <xdr:row>58</xdr:row>
      <xdr:rowOff>26746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6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58</xdr:row>
      <xdr:rowOff>17873</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96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9947</xdr:rowOff>
    </xdr:from>
    <xdr:to>
      <xdr:col>116</xdr:col>
      <xdr:colOff>63500</xdr:colOff>
      <xdr:row>78</xdr:row>
      <xdr:rowOff>48306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383047"/>
          <a:ext cx="838200" cy="3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168241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5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48306</xdr:rowOff>
    </xdr:from>
    <xdr:to>
      <xdr:col>111</xdr:col>
      <xdr:colOff>177800</xdr:colOff>
      <xdr:row>78</xdr:row>
      <xdr:rowOff>99558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421406"/>
          <a:ext cx="889000" cy="5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152666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3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99558</xdr:rowOff>
    </xdr:from>
    <xdr:to>
      <xdr:col>107</xdr:col>
      <xdr:colOff>50800</xdr:colOff>
      <xdr:row>79</xdr:row>
      <xdr:rowOff>44968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472658"/>
          <a:ext cx="889000" cy="11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24330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44968</xdr:rowOff>
    </xdr:from>
    <xdr:to>
      <xdr:col>102</xdr:col>
      <xdr:colOff>114300</xdr:colOff>
      <xdr:row>79</xdr:row>
      <xdr:rowOff>48352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589518"/>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53728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103060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9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130597</xdr:rowOff>
    </xdr:from>
    <xdr:to>
      <xdr:col>116</xdr:col>
      <xdr:colOff>114300</xdr:colOff>
      <xdr:row>78</xdr:row>
      <xdr:rowOff>60747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3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109024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31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168956</xdr:rowOff>
    </xdr:from>
    <xdr:to>
      <xdr:col>112</xdr:col>
      <xdr:colOff>38100</xdr:colOff>
      <xdr:row>78</xdr:row>
      <xdr:rowOff>99106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37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90233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46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48758</xdr:rowOff>
    </xdr:from>
    <xdr:to>
      <xdr:col>107</xdr:col>
      <xdr:colOff>101600</xdr:colOff>
      <xdr:row>78</xdr:row>
      <xdr:rowOff>150358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4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141485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51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165618</xdr:rowOff>
    </xdr:from>
    <xdr:to>
      <xdr:col>102</xdr:col>
      <xdr:colOff>165100</xdr:colOff>
      <xdr:row>79</xdr:row>
      <xdr:rowOff>95768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53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86895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63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169002</xdr:rowOff>
    </xdr:from>
    <xdr:to>
      <xdr:col>98</xdr:col>
      <xdr:colOff>38100</xdr:colOff>
      <xdr:row>79</xdr:row>
      <xdr:rowOff>99152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54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90279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63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491,660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21,882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163,056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％増）となっている。これは低所得世帯・定額減税補足給付金事業費の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34,152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％増）となっている。これは麻溝台・新磯野第一整備地区土地区画整理事業費や小・中学校校舎改造事業費の増加等によるものである。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％減）となっている。これは学校施設整備基金積立金や市街地整備基金積立金の減少等によるものである。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48260</xdr:rowOff>
    </xdr:from>
    <xdr:to>
      <xdr:col>24</xdr:col>
      <xdr:colOff>63500</xdr:colOff>
      <xdr:row>34</xdr:row>
      <xdr:rowOff>151130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7756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151130</xdr:rowOff>
    </xdr:from>
    <xdr:to>
      <xdr:col>19</xdr:col>
      <xdr:colOff>177800</xdr:colOff>
      <xdr:row>34</xdr:row>
      <xdr:rowOff>152763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8043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152763</xdr:rowOff>
    </xdr:from>
    <xdr:to>
      <xdr:col>15</xdr:col>
      <xdr:colOff>50800</xdr:colOff>
      <xdr:row>34</xdr:row>
      <xdr:rowOff>159294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820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90714</xdr:rowOff>
    </xdr:from>
    <xdr:to>
      <xdr:col>10</xdr:col>
      <xdr:colOff>114300</xdr:colOff>
      <xdr:row>34</xdr:row>
      <xdr:rowOff>159294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2001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168910</xdr:rowOff>
    </xdr:from>
    <xdr:to>
      <xdr:col>24</xdr:col>
      <xdr:colOff>114300</xdr:colOff>
      <xdr:row>34</xdr:row>
      <xdr:rowOff>99060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20337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7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100330</xdr:rowOff>
    </xdr:from>
    <xdr:to>
      <xdr:col>20</xdr:col>
      <xdr:colOff>38100</xdr:colOff>
      <xdr:row>35</xdr:row>
      <xdr:rowOff>30480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47007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0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101963</xdr:rowOff>
    </xdr:from>
    <xdr:to>
      <xdr:col>15</xdr:col>
      <xdr:colOff>101600</xdr:colOff>
      <xdr:row>35</xdr:row>
      <xdr:rowOff>32113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3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48640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0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108494</xdr:rowOff>
    </xdr:from>
    <xdr:to>
      <xdr:col>10</xdr:col>
      <xdr:colOff>165100</xdr:colOff>
      <xdr:row>35</xdr:row>
      <xdr:rowOff>38644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3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55171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1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39914</xdr:rowOff>
    </xdr:from>
    <xdr:to>
      <xdr:col>6</xdr:col>
      <xdr:colOff>38100</xdr:colOff>
      <xdr:row>34</xdr:row>
      <xdr:rowOff>141514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6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158041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64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79807</xdr:rowOff>
    </xdr:from>
    <xdr:to>
      <xdr:col>24</xdr:col>
      <xdr:colOff>63500</xdr:colOff>
      <xdr:row>58</xdr:row>
      <xdr:rowOff>141275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10023907"/>
          <a:ext cx="838200" cy="6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39641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2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125933</xdr:rowOff>
    </xdr:from>
    <xdr:to>
      <xdr:col>19</xdr:col>
      <xdr:colOff>177800</xdr:colOff>
      <xdr:row>58</xdr:row>
      <xdr:rowOff>141275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10070033"/>
          <a:ext cx="8890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170083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7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125933</xdr:rowOff>
    </xdr:from>
    <xdr:to>
      <xdr:col>15</xdr:col>
      <xdr:colOff>50800</xdr:colOff>
      <xdr:row>59</xdr:row>
      <xdr:rowOff>31762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10070033"/>
          <a:ext cx="889000" cy="7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168177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120167</xdr:rowOff>
    </xdr:from>
    <xdr:to>
      <xdr:col>10</xdr:col>
      <xdr:colOff>114300</xdr:colOff>
      <xdr:row>59</xdr:row>
      <xdr:rowOff>31762</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64117"/>
          <a:ext cx="889000" cy="128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145381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4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10139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58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29007</xdr:rowOff>
    </xdr:from>
    <xdr:to>
      <xdr:col>24</xdr:col>
      <xdr:colOff>114300</xdr:colOff>
      <xdr:row>58</xdr:row>
      <xdr:rowOff>130607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9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166641</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3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90475</xdr:rowOff>
    </xdr:from>
    <xdr:to>
      <xdr:col>20</xdr:col>
      <xdr:colOff>38100</xdr:colOff>
      <xdr:row>59</xdr:row>
      <xdr:rowOff>20625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11752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2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75133</xdr:rowOff>
    </xdr:from>
    <xdr:to>
      <xdr:col>15</xdr:col>
      <xdr:colOff>101600</xdr:colOff>
      <xdr:row>59</xdr:row>
      <xdr:rowOff>5283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167860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1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152412</xdr:rowOff>
    </xdr:from>
    <xdr:to>
      <xdr:col>10</xdr:col>
      <xdr:colOff>165100</xdr:colOff>
      <xdr:row>59</xdr:row>
      <xdr:rowOff>82562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9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73689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8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69367</xdr:rowOff>
    </xdr:from>
    <xdr:to>
      <xdr:col>6</xdr:col>
      <xdr:colOff>38100</xdr:colOff>
      <xdr:row>51</xdr:row>
      <xdr:rowOff>170967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81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162094</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90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60559</xdr:rowOff>
    </xdr:from>
    <xdr:to>
      <xdr:col>24</xdr:col>
      <xdr:colOff>63500</xdr:colOff>
      <xdr:row>76</xdr:row>
      <xdr:rowOff>140043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90759"/>
          <a:ext cx="838200" cy="7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140043</xdr:rowOff>
    </xdr:from>
    <xdr:to>
      <xdr:col>19</xdr:col>
      <xdr:colOff>177800</xdr:colOff>
      <xdr:row>77</xdr:row>
      <xdr:rowOff>37897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170243"/>
          <a:ext cx="889000" cy="6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32996</xdr:rowOff>
    </xdr:from>
    <xdr:to>
      <xdr:col>15</xdr:col>
      <xdr:colOff>50800</xdr:colOff>
      <xdr:row>77</xdr:row>
      <xdr:rowOff>37897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34646"/>
          <a:ext cx="889000" cy="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32996</xdr:rowOff>
    </xdr:from>
    <xdr:to>
      <xdr:col>10</xdr:col>
      <xdr:colOff>114300</xdr:colOff>
      <xdr:row>78</xdr:row>
      <xdr:rowOff>50271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34646"/>
          <a:ext cx="889000" cy="18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9759</xdr:rowOff>
    </xdr:from>
    <xdr:to>
      <xdr:col>24</xdr:col>
      <xdr:colOff>114300</xdr:colOff>
      <xdr:row>76</xdr:row>
      <xdr:rowOff>111359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03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159636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018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89243</xdr:rowOff>
    </xdr:from>
    <xdr:to>
      <xdr:col>20</xdr:col>
      <xdr:colOff>38100</xdr:colOff>
      <xdr:row>77</xdr:row>
      <xdr:rowOff>19393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1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10520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12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158547</xdr:rowOff>
    </xdr:from>
    <xdr:to>
      <xdr:col>15</xdr:col>
      <xdr:colOff>101600</xdr:colOff>
      <xdr:row>77</xdr:row>
      <xdr:rowOff>88697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8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79824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81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153646</xdr:rowOff>
    </xdr:from>
    <xdr:to>
      <xdr:col>10</xdr:col>
      <xdr:colOff>165100</xdr:colOff>
      <xdr:row>77</xdr:row>
      <xdr:rowOff>83796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74923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76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170921</xdr:rowOff>
    </xdr:from>
    <xdr:to>
      <xdr:col>6</xdr:col>
      <xdr:colOff>38100</xdr:colOff>
      <xdr:row>78</xdr:row>
      <xdr:rowOff>101071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7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92198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46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155473</xdr:rowOff>
    </xdr:from>
    <xdr:to>
      <xdr:col>24</xdr:col>
      <xdr:colOff>63500</xdr:colOff>
      <xdr:row>96</xdr:row>
      <xdr:rowOff>71668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43223"/>
          <a:ext cx="838200" cy="8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116292</xdr:rowOff>
    </xdr:from>
    <xdr:to>
      <xdr:col>19</xdr:col>
      <xdr:colOff>177800</xdr:colOff>
      <xdr:row>95</xdr:row>
      <xdr:rowOff>155473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061142"/>
          <a:ext cx="889000" cy="38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34709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7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116292</xdr:rowOff>
    </xdr:from>
    <xdr:to>
      <xdr:col>15</xdr:col>
      <xdr:colOff>50800</xdr:colOff>
      <xdr:row>94</xdr:row>
      <xdr:rowOff>108885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061142"/>
          <a:ext cx="889000" cy="16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91446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5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108885</xdr:rowOff>
    </xdr:from>
    <xdr:to>
      <xdr:col>10</xdr:col>
      <xdr:colOff>114300</xdr:colOff>
      <xdr:row>96</xdr:row>
      <xdr:rowOff>25264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25185"/>
          <a:ext cx="889000" cy="25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158793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58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164253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20868</xdr:rowOff>
    </xdr:from>
    <xdr:to>
      <xdr:col>24</xdr:col>
      <xdr:colOff>114300</xdr:colOff>
      <xdr:row>96</xdr:row>
      <xdr:rowOff>122468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8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170745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104673</xdr:rowOff>
    </xdr:from>
    <xdr:to>
      <xdr:col>20</xdr:col>
      <xdr:colOff>38100</xdr:colOff>
      <xdr:row>96</xdr:row>
      <xdr:rowOff>34823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25950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48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65492</xdr:rowOff>
    </xdr:from>
    <xdr:to>
      <xdr:col>15</xdr:col>
      <xdr:colOff>101600</xdr:colOff>
      <xdr:row>93</xdr:row>
      <xdr:rowOff>167092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01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158219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10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58085</xdr:rowOff>
    </xdr:from>
    <xdr:to>
      <xdr:col>10</xdr:col>
      <xdr:colOff>165100</xdr:colOff>
      <xdr:row>94</xdr:row>
      <xdr:rowOff>159685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7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150812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26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145914</xdr:rowOff>
    </xdr:from>
    <xdr:to>
      <xdr:col>6</xdr:col>
      <xdr:colOff>38100</xdr:colOff>
      <xdr:row>96</xdr:row>
      <xdr:rowOff>76064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3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92591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20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16692</xdr:rowOff>
    </xdr:from>
    <xdr:to>
      <xdr:col>55</xdr:col>
      <xdr:colOff>0</xdr:colOff>
      <xdr:row>36</xdr:row>
      <xdr:rowOff>56969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188892"/>
          <a:ext cx="8382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168564</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0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56969</xdr:rowOff>
    </xdr:from>
    <xdr:to>
      <xdr:col>50</xdr:col>
      <xdr:colOff>114300</xdr:colOff>
      <xdr:row>36</xdr:row>
      <xdr:rowOff>150586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229169"/>
          <a:ext cx="889000" cy="9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124477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96701</xdr:rowOff>
    </xdr:from>
    <xdr:to>
      <xdr:col>45</xdr:col>
      <xdr:colOff>177800</xdr:colOff>
      <xdr:row>36</xdr:row>
      <xdr:rowOff>150586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097451"/>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93997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43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68943</xdr:rowOff>
    </xdr:from>
    <xdr:to>
      <xdr:col>41</xdr:col>
      <xdr:colOff>50800</xdr:colOff>
      <xdr:row>35</xdr:row>
      <xdr:rowOff>96701</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5898243"/>
          <a:ext cx="889000" cy="19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50454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39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31949</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375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137342</xdr:rowOff>
    </xdr:from>
    <xdr:to>
      <xdr:col>55</xdr:col>
      <xdr:colOff>50800</xdr:colOff>
      <xdr:row>36</xdr:row>
      <xdr:rowOff>67492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13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160219</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989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6169</xdr:rowOff>
    </xdr:from>
    <xdr:to>
      <xdr:col>50</xdr:col>
      <xdr:colOff>165100</xdr:colOff>
      <xdr:row>36</xdr:row>
      <xdr:rowOff>107769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17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124296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5953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99786</xdr:rowOff>
    </xdr:from>
    <xdr:to>
      <xdr:col>46</xdr:col>
      <xdr:colOff>38100</xdr:colOff>
      <xdr:row>37</xdr:row>
      <xdr:rowOff>29936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7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46463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047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45901</xdr:rowOff>
    </xdr:from>
    <xdr:to>
      <xdr:col>41</xdr:col>
      <xdr:colOff>101600</xdr:colOff>
      <xdr:row>35</xdr:row>
      <xdr:rowOff>147501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04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33</xdr:row>
      <xdr:rowOff>164028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5821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18143</xdr:rowOff>
    </xdr:from>
    <xdr:to>
      <xdr:col>36</xdr:col>
      <xdr:colOff>165100</xdr:colOff>
      <xdr:row>34</xdr:row>
      <xdr:rowOff>119743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584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32</xdr:row>
      <xdr:rowOff>136270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5622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66929</xdr:rowOff>
    </xdr:from>
    <xdr:to>
      <xdr:col>55</xdr:col>
      <xdr:colOff>0</xdr:colOff>
      <xdr:row>58</xdr:row>
      <xdr:rowOff>72644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10011029"/>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59707</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6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53467</xdr:rowOff>
    </xdr:from>
    <xdr:to>
      <xdr:col>50</xdr:col>
      <xdr:colOff>114300</xdr:colOff>
      <xdr:row>58</xdr:row>
      <xdr:rowOff>66929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997567"/>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158513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8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53467</xdr:rowOff>
    </xdr:from>
    <xdr:to>
      <xdr:col>45</xdr:col>
      <xdr:colOff>177800</xdr:colOff>
      <xdr:row>58</xdr:row>
      <xdr:rowOff>87122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97567"/>
          <a:ext cx="889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169308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9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87122</xdr:rowOff>
    </xdr:from>
    <xdr:to>
      <xdr:col>41</xdr:col>
      <xdr:colOff>50800</xdr:colOff>
      <xdr:row>58</xdr:row>
      <xdr:rowOff>88138</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10031222"/>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170578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60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5224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60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21844</xdr:rowOff>
    </xdr:from>
    <xdr:to>
      <xdr:col>55</xdr:col>
      <xdr:colOff>50800</xdr:colOff>
      <xdr:row>58</xdr:row>
      <xdr:rowOff>123444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96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271</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9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16129</xdr:rowOff>
    </xdr:from>
    <xdr:to>
      <xdr:col>50</xdr:col>
      <xdr:colOff>165100</xdr:colOff>
      <xdr:row>58</xdr:row>
      <xdr:rowOff>117729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96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108856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1005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2667</xdr:rowOff>
    </xdr:from>
    <xdr:to>
      <xdr:col>46</xdr:col>
      <xdr:colOff>38100</xdr:colOff>
      <xdr:row>58</xdr:row>
      <xdr:rowOff>104267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94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95394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1003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36322</xdr:rowOff>
    </xdr:from>
    <xdr:to>
      <xdr:col>41</xdr:col>
      <xdr:colOff>101600</xdr:colOff>
      <xdr:row>58</xdr:row>
      <xdr:rowOff>137922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98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129049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100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37338</xdr:rowOff>
    </xdr:from>
    <xdr:to>
      <xdr:col>36</xdr:col>
      <xdr:colOff>165100</xdr:colOff>
      <xdr:row>58</xdr:row>
      <xdr:rowOff>138938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98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130065</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1007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991</xdr:rowOff>
    </xdr:from>
    <xdr:to>
      <xdr:col>55</xdr:col>
      <xdr:colOff>0</xdr:colOff>
      <xdr:row>78</xdr:row>
      <xdr:rowOff>4000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74091"/>
          <a:ext cx="838200" cy="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4000</xdr:rowOff>
    </xdr:from>
    <xdr:to>
      <xdr:col>50</xdr:col>
      <xdr:colOff>114300</xdr:colOff>
      <xdr:row>78</xdr:row>
      <xdr:rowOff>10185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77100"/>
          <a:ext cx="889000" cy="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10185</xdr:rowOff>
    </xdr:from>
    <xdr:to>
      <xdr:col>45</xdr:col>
      <xdr:colOff>177800</xdr:colOff>
      <xdr:row>78</xdr:row>
      <xdr:rowOff>54775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83285"/>
          <a:ext cx="889000" cy="4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96126</xdr:rowOff>
    </xdr:from>
    <xdr:to>
      <xdr:col>41</xdr:col>
      <xdr:colOff>50800</xdr:colOff>
      <xdr:row>78</xdr:row>
      <xdr:rowOff>54775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97776"/>
          <a:ext cx="889000" cy="1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121641</xdr:rowOff>
    </xdr:from>
    <xdr:to>
      <xdr:col>55</xdr:col>
      <xdr:colOff>50800</xdr:colOff>
      <xdr:row>78</xdr:row>
      <xdr:rowOff>51791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2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100068</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124650</xdr:rowOff>
    </xdr:from>
    <xdr:to>
      <xdr:col>50</xdr:col>
      <xdr:colOff>165100</xdr:colOff>
      <xdr:row>78</xdr:row>
      <xdr:rowOff>54800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45927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130835</xdr:rowOff>
    </xdr:from>
    <xdr:to>
      <xdr:col>46</xdr:col>
      <xdr:colOff>38100</xdr:colOff>
      <xdr:row>78</xdr:row>
      <xdr:rowOff>60985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52112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3975</xdr:rowOff>
    </xdr:from>
    <xdr:to>
      <xdr:col>41</xdr:col>
      <xdr:colOff>101600</xdr:colOff>
      <xdr:row>78</xdr:row>
      <xdr:rowOff>105575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96702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6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45326</xdr:rowOff>
    </xdr:from>
    <xdr:to>
      <xdr:col>36</xdr:col>
      <xdr:colOff>165100</xdr:colOff>
      <xdr:row>77</xdr:row>
      <xdr:rowOff>146926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138053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3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7798</xdr:rowOff>
    </xdr:from>
    <xdr:to>
      <xdr:col>54</xdr:col>
      <xdr:colOff>189865</xdr:colOff>
      <xdr:row>97</xdr:row>
      <xdr:rowOff>7950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09748"/>
          <a:ext cx="1270" cy="102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11777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64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7950</xdr:rowOff>
    </xdr:from>
    <xdr:to>
      <xdr:col>55</xdr:col>
      <xdr:colOff>88900</xdr:colOff>
      <xdr:row>97</xdr:row>
      <xdr:rowOff>7950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63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125925</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8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7798</xdr:rowOff>
    </xdr:from>
    <xdr:to>
      <xdr:col>55</xdr:col>
      <xdr:colOff>88900</xdr:colOff>
      <xdr:row>91</xdr:row>
      <xdr:rowOff>7798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09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7950</xdr:rowOff>
    </xdr:from>
    <xdr:to>
      <xdr:col>55</xdr:col>
      <xdr:colOff>0</xdr:colOff>
      <xdr:row>97</xdr:row>
      <xdr:rowOff>23380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638600"/>
          <a:ext cx="8382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170699</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59440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147822</xdr:rowOff>
    </xdr:from>
    <xdr:to>
      <xdr:col>55</xdr:col>
      <xdr:colOff>50800</xdr:colOff>
      <xdr:row>94</xdr:row>
      <xdr:rowOff>77972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092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163379</xdr:rowOff>
    </xdr:from>
    <xdr:to>
      <xdr:col>50</xdr:col>
      <xdr:colOff>114300</xdr:colOff>
      <xdr:row>97</xdr:row>
      <xdr:rowOff>23380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622579"/>
          <a:ext cx="889000" cy="3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93</xdr:row>
      <xdr:rowOff>168796</xdr:rowOff>
    </xdr:from>
    <xdr:to>
      <xdr:col>50</xdr:col>
      <xdr:colOff>165100</xdr:colOff>
      <xdr:row>94</xdr:row>
      <xdr:rowOff>98946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11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115473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588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163379</xdr:rowOff>
    </xdr:from>
    <xdr:to>
      <xdr:col>45</xdr:col>
      <xdr:colOff>177800</xdr:colOff>
      <xdr:row>97</xdr:row>
      <xdr:rowOff>138976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622579"/>
          <a:ext cx="889000" cy="14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93</xdr:row>
      <xdr:rowOff>144450</xdr:rowOff>
    </xdr:from>
    <xdr:to>
      <xdr:col>46</xdr:col>
      <xdr:colOff>38100</xdr:colOff>
      <xdr:row>94</xdr:row>
      <xdr:rowOff>74600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08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91127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586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107829</xdr:rowOff>
    </xdr:from>
    <xdr:to>
      <xdr:col>41</xdr:col>
      <xdr:colOff>50800</xdr:colOff>
      <xdr:row>97</xdr:row>
      <xdr:rowOff>138976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738479"/>
          <a:ext cx="889000" cy="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93</xdr:row>
      <xdr:rowOff>95625</xdr:rowOff>
    </xdr:from>
    <xdr:to>
      <xdr:col>41</xdr:col>
      <xdr:colOff>101600</xdr:colOff>
      <xdr:row>94</xdr:row>
      <xdr:rowOff>25775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0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42302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581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19483</xdr:rowOff>
    </xdr:from>
    <xdr:to>
      <xdr:col>36</xdr:col>
      <xdr:colOff>165100</xdr:colOff>
      <xdr:row>94</xdr:row>
      <xdr:rowOff>121083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135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137610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591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128600</xdr:rowOff>
    </xdr:from>
    <xdr:to>
      <xdr:col>55</xdr:col>
      <xdr:colOff>50800</xdr:colOff>
      <xdr:row>97</xdr:row>
      <xdr:rowOff>58750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43527</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0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144030</xdr:rowOff>
    </xdr:from>
    <xdr:to>
      <xdr:col>50</xdr:col>
      <xdr:colOff>165100</xdr:colOff>
      <xdr:row>97</xdr:row>
      <xdr:rowOff>74180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0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65307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69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112579</xdr:rowOff>
    </xdr:from>
    <xdr:to>
      <xdr:col>46</xdr:col>
      <xdr:colOff>38100</xdr:colOff>
      <xdr:row>97</xdr:row>
      <xdr:rowOff>42729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7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33856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66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88176</xdr:rowOff>
    </xdr:from>
    <xdr:to>
      <xdr:col>41</xdr:col>
      <xdr:colOff>101600</xdr:colOff>
      <xdr:row>98</xdr:row>
      <xdr:rowOff>18326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71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9453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81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57029</xdr:rowOff>
    </xdr:from>
    <xdr:to>
      <xdr:col>36</xdr:col>
      <xdr:colOff>165100</xdr:colOff>
      <xdr:row>97</xdr:row>
      <xdr:rowOff>158629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8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149756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8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140335</xdr:rowOff>
    </xdr:from>
    <xdr:to>
      <xdr:col>85</xdr:col>
      <xdr:colOff>127000</xdr:colOff>
      <xdr:row>35</xdr:row>
      <xdr:rowOff>145923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141085"/>
          <a:ext cx="8382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96156</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592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140335</xdr:rowOff>
    </xdr:from>
    <xdr:to>
      <xdr:col>81</xdr:col>
      <xdr:colOff>50800</xdr:colOff>
      <xdr:row>36</xdr:row>
      <xdr:rowOff>131699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141085"/>
          <a:ext cx="889000" cy="16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64025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131699</xdr:rowOff>
    </xdr:from>
    <xdr:to>
      <xdr:col>76</xdr:col>
      <xdr:colOff>114300</xdr:colOff>
      <xdr:row>37</xdr:row>
      <xdr:rowOff>50673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303899"/>
          <a:ext cx="889000" cy="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50673</xdr:rowOff>
    </xdr:from>
    <xdr:to>
      <xdr:col>71</xdr:col>
      <xdr:colOff>177800</xdr:colOff>
      <xdr:row>37</xdr:row>
      <xdr:rowOff>126238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394323"/>
          <a:ext cx="889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10431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01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33545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03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95123</xdr:rowOff>
    </xdr:from>
    <xdr:to>
      <xdr:col>85</xdr:col>
      <xdr:colOff>177800</xdr:colOff>
      <xdr:row>36</xdr:row>
      <xdr:rowOff>25273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09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73550</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07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89535</xdr:rowOff>
    </xdr:from>
    <xdr:to>
      <xdr:col>81</xdr:col>
      <xdr:colOff>101600</xdr:colOff>
      <xdr:row>36</xdr:row>
      <xdr:rowOff>19685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09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36212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86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80899</xdr:rowOff>
    </xdr:from>
    <xdr:to>
      <xdr:col>76</xdr:col>
      <xdr:colOff>165100</xdr:colOff>
      <xdr:row>37</xdr:row>
      <xdr:rowOff>11049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25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27576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0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171323</xdr:rowOff>
    </xdr:from>
    <xdr:to>
      <xdr:col>72</xdr:col>
      <xdr:colOff>38100</xdr:colOff>
      <xdr:row>37</xdr:row>
      <xdr:rowOff>101473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92600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43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75438</xdr:rowOff>
    </xdr:from>
    <xdr:to>
      <xdr:col>67</xdr:col>
      <xdr:colOff>101600</xdr:colOff>
      <xdr:row>38</xdr:row>
      <xdr:rowOff>5588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1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168165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101785</xdr:rowOff>
    </xdr:from>
    <xdr:to>
      <xdr:col>85</xdr:col>
      <xdr:colOff>126364</xdr:colOff>
      <xdr:row>56</xdr:row>
      <xdr:rowOff>154951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285"/>
          <a:ext cx="1269" cy="1081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158778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975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154951</xdr:rowOff>
    </xdr:from>
    <xdr:to>
      <xdr:col>86</xdr:col>
      <xdr:colOff>25400</xdr:colOff>
      <xdr:row>56</xdr:row>
      <xdr:rowOff>154951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9756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48462</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101785</xdr:rowOff>
    </xdr:from>
    <xdr:to>
      <xdr:col>86</xdr:col>
      <xdr:colOff>25400</xdr:colOff>
      <xdr:row>50</xdr:row>
      <xdr:rowOff>101785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154951</xdr:rowOff>
    </xdr:from>
    <xdr:to>
      <xdr:col>85</xdr:col>
      <xdr:colOff>127000</xdr:colOff>
      <xdr:row>58</xdr:row>
      <xdr:rowOff>57796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756151"/>
          <a:ext cx="8382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43524</xdr:rowOff>
    </xdr:from>
    <xdr:ext cx="599010"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89589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20647</xdr:rowOff>
    </xdr:from>
    <xdr:to>
      <xdr:col>85</xdr:col>
      <xdr:colOff>177800</xdr:colOff>
      <xdr:row>53</xdr:row>
      <xdr:rowOff>122247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10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57796</xdr:rowOff>
    </xdr:from>
    <xdr:to>
      <xdr:col>81</xdr:col>
      <xdr:colOff>50800</xdr:colOff>
      <xdr:row>59</xdr:row>
      <xdr:rowOff>75235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10001896"/>
          <a:ext cx="889000" cy="18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149251</xdr:rowOff>
    </xdr:from>
    <xdr:to>
      <xdr:col>81</xdr:col>
      <xdr:colOff>101600</xdr:colOff>
      <xdr:row>55</xdr:row>
      <xdr:rowOff>79401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40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95928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18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75235</xdr:rowOff>
    </xdr:from>
    <xdr:to>
      <xdr:col>76</xdr:col>
      <xdr:colOff>114300</xdr:colOff>
      <xdr:row>59</xdr:row>
      <xdr:rowOff>160176</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10190785"/>
          <a:ext cx="889000" cy="8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34754</xdr:rowOff>
    </xdr:from>
    <xdr:to>
      <xdr:col>76</xdr:col>
      <xdr:colOff>165100</xdr:colOff>
      <xdr:row>55</xdr:row>
      <xdr:rowOff>136354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46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152881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23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165597</xdr:rowOff>
    </xdr:from>
    <xdr:to>
      <xdr:col>71</xdr:col>
      <xdr:colOff>177800</xdr:colOff>
      <xdr:row>59</xdr:row>
      <xdr:rowOff>160176</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10109697"/>
          <a:ext cx="889000" cy="16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98762</xdr:rowOff>
    </xdr:from>
    <xdr:to>
      <xdr:col>72</xdr:col>
      <xdr:colOff>38100</xdr:colOff>
      <xdr:row>56</xdr:row>
      <xdr:rowOff>28912</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52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45439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0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30966</xdr:rowOff>
    </xdr:from>
    <xdr:to>
      <xdr:col>67</xdr:col>
      <xdr:colOff>101600</xdr:colOff>
      <xdr:row>55</xdr:row>
      <xdr:rowOff>132566</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46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149093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23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104151</xdr:rowOff>
    </xdr:from>
    <xdr:to>
      <xdr:col>85</xdr:col>
      <xdr:colOff>177800</xdr:colOff>
      <xdr:row>57</xdr:row>
      <xdr:rowOff>34301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19078</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62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6996</xdr:rowOff>
    </xdr:from>
    <xdr:to>
      <xdr:col>81</xdr:col>
      <xdr:colOff>101600</xdr:colOff>
      <xdr:row>58</xdr:row>
      <xdr:rowOff>108596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95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99723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1004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24435</xdr:rowOff>
    </xdr:from>
    <xdr:to>
      <xdr:col>76</xdr:col>
      <xdr:colOff>165100</xdr:colOff>
      <xdr:row>59</xdr:row>
      <xdr:rowOff>126035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101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117162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1023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109376</xdr:rowOff>
    </xdr:from>
    <xdr:to>
      <xdr:col>72</xdr:col>
      <xdr:colOff>38100</xdr:colOff>
      <xdr:row>60</xdr:row>
      <xdr:rowOff>39526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22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60</xdr:row>
      <xdr:rowOff>30653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31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114797</xdr:rowOff>
    </xdr:from>
    <xdr:to>
      <xdr:col>67</xdr:col>
      <xdr:colOff>101600</xdr:colOff>
      <xdr:row>59</xdr:row>
      <xdr:rowOff>44947</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1005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36074</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15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155702</xdr:rowOff>
    </xdr:from>
    <xdr:to>
      <xdr:col>85</xdr:col>
      <xdr:colOff>127000</xdr:colOff>
      <xdr:row>79</xdr:row>
      <xdr:rowOff>6350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528802"/>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54436</xdr:rowOff>
    </xdr:from>
    <xdr:ext cx="378565"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56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137985</xdr:rowOff>
    </xdr:from>
    <xdr:to>
      <xdr:col>81</xdr:col>
      <xdr:colOff>50800</xdr:colOff>
      <xdr:row>78</xdr:row>
      <xdr:rowOff>155702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511085"/>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106824</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2017" y="1313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24448</xdr:rowOff>
    </xdr:from>
    <xdr:to>
      <xdr:col>76</xdr:col>
      <xdr:colOff>114300</xdr:colOff>
      <xdr:row>78</xdr:row>
      <xdr:rowOff>137985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226098"/>
          <a:ext cx="889000" cy="28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116349</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1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9398</xdr:rowOff>
    </xdr:from>
    <xdr:to>
      <xdr:col>71</xdr:col>
      <xdr:colOff>177800</xdr:colOff>
      <xdr:row>77</xdr:row>
      <xdr:rowOff>24448</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039598"/>
          <a:ext cx="889000" cy="18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79519</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452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2367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7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127000</xdr:rowOff>
    </xdr:from>
    <xdr:to>
      <xdr:col>85</xdr:col>
      <xdr:colOff>177800</xdr:colOff>
      <xdr:row>79</xdr:row>
      <xdr:rowOff>57150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41927</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15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104902</xdr:rowOff>
    </xdr:from>
    <xdr:to>
      <xdr:col>81</xdr:col>
      <xdr:colOff>101600</xdr:colOff>
      <xdr:row>79</xdr:row>
      <xdr:rowOff>35052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7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26179</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570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87185</xdr:rowOff>
    </xdr:from>
    <xdr:to>
      <xdr:col>76</xdr:col>
      <xdr:colOff>165100</xdr:colOff>
      <xdr:row>79</xdr:row>
      <xdr:rowOff>17335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6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8462</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553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145098</xdr:rowOff>
    </xdr:from>
    <xdr:to>
      <xdr:col>72</xdr:col>
      <xdr:colOff>38100</xdr:colOff>
      <xdr:row>77</xdr:row>
      <xdr:rowOff>75248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17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91774</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295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130048</xdr:rowOff>
    </xdr:from>
    <xdr:to>
      <xdr:col>67</xdr:col>
      <xdr:colOff>101600</xdr:colOff>
      <xdr:row>76</xdr:row>
      <xdr:rowOff>60198</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298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76725</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276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94633</xdr:rowOff>
    </xdr:from>
    <xdr:to>
      <xdr:col>85</xdr:col>
      <xdr:colOff>126364</xdr:colOff>
      <xdr:row>97</xdr:row>
      <xdr:rowOff>152273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525133"/>
          <a:ext cx="1269" cy="125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156100</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78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152273</xdr:rowOff>
    </xdr:from>
    <xdr:to>
      <xdr:col>86</xdr:col>
      <xdr:colOff>25400</xdr:colOff>
      <xdr:row>97</xdr:row>
      <xdr:rowOff>152273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7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41310</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30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94633</xdr:rowOff>
    </xdr:from>
    <xdr:to>
      <xdr:col>86</xdr:col>
      <xdr:colOff>25400</xdr:colOff>
      <xdr:row>90</xdr:row>
      <xdr:rowOff>94633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52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152273</xdr:rowOff>
    </xdr:from>
    <xdr:to>
      <xdr:col>85</xdr:col>
      <xdr:colOff>127000</xdr:colOff>
      <xdr:row>97</xdr:row>
      <xdr:rowOff>154200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782923"/>
          <a:ext cx="8382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39767</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5984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16890</xdr:rowOff>
    </xdr:from>
    <xdr:to>
      <xdr:col>85</xdr:col>
      <xdr:colOff>177800</xdr:colOff>
      <xdr:row>94</xdr:row>
      <xdr:rowOff>118490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1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40227</xdr:rowOff>
    </xdr:from>
    <xdr:to>
      <xdr:col>81</xdr:col>
      <xdr:colOff>50800</xdr:colOff>
      <xdr:row>97</xdr:row>
      <xdr:rowOff>154200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6670877"/>
          <a:ext cx="889000" cy="11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157840</xdr:rowOff>
    </xdr:from>
    <xdr:to>
      <xdr:col>81</xdr:col>
      <xdr:colOff>101600</xdr:colOff>
      <xdr:row>94</xdr:row>
      <xdr:rowOff>87990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10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104517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587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40227</xdr:rowOff>
    </xdr:from>
    <xdr:to>
      <xdr:col>76</xdr:col>
      <xdr:colOff>114300</xdr:colOff>
      <xdr:row>98</xdr:row>
      <xdr:rowOff>7700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670877"/>
          <a:ext cx="889000" cy="13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10424</xdr:rowOff>
    </xdr:from>
    <xdr:to>
      <xdr:col>76</xdr:col>
      <xdr:colOff>165100</xdr:colOff>
      <xdr:row>94</xdr:row>
      <xdr:rowOff>112024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12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128551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590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7700</xdr:rowOff>
    </xdr:from>
    <xdr:to>
      <xdr:col>71</xdr:col>
      <xdr:colOff>177800</xdr:colOff>
      <xdr:row>98</xdr:row>
      <xdr:rowOff>28502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809800"/>
          <a:ext cx="8890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157970</xdr:rowOff>
    </xdr:from>
    <xdr:to>
      <xdr:col>72</xdr:col>
      <xdr:colOff>38100</xdr:colOff>
      <xdr:row>94</xdr:row>
      <xdr:rowOff>88120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10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104647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587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65419</xdr:rowOff>
    </xdr:from>
    <xdr:to>
      <xdr:col>67</xdr:col>
      <xdr:colOff>101600</xdr:colOff>
      <xdr:row>94</xdr:row>
      <xdr:rowOff>167019</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181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12096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595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101473</xdr:rowOff>
    </xdr:from>
    <xdr:to>
      <xdr:col>85</xdr:col>
      <xdr:colOff>177800</xdr:colOff>
      <xdr:row>98</xdr:row>
      <xdr:rowOff>31623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7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16400</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64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103400</xdr:rowOff>
    </xdr:from>
    <xdr:to>
      <xdr:col>81</xdr:col>
      <xdr:colOff>101600</xdr:colOff>
      <xdr:row>98</xdr:row>
      <xdr:rowOff>33550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24677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82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160877</xdr:rowOff>
    </xdr:from>
    <xdr:to>
      <xdr:col>76</xdr:col>
      <xdr:colOff>165100</xdr:colOff>
      <xdr:row>97</xdr:row>
      <xdr:rowOff>91027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62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82154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71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128350</xdr:rowOff>
    </xdr:from>
    <xdr:to>
      <xdr:col>72</xdr:col>
      <xdr:colOff>38100</xdr:colOff>
      <xdr:row>98</xdr:row>
      <xdr:rowOff>58500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75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49627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85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149152</xdr:rowOff>
    </xdr:from>
    <xdr:to>
      <xdr:col>67</xdr:col>
      <xdr:colOff>101600</xdr:colOff>
      <xdr:row>98</xdr:row>
      <xdr:rowOff>79302</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77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70429</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87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147464</xdr:rowOff>
    </xdr:from>
    <xdr:ext cx="469744"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148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64406</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88428" y="60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40149</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65041</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10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49293</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21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各指標の住民一人当たりのコストは、議会費及び労働費以外の項目は類似団体平均より下回っている状況である。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215,386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となっている。これは低所得世帯・定額減税補足給付金事業費の増加等によるものである。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40,716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％増）となっている。これは退職手当の増加や人事委員会勧告を踏まえた給与改定等による職員給与費の増加等によるものである。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38,988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円で、前年度と比べると住民一人当たり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％減）となっている。これは新型コロナウイルスワクチン接種事業費の減少等によるものである。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財政調整基金残高について、令和２年度から概ね増加傾向となり、令和６年度は約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億円（標準財政規模比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14.77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実質収支額は、定額減税を考慮した実質的な市税収入の増加や財政調整基金及び退職手当調整基金からの繰入金の増加等により約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億円（標準財政規模比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4.87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財政の健全性の維持し、将来の財政需要の変化にも柔軟に対応できる安定した行財政基盤の構築に努める。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対象となる全ての会計において、赤字額及び資金不足額は生じていないことから、連結実質赤字比率は算定されていない。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今後についても、一般会計から他会計への繰出金や受益者負担の適正化を図ることなどにより、持続可能な財政運営に努める。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元利償還金は地方債残高の減少に伴い減少傾向にある一方、満期一括償還地方債に係る年度割相当額は新規発行による残高が増え続けていることから増加傾向にある。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満期一括償還地方債については、毎年度、発行額の</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等の必要額を確実に積み立てている。積立不足額は生じていない。</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将来負担額については、一般会計等に係る地方債の現在高が減少したこと等に伴い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5,830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充当可能財源等については、充当可能基金が増加した一方、充当可能特定歳入の減少等により、前年度と比べると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10,121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将来負担額と充当可能財源等はともに減少したが、全体として将来負担比率の分子はマイナスとなっている。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神奈川県相模原市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令和６年度末の基金残高は、前年度末と比較して約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億円減少、その他特定目的基金は公共施設保全等基金が約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億円増加したことや学校給食費調整基金を</a:t>
          </a:r>
          <a:b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b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新設したこと等により、約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財政調整基金については、年度間の財源の不均衡調整のほか、経済の不況等による大幅な税収減などの予期せぬ収入減少や大規模災害</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に対応するなど、中長期的に安定した財政運営を行う観点から一定規模の残高を確保していく。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その他特定目的基金については、短期的には、市街地整備基金や公共施設保全等基金への積立ての増加等により、残高が増加していく傾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向にあるが、事業の推進に伴い、中長期的には減少していく見込みである。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○市街地整備基金　　：市街地整備事業の財源とするために設置された基金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○公共施設保全等基金：公共施設の保全及び活用を図る事業の財源とするために設置された基金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○学校施設整備基金　：市が設置する学校施設を整備する事業の財源とするために設置された基金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○市街地整備基金　　：麻溝台・新磯野第一整備地区土地区画整理事業に要する経費の一部を取り崩したため減少した。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○公共施設保全等基金：公共施設長寿命化事業に要する経費の一部を積み立てたため増加した。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○学校施設整備基金　：学校施設設備に要する経費の一部を積み立てたため増加した。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市街地整備基金や公共施設保全等基金、学校施設整備基金などについては、中長期的には事業の進捗に応じて取り崩すため残高は減少す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財政調整基金については、積立額が取崩額を下回ったため、残高が減少した。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中長期的に安定した財政運営を行う観点から一定規模の残高を確保するとともに、積立目標額を超える金額については、</a:t>
          </a:r>
          <a:b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b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今後予定する大規模な建設事業の経費の財源に充てるなど、重点施策の財源として活用していく。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減債基金については、基金運用益の積立により、前年度と比べると約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運用益の積立て及び取崩しにより、残高は状況に応じて増減する見込みである。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なお、この残高には含まれていない満期一括償還に係る基金への積立てについては、各年度における発行額の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を確実に基金へ積み</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立てており、また、資金不足による基金の取崩しも行っていないため、償還に対する財源不足は生じていない。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2DFB207-23E3-40B1-8F9C-86BAFFB42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C6D3D7-03DD-4C72-B9F6-B6D92CDFB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14947750-A736-4189-AC73-B81C738920B5}"/>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2DEE0FF1-7E94-4B8C-ABEF-4179AA11538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9A62A5C9-EC64-477E-B7FB-87EDAB207F1A}"/>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39A992F1-3158-4F96-80A7-96DF7938846F}"/>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F3C76B99-9BDE-42F6-868F-A5661835E17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427F135F-AA94-47E3-B71B-9D334AC798D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5044F92A-3AED-491A-8E6A-9C5FE7AEF8C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CE3854D7-AB03-4480-8DDF-2415F072F1E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CED476A1-DC4B-4085-B512-293AD42E8D8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11649165-F8EF-46F0-B2B7-5B1B7755A206}"/>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91559933-1196-4413-93A5-5472C87844A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6601FE70-C8C8-4993-8E5B-A3BE9308735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ACD6060A-348A-4268-8279-33E38D39461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D3B1B620-5009-4415-AD3B-0AF8DB1ECF1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7CC7946-B1F2-4652-B060-9B741F573BB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B07369E2-4993-4DE8-82EB-5C3ED291382D}"/>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D268DEF5-93AE-4711-947B-C687093FF7B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3406743-CA8D-45FC-8A1B-68779AE77469}"/>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3BBDD26A-7A84-4A7A-A80F-0DB53DE6B3E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ADFD3BE-204F-44B4-A647-213F1755527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3C3D4C48-5CB5-4FF6-B361-74400D2E445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406EDD82-37CF-4CFF-B790-9D9D837C083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20749EC6-5AFE-4AB1-A58C-B7F7817FBB7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D1B880B5-FC14-4252-AD3D-14A4EE3C216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7B182F-2DAA-414C-8222-B68039FF58F8}"/>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4F4BDB4A-073A-463D-854B-30EC961FA4A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6F4413F-2D9B-4F3C-B544-28B4B5FB495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1A98C50F-5C96-4702-92DE-CFED15ADC03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9999F0C4-A21B-4EBE-940F-9B9B3B9ACBB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9C02572C-D469-44A0-A361-ADC18FEAA01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05A2230-46DC-410C-984E-27937CCDF72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F4476CA4-B70A-4367-91B3-090D6C3502B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7CA61BD-9F4C-4321-8F8C-27AB6349D823}"/>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A8C78EAF-86DD-4D9D-8615-30149859BEC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CACBE6BA-25FB-4301-BB96-35B1C5D4E8E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2E75F04D-A42B-4766-BCB0-AFC17FFCA5A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B2B8540-C04E-46BC-B01C-D34B0628FD0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84DCFE6D-F1CB-499B-895A-868E2A24959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EEB1A685-3590-4143-A025-375D6020397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54F52230-D47F-4454-8113-8D31FE3CEEF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6CD42E19-B2F3-4BC8-AB19-25D22E9ABEE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39D83FC-89CC-4A89-836F-5D21F6841A5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167C4E24-F2E4-402E-9A51-040F2F6079B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D5155EB-F38C-4D52-8C4F-12228018DD07}"/>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EA03D5E-DA55-408A-98B0-BAB96F53B17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468A672C-6EFE-4716-B8C6-EF421F3517B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AA4E8EC6-2C82-42B1-96A0-021FD7CBBE31}"/>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6F70E1CB-21A6-470C-B528-D22D92C9E14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D827A8B4-A802-424E-BA88-C1AE4ADFBFB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前年度から１．１ポイント増加の</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７２．１％となった。</a:t>
          </a:r>
          <a:b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本市では、平成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年度に策定した公共施設等総合管理計画において、公共施設等のサービスを維持しながら、施設総量の削減を図る目標を掲げ、老朽化した施設の集約化・複合化や除却を進めているところではあるが、昭和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年代前半に人口急増に伴い整備した学校施設等の老朽化により、類似団体平均値を上回っている。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A4500BD-A303-42B1-B3A9-EEB273BF64B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1CE6A355-7C7D-420B-8785-25483BC7881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52E59145-C17A-4B0E-8E08-935CC234078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2E4C7B01-8FE5-46FF-B3B0-3895F2B21D82}"/>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06FB11A1-E44E-4182-831C-11D4083E3F6A}"/>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E77418A9-3B6B-4368-A531-A0E0F45CFD37}"/>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DE0F0E7A-A178-489B-8E07-53F6E4162712}"/>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BB6C3B42-029F-4A41-B135-7D49A552FBB3}"/>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D9BC23A4-639E-4D00-B32F-75822465A8F5}"/>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28A3FCAF-6848-4C86-AAEA-43AEC575729E}"/>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ADBD0804-3B2C-4BC0-8D86-9EC4E4B5E7FB}"/>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5691C556-B636-4BEA-9818-86E27FAEFE39}"/>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574DE844-CA3C-4829-9DCC-8FB4C0089D8D}"/>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8C7D4B66-634F-4140-8026-1822918E26F6}"/>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44D4BD2C-F986-428B-942B-31E4C33129C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70C835CD-A4B8-47A7-916F-7B2B82AAC33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131586</xdr:rowOff>
    </xdr:from>
    <xdr:to>
      <xdr:col>23</xdr:col>
      <xdr:colOff>85090</xdr:colOff>
      <xdr:row>35</xdr:row>
      <xdr:rowOff>51858</xdr:rowOff>
    </xdr:to>
    <xdr:cxnSp macro="">
      <xdr:nvCxnSpPr>
        <xdr:cNvPr id="69" name="直線コネクタ 68">
          <a:extLst>
            <a:ext uri="{FF2B5EF4-FFF2-40B4-BE49-F238E27FC236}">
              <a16:creationId xmlns:a16="http://schemas.microsoft.com/office/drawing/2014/main" id="{A5FA43F5-7DDC-4C47-8489-85EEFF7C6CF4}"/>
            </a:ext>
          </a:extLst>
        </xdr:cNvPr>
        <xdr:cNvCxnSpPr/>
      </xdr:nvCxnSpPr>
      <xdr:spPr>
        <a:xfrm flipV="1">
          <a:off x="4306570" y="5160786"/>
          <a:ext cx="1270" cy="13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70" name="有形固定資産減価償却率最小値テキスト">
          <a:extLst>
            <a:ext uri="{FF2B5EF4-FFF2-40B4-BE49-F238E27FC236}">
              <a16:creationId xmlns:a16="http://schemas.microsoft.com/office/drawing/2014/main" id="{E612F1A2-7C0F-4757-93A0-5AF40739AAE5}"/>
            </a:ext>
          </a:extLst>
        </xdr:cNvPr>
        <xdr:cNvSpPr txBox="1"/>
      </xdr:nvSpPr>
      <xdr:spPr>
        <a:xfrm>
          <a:off x="4359275" y="654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71" name="直線コネクタ 70">
          <a:extLst>
            <a:ext uri="{FF2B5EF4-FFF2-40B4-BE49-F238E27FC236}">
              <a16:creationId xmlns:a16="http://schemas.microsoft.com/office/drawing/2014/main" id="{9194F388-9009-4DBA-851E-91C36FE4F031}"/>
            </a:ext>
          </a:extLst>
        </xdr:cNvPr>
        <xdr:cNvCxnSpPr/>
      </xdr:nvCxnSpPr>
      <xdr:spPr>
        <a:xfrm>
          <a:off x="4216400" y="65352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78263</xdr:rowOff>
    </xdr:from>
    <xdr:ext cx="405111" cy="259045"/>
    <xdr:sp macro="" textlink="">
      <xdr:nvSpPr>
        <xdr:cNvPr id="72" name="有形固定資産減価償却率最大値テキスト">
          <a:extLst>
            <a:ext uri="{FF2B5EF4-FFF2-40B4-BE49-F238E27FC236}">
              <a16:creationId xmlns:a16="http://schemas.microsoft.com/office/drawing/2014/main" id="{D6750628-BC26-4C3E-A730-C53882EBAB0D}"/>
            </a:ext>
          </a:extLst>
        </xdr:cNvPr>
        <xdr:cNvSpPr txBox="1"/>
      </xdr:nvSpPr>
      <xdr:spPr>
        <a:xfrm>
          <a:off x="4359275" y="494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131586</xdr:rowOff>
    </xdr:from>
    <xdr:to>
      <xdr:col>23</xdr:col>
      <xdr:colOff>174625</xdr:colOff>
      <xdr:row>26</xdr:row>
      <xdr:rowOff>131586</xdr:rowOff>
    </xdr:to>
    <xdr:cxnSp macro="">
      <xdr:nvCxnSpPr>
        <xdr:cNvPr id="73" name="直線コネクタ 72">
          <a:extLst>
            <a:ext uri="{FF2B5EF4-FFF2-40B4-BE49-F238E27FC236}">
              <a16:creationId xmlns:a16="http://schemas.microsoft.com/office/drawing/2014/main" id="{2300ADDC-B109-49F1-AEF4-A403BAA6DA39}"/>
            </a:ext>
          </a:extLst>
        </xdr:cNvPr>
        <xdr:cNvCxnSpPr/>
      </xdr:nvCxnSpPr>
      <xdr:spPr>
        <a:xfrm>
          <a:off x="4216400" y="516078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26052</xdr:rowOff>
    </xdr:from>
    <xdr:ext cx="405111" cy="259045"/>
    <xdr:sp macro="" textlink="">
      <xdr:nvSpPr>
        <xdr:cNvPr id="74" name="有形固定資産減価償却率平均値テキスト">
          <a:extLst>
            <a:ext uri="{FF2B5EF4-FFF2-40B4-BE49-F238E27FC236}">
              <a16:creationId xmlns:a16="http://schemas.microsoft.com/office/drawing/2014/main" id="{4C81E776-22CD-485D-AC9F-B80D9D38C3D9}"/>
            </a:ext>
          </a:extLst>
        </xdr:cNvPr>
        <xdr:cNvSpPr txBox="1"/>
      </xdr:nvSpPr>
      <xdr:spPr>
        <a:xfrm>
          <a:off x="4359275" y="5706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75" name="フローチャート: 判断 74">
          <a:extLst>
            <a:ext uri="{FF2B5EF4-FFF2-40B4-BE49-F238E27FC236}">
              <a16:creationId xmlns:a16="http://schemas.microsoft.com/office/drawing/2014/main" id="{4B1EF10F-87C0-4162-AA38-AFF448723F11}"/>
            </a:ext>
          </a:extLst>
        </xdr:cNvPr>
        <xdr:cNvSpPr/>
      </xdr:nvSpPr>
      <xdr:spPr>
        <a:xfrm>
          <a:off x="4254500" y="5845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114653</xdr:rowOff>
    </xdr:from>
    <xdr:to>
      <xdr:col>19</xdr:col>
      <xdr:colOff>187325</xdr:colOff>
      <xdr:row>31</xdr:row>
      <xdr:rowOff>44803</xdr:rowOff>
    </xdr:to>
    <xdr:sp macro="" textlink="">
      <xdr:nvSpPr>
        <xdr:cNvPr id="76" name="フローチャート: 判断 75">
          <a:extLst>
            <a:ext uri="{FF2B5EF4-FFF2-40B4-BE49-F238E27FC236}">
              <a16:creationId xmlns:a16="http://schemas.microsoft.com/office/drawing/2014/main" id="{45822E8C-9EC9-4C56-A6AC-25AF57CA9CF8}"/>
            </a:ext>
          </a:extLst>
        </xdr:cNvPr>
        <xdr:cNvSpPr/>
      </xdr:nvSpPr>
      <xdr:spPr>
        <a:xfrm>
          <a:off x="3616325" y="57915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90664</xdr:rowOff>
    </xdr:from>
    <xdr:to>
      <xdr:col>15</xdr:col>
      <xdr:colOff>187325</xdr:colOff>
      <xdr:row>31</xdr:row>
      <xdr:rowOff>20814</xdr:rowOff>
    </xdr:to>
    <xdr:sp macro="" textlink="">
      <xdr:nvSpPr>
        <xdr:cNvPr id="77" name="フローチャート: 判断 76">
          <a:extLst>
            <a:ext uri="{FF2B5EF4-FFF2-40B4-BE49-F238E27FC236}">
              <a16:creationId xmlns:a16="http://schemas.microsoft.com/office/drawing/2014/main" id="{5849207C-C688-4570-944C-C50949CA64C8}"/>
            </a:ext>
          </a:extLst>
        </xdr:cNvPr>
        <xdr:cNvSpPr/>
      </xdr:nvSpPr>
      <xdr:spPr>
        <a:xfrm>
          <a:off x="2930525" y="57643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142170</xdr:rowOff>
    </xdr:from>
    <xdr:to>
      <xdr:col>11</xdr:col>
      <xdr:colOff>187325</xdr:colOff>
      <xdr:row>30</xdr:row>
      <xdr:rowOff>72320</xdr:rowOff>
    </xdr:to>
    <xdr:sp macro="" textlink="">
      <xdr:nvSpPr>
        <xdr:cNvPr id="78" name="フローチャート: 判断 77">
          <a:extLst>
            <a:ext uri="{FF2B5EF4-FFF2-40B4-BE49-F238E27FC236}">
              <a16:creationId xmlns:a16="http://schemas.microsoft.com/office/drawing/2014/main" id="{BB84A233-3543-42E6-AA72-3B9895CA2ED7}"/>
            </a:ext>
          </a:extLst>
        </xdr:cNvPr>
        <xdr:cNvSpPr/>
      </xdr:nvSpPr>
      <xdr:spPr>
        <a:xfrm>
          <a:off x="2244725" y="56603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34220</xdr:rowOff>
    </xdr:from>
    <xdr:to>
      <xdr:col>7</xdr:col>
      <xdr:colOff>187325</xdr:colOff>
      <xdr:row>29</xdr:row>
      <xdr:rowOff>135820</xdr:rowOff>
    </xdr:to>
    <xdr:sp macro="" textlink="">
      <xdr:nvSpPr>
        <xdr:cNvPr id="79" name="フローチャート: 判断 78">
          <a:extLst>
            <a:ext uri="{FF2B5EF4-FFF2-40B4-BE49-F238E27FC236}">
              <a16:creationId xmlns:a16="http://schemas.microsoft.com/office/drawing/2014/main" id="{F6D4B695-0884-4DA5-8277-B6F23E60C0E0}"/>
            </a:ext>
          </a:extLst>
        </xdr:cNvPr>
        <xdr:cNvSpPr/>
      </xdr:nvSpPr>
      <xdr:spPr>
        <a:xfrm>
          <a:off x="1558925" y="55460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248A42A-2FF6-4AF7-BFA5-41FA3647673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69360DD-5C42-4953-B4D6-FD37FB79A9E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E34B66C-9D95-4B34-9325-F78AA7435A5C}"/>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77D0C14-2089-4093-AB69-E9B49022D4C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F9DE174-83E1-4967-AB65-5FC03C59104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112536</xdr:rowOff>
    </xdr:from>
    <xdr:to>
      <xdr:col>23</xdr:col>
      <xdr:colOff>136525</xdr:colOff>
      <xdr:row>35</xdr:row>
      <xdr:rowOff>42686</xdr:rowOff>
    </xdr:to>
    <xdr:sp macro="" textlink="">
      <xdr:nvSpPr>
        <xdr:cNvPr id="85" name="楕円 84">
          <a:extLst>
            <a:ext uri="{FF2B5EF4-FFF2-40B4-BE49-F238E27FC236}">
              <a16:creationId xmlns:a16="http://schemas.microsoft.com/office/drawing/2014/main" id="{7303DCF4-11FD-4371-A71C-D7CBB7E86A77}"/>
            </a:ext>
          </a:extLst>
        </xdr:cNvPr>
        <xdr:cNvSpPr/>
      </xdr:nvSpPr>
      <xdr:spPr>
        <a:xfrm>
          <a:off x="4254500" y="64371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27463</xdr:rowOff>
    </xdr:from>
    <xdr:ext cx="405111" cy="259045"/>
    <xdr:sp macro="" textlink="">
      <xdr:nvSpPr>
        <xdr:cNvPr id="86" name="有形固定資産減価償却率該当値テキスト">
          <a:extLst>
            <a:ext uri="{FF2B5EF4-FFF2-40B4-BE49-F238E27FC236}">
              <a16:creationId xmlns:a16="http://schemas.microsoft.com/office/drawing/2014/main" id="{790BBC45-EB44-419E-A289-9C9533C9EDE0}"/>
            </a:ext>
          </a:extLst>
        </xdr:cNvPr>
        <xdr:cNvSpPr txBox="1"/>
      </xdr:nvSpPr>
      <xdr:spPr>
        <a:xfrm>
          <a:off x="4359275" y="635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152047</xdr:rowOff>
    </xdr:from>
    <xdr:to>
      <xdr:col>19</xdr:col>
      <xdr:colOff>187325</xdr:colOff>
      <xdr:row>34</xdr:row>
      <xdr:rowOff>82197</xdr:rowOff>
    </xdr:to>
    <xdr:sp macro="" textlink="">
      <xdr:nvSpPr>
        <xdr:cNvPr id="87" name="楕円 86">
          <a:extLst>
            <a:ext uri="{FF2B5EF4-FFF2-40B4-BE49-F238E27FC236}">
              <a16:creationId xmlns:a16="http://schemas.microsoft.com/office/drawing/2014/main" id="{E4E5C1C9-B4E7-4C30-B0AC-AA009E2CA3F6}"/>
            </a:ext>
          </a:extLst>
        </xdr:cNvPr>
        <xdr:cNvSpPr/>
      </xdr:nvSpPr>
      <xdr:spPr>
        <a:xfrm>
          <a:off x="3616325" y="63147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31397</xdr:rowOff>
    </xdr:from>
    <xdr:to>
      <xdr:col>23</xdr:col>
      <xdr:colOff>85725</xdr:colOff>
      <xdr:row>34</xdr:row>
      <xdr:rowOff>163336</xdr:rowOff>
    </xdr:to>
    <xdr:cxnSp macro="">
      <xdr:nvCxnSpPr>
        <xdr:cNvPr id="88" name="直線コネクタ 87">
          <a:extLst>
            <a:ext uri="{FF2B5EF4-FFF2-40B4-BE49-F238E27FC236}">
              <a16:creationId xmlns:a16="http://schemas.microsoft.com/office/drawing/2014/main" id="{5CF4A94E-394F-4B7F-A55B-E4DFBE6472C0}"/>
            </a:ext>
          </a:extLst>
        </xdr:cNvPr>
        <xdr:cNvCxnSpPr/>
      </xdr:nvCxnSpPr>
      <xdr:spPr>
        <a:xfrm>
          <a:off x="3673475" y="6352822"/>
          <a:ext cx="628650" cy="13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80080</xdr:rowOff>
    </xdr:from>
    <xdr:to>
      <xdr:col>15</xdr:col>
      <xdr:colOff>187325</xdr:colOff>
      <xdr:row>34</xdr:row>
      <xdr:rowOff>10230</xdr:rowOff>
    </xdr:to>
    <xdr:sp macro="" textlink="">
      <xdr:nvSpPr>
        <xdr:cNvPr id="89" name="楕円 88">
          <a:extLst>
            <a:ext uri="{FF2B5EF4-FFF2-40B4-BE49-F238E27FC236}">
              <a16:creationId xmlns:a16="http://schemas.microsoft.com/office/drawing/2014/main" id="{313E350E-11DA-41AC-B13B-85BF9A332D1F}"/>
            </a:ext>
          </a:extLst>
        </xdr:cNvPr>
        <xdr:cNvSpPr/>
      </xdr:nvSpPr>
      <xdr:spPr>
        <a:xfrm>
          <a:off x="2930525" y="62459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130880</xdr:rowOff>
    </xdr:from>
    <xdr:to>
      <xdr:col>19</xdr:col>
      <xdr:colOff>136525</xdr:colOff>
      <xdr:row>34</xdr:row>
      <xdr:rowOff>31397</xdr:rowOff>
    </xdr:to>
    <xdr:cxnSp macro="">
      <xdr:nvCxnSpPr>
        <xdr:cNvPr id="90" name="直線コネクタ 89">
          <a:extLst>
            <a:ext uri="{FF2B5EF4-FFF2-40B4-BE49-F238E27FC236}">
              <a16:creationId xmlns:a16="http://schemas.microsoft.com/office/drawing/2014/main" id="{AB49C46B-2D9D-41AB-9E3B-849E7212012D}"/>
            </a:ext>
          </a:extLst>
        </xdr:cNvPr>
        <xdr:cNvCxnSpPr/>
      </xdr:nvCxnSpPr>
      <xdr:spPr>
        <a:xfrm>
          <a:off x="2987675" y="6293555"/>
          <a:ext cx="685800" cy="5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91" name="楕円 90">
          <a:extLst>
            <a:ext uri="{FF2B5EF4-FFF2-40B4-BE49-F238E27FC236}">
              <a16:creationId xmlns:a16="http://schemas.microsoft.com/office/drawing/2014/main" id="{34170181-889F-44A6-B91A-65D2A74D95DE}"/>
            </a:ext>
          </a:extLst>
        </xdr:cNvPr>
        <xdr:cNvSpPr/>
      </xdr:nvSpPr>
      <xdr:spPr>
        <a:xfrm>
          <a:off x="2244725" y="60452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33</xdr:row>
      <xdr:rowOff>130880</xdr:rowOff>
    </xdr:to>
    <xdr:cxnSp macro="">
      <xdr:nvCxnSpPr>
        <xdr:cNvPr id="92" name="直線コネクタ 91">
          <a:extLst>
            <a:ext uri="{FF2B5EF4-FFF2-40B4-BE49-F238E27FC236}">
              <a16:creationId xmlns:a16="http://schemas.microsoft.com/office/drawing/2014/main" id="{BECCE650-5F34-4F0C-BAAD-AE1E31ADEE43}"/>
            </a:ext>
          </a:extLst>
        </xdr:cNvPr>
        <xdr:cNvCxnSpPr/>
      </xdr:nvCxnSpPr>
      <xdr:spPr>
        <a:xfrm>
          <a:off x="2301875" y="6102350"/>
          <a:ext cx="685800" cy="19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39158</xdr:rowOff>
    </xdr:from>
    <xdr:to>
      <xdr:col>7</xdr:col>
      <xdr:colOff>187325</xdr:colOff>
      <xdr:row>31</xdr:row>
      <xdr:rowOff>140758</xdr:rowOff>
    </xdr:to>
    <xdr:sp macro="" textlink="">
      <xdr:nvSpPr>
        <xdr:cNvPr id="93" name="楕円 92">
          <a:extLst>
            <a:ext uri="{FF2B5EF4-FFF2-40B4-BE49-F238E27FC236}">
              <a16:creationId xmlns:a16="http://schemas.microsoft.com/office/drawing/2014/main" id="{3E9A598D-0252-4544-8BAA-8D9D50BAB565}"/>
            </a:ext>
          </a:extLst>
        </xdr:cNvPr>
        <xdr:cNvSpPr/>
      </xdr:nvSpPr>
      <xdr:spPr>
        <a:xfrm>
          <a:off x="1558925" y="58779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89958</xdr:rowOff>
    </xdr:from>
    <xdr:to>
      <xdr:col>11</xdr:col>
      <xdr:colOff>136525</xdr:colOff>
      <xdr:row>32</xdr:row>
      <xdr:rowOff>98425</xdr:rowOff>
    </xdr:to>
    <xdr:cxnSp macro="">
      <xdr:nvCxnSpPr>
        <xdr:cNvPr id="94" name="直線コネクタ 93">
          <a:extLst>
            <a:ext uri="{FF2B5EF4-FFF2-40B4-BE49-F238E27FC236}">
              <a16:creationId xmlns:a16="http://schemas.microsoft.com/office/drawing/2014/main" id="{C5CFC0DF-AD8B-4751-B406-D1D179FAECA7}"/>
            </a:ext>
          </a:extLst>
        </xdr:cNvPr>
        <xdr:cNvCxnSpPr/>
      </xdr:nvCxnSpPr>
      <xdr:spPr>
        <a:xfrm>
          <a:off x="1616075" y="5925608"/>
          <a:ext cx="685800" cy="17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61330</xdr:rowOff>
    </xdr:from>
    <xdr:ext cx="405111" cy="259045"/>
    <xdr:sp macro="" textlink="">
      <xdr:nvSpPr>
        <xdr:cNvPr id="95" name="n_1aveValue有形固定資産減価償却率">
          <a:extLst>
            <a:ext uri="{FF2B5EF4-FFF2-40B4-BE49-F238E27FC236}">
              <a16:creationId xmlns:a16="http://schemas.microsoft.com/office/drawing/2014/main" id="{8A8E2540-5BAF-4A04-82DB-043811FFACA5}"/>
            </a:ext>
          </a:extLst>
        </xdr:cNvPr>
        <xdr:cNvSpPr txBox="1"/>
      </xdr:nvSpPr>
      <xdr:spPr>
        <a:xfrm>
          <a:off x="3474094" y="557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37341</xdr:rowOff>
    </xdr:from>
    <xdr:ext cx="405111" cy="259045"/>
    <xdr:sp macro="" textlink="">
      <xdr:nvSpPr>
        <xdr:cNvPr id="96" name="n_2aveValue有形固定資産減価償却率">
          <a:extLst>
            <a:ext uri="{FF2B5EF4-FFF2-40B4-BE49-F238E27FC236}">
              <a16:creationId xmlns:a16="http://schemas.microsoft.com/office/drawing/2014/main" id="{45131D44-8528-4591-BFD4-A955CF01B10A}"/>
            </a:ext>
          </a:extLst>
        </xdr:cNvPr>
        <xdr:cNvSpPr txBox="1"/>
      </xdr:nvSpPr>
      <xdr:spPr>
        <a:xfrm>
          <a:off x="2797819" y="555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88847</xdr:rowOff>
    </xdr:from>
    <xdr:ext cx="405111" cy="259045"/>
    <xdr:sp macro="" textlink="">
      <xdr:nvSpPr>
        <xdr:cNvPr id="97" name="n_3aveValue有形固定資産減価償却率">
          <a:extLst>
            <a:ext uri="{FF2B5EF4-FFF2-40B4-BE49-F238E27FC236}">
              <a16:creationId xmlns:a16="http://schemas.microsoft.com/office/drawing/2014/main" id="{AB0E0DC0-0E61-4065-A014-F5ABEAF2B6BC}"/>
            </a:ext>
          </a:extLst>
        </xdr:cNvPr>
        <xdr:cNvSpPr txBox="1"/>
      </xdr:nvSpPr>
      <xdr:spPr>
        <a:xfrm>
          <a:off x="2112019" y="543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152347</xdr:rowOff>
    </xdr:from>
    <xdr:ext cx="405111" cy="259045"/>
    <xdr:sp macro="" textlink="">
      <xdr:nvSpPr>
        <xdr:cNvPr id="98" name="n_4aveValue有形固定資産減価償却率">
          <a:extLst>
            <a:ext uri="{FF2B5EF4-FFF2-40B4-BE49-F238E27FC236}">
              <a16:creationId xmlns:a16="http://schemas.microsoft.com/office/drawing/2014/main" id="{90E5EB2D-618D-4BCF-8630-0E546AF69A5B}"/>
            </a:ext>
          </a:extLst>
        </xdr:cNvPr>
        <xdr:cNvSpPr txBox="1"/>
      </xdr:nvSpPr>
      <xdr:spPr>
        <a:xfrm>
          <a:off x="1426219" y="534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73324</xdr:rowOff>
    </xdr:from>
    <xdr:ext cx="405111" cy="259045"/>
    <xdr:sp macro="" textlink="">
      <xdr:nvSpPr>
        <xdr:cNvPr id="99" name="n_1mainValue有形固定資産減価償却率">
          <a:extLst>
            <a:ext uri="{FF2B5EF4-FFF2-40B4-BE49-F238E27FC236}">
              <a16:creationId xmlns:a16="http://schemas.microsoft.com/office/drawing/2014/main" id="{55973E3B-533D-4524-B807-D6BBA8ECDCF9}"/>
            </a:ext>
          </a:extLst>
        </xdr:cNvPr>
        <xdr:cNvSpPr txBox="1"/>
      </xdr:nvSpPr>
      <xdr:spPr>
        <a:xfrm>
          <a:off x="3474094" y="6397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1357</xdr:rowOff>
    </xdr:from>
    <xdr:ext cx="405111" cy="259045"/>
    <xdr:sp macro="" textlink="">
      <xdr:nvSpPr>
        <xdr:cNvPr id="100" name="n_2mainValue有形固定資産減価償却率">
          <a:extLst>
            <a:ext uri="{FF2B5EF4-FFF2-40B4-BE49-F238E27FC236}">
              <a16:creationId xmlns:a16="http://schemas.microsoft.com/office/drawing/2014/main" id="{CB8545E3-41B6-4B33-ADBA-8C2532EFE712}"/>
            </a:ext>
          </a:extLst>
        </xdr:cNvPr>
        <xdr:cNvSpPr txBox="1"/>
      </xdr:nvSpPr>
      <xdr:spPr>
        <a:xfrm>
          <a:off x="2797819" y="632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101" name="n_3mainValue有形固定資産減価償却率">
          <a:extLst>
            <a:ext uri="{FF2B5EF4-FFF2-40B4-BE49-F238E27FC236}">
              <a16:creationId xmlns:a16="http://schemas.microsoft.com/office/drawing/2014/main" id="{3F703E95-0B5E-4034-BCA6-77502E2EAC13}"/>
            </a:ext>
          </a:extLst>
        </xdr:cNvPr>
        <xdr:cNvSpPr txBox="1"/>
      </xdr:nvSpPr>
      <xdr:spPr>
        <a:xfrm>
          <a:off x="2112019"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131885</xdr:rowOff>
    </xdr:from>
    <xdr:ext cx="405111" cy="259045"/>
    <xdr:sp macro="" textlink="">
      <xdr:nvSpPr>
        <xdr:cNvPr id="102" name="n_4mainValue有形固定資産減価償却率">
          <a:extLst>
            <a:ext uri="{FF2B5EF4-FFF2-40B4-BE49-F238E27FC236}">
              <a16:creationId xmlns:a16="http://schemas.microsoft.com/office/drawing/2014/main" id="{689969C6-53C4-4D76-8A47-116B5E24D97A}"/>
            </a:ext>
          </a:extLst>
        </xdr:cNvPr>
        <xdr:cNvSpPr txBox="1"/>
      </xdr:nvSpPr>
      <xdr:spPr>
        <a:xfrm>
          <a:off x="1426219" y="5970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18CCABE6-A389-424A-A600-FA994BBFD22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8890199A-62A5-41A8-A357-28440618DED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8F2B51B1-32AB-44FE-A332-9A49FF58450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5E9B3100-075D-4CE1-B71B-F2E32CF14B8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61182F1-BBF9-47FD-8964-BCB71E9805C5}"/>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1F7F4702-F94B-4AF1-9449-90E2F40A240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F1C880B0-B788-4115-8E0A-8B548B9CD18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7BEB0F4C-973F-47D1-A816-306FA064EA3C}"/>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D8A97302-B21E-41A2-9928-378F371B155E}"/>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1622E6B-3420-40C5-955F-9691A73511E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B4C9B5BD-D974-408C-8218-CE038C5EDE6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7F9AA9A9-FF5C-48F3-9AB2-EF17F0C6675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1DE9ABFD-17D1-4BC7-96C5-8A8C14D60C6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債務償還比率は類似団体平均を下回って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将来負担額が減少したが、経常経費充当財源等が増加したことにより、前年度から４２．５ポイント増加の６５２．４％となった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19E18D90-4CDB-401F-93F3-1AD978751CB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577FC6DA-33B5-4881-972B-346C13310E4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D41DE837-4D25-4D0B-AA0B-C2444DEF215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85A6E3D4-A693-4B00-9E4F-07450047DEC1}"/>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34ED3798-9CB6-4A72-B525-87965E9284B9}"/>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E996E5BB-7991-4AF6-BF2D-08A252F7A06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2" name="テキスト ボックス 121">
          <a:extLst>
            <a:ext uri="{FF2B5EF4-FFF2-40B4-BE49-F238E27FC236}">
              <a16:creationId xmlns:a16="http://schemas.microsoft.com/office/drawing/2014/main" id="{A5AC1087-5D19-44CA-B197-DAF8FA190EAD}"/>
            </a:ext>
          </a:extLst>
        </xdr:cNvPr>
        <xdr:cNvSpPr txBox="1"/>
      </xdr:nvSpPr>
      <xdr:spPr>
        <a:xfrm>
          <a:off x="9708926" y="60413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628AD0EB-A0F4-47D8-A729-6C433C7CDC4B}"/>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E38BF345-C29C-4967-A97A-ED9B6A64E45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CD89F8D1-4C3A-41DE-B47C-295B3EC01C85}"/>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E19AF988-8EF3-415E-A2A2-7D22A86C32A5}"/>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9A47CA4F-68CC-43AA-85F0-3D46984BC62E}"/>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8" name="テキスト ボックス 127">
          <a:extLst>
            <a:ext uri="{FF2B5EF4-FFF2-40B4-BE49-F238E27FC236}">
              <a16:creationId xmlns:a16="http://schemas.microsoft.com/office/drawing/2014/main" id="{48318E0F-FF8D-4752-8103-1C6120B1B950}"/>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3D95603-456D-4057-A577-0D9821BD4C6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0" name="テキスト ボックス 129">
          <a:extLst>
            <a:ext uri="{FF2B5EF4-FFF2-40B4-BE49-F238E27FC236}">
              <a16:creationId xmlns:a16="http://schemas.microsoft.com/office/drawing/2014/main" id="{C6E40792-D9F0-42EF-9100-7CDF49F24273}"/>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a:extLst>
            <a:ext uri="{FF2B5EF4-FFF2-40B4-BE49-F238E27FC236}">
              <a16:creationId xmlns:a16="http://schemas.microsoft.com/office/drawing/2014/main" id="{5096ECFA-4D10-44CB-BD97-43D2CD99FB7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32" name="直線コネクタ 131">
          <a:extLst>
            <a:ext uri="{FF2B5EF4-FFF2-40B4-BE49-F238E27FC236}">
              <a16:creationId xmlns:a16="http://schemas.microsoft.com/office/drawing/2014/main" id="{F2038F31-8DCB-415B-B472-9DCA6C06EC96}"/>
            </a:ext>
          </a:extLst>
        </xdr:cNvPr>
        <xdr:cNvCxnSpPr/>
      </xdr:nvCxnSpPr>
      <xdr:spPr>
        <a:xfrm flipV="1">
          <a:off x="13326745" y="5124563"/>
          <a:ext cx="1269" cy="132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33" name="債務償還比率最小値テキスト">
          <a:extLst>
            <a:ext uri="{FF2B5EF4-FFF2-40B4-BE49-F238E27FC236}">
              <a16:creationId xmlns:a16="http://schemas.microsoft.com/office/drawing/2014/main" id="{A465397C-5F1A-4C1F-86A0-A7E227E20373}"/>
            </a:ext>
          </a:extLst>
        </xdr:cNvPr>
        <xdr:cNvSpPr txBox="1"/>
      </xdr:nvSpPr>
      <xdr:spPr>
        <a:xfrm>
          <a:off x="13379450" y="644959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34" name="直線コネクタ 133">
          <a:extLst>
            <a:ext uri="{FF2B5EF4-FFF2-40B4-BE49-F238E27FC236}">
              <a16:creationId xmlns:a16="http://schemas.microsoft.com/office/drawing/2014/main" id="{C53EAEF0-25A7-4B35-9E30-1C006681F55D}"/>
            </a:ext>
          </a:extLst>
        </xdr:cNvPr>
        <xdr:cNvCxnSpPr/>
      </xdr:nvCxnSpPr>
      <xdr:spPr>
        <a:xfrm>
          <a:off x="13255625" y="644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35" name="債務償還比率最大値テキスト">
          <a:extLst>
            <a:ext uri="{FF2B5EF4-FFF2-40B4-BE49-F238E27FC236}">
              <a16:creationId xmlns:a16="http://schemas.microsoft.com/office/drawing/2014/main" id="{AED3E66D-3BCA-4CEB-8BCF-661E5E2B4A70}"/>
            </a:ext>
          </a:extLst>
        </xdr:cNvPr>
        <xdr:cNvSpPr txBox="1"/>
      </xdr:nvSpPr>
      <xdr:spPr>
        <a:xfrm>
          <a:off x="13379450" y="491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36" name="直線コネクタ 135">
          <a:extLst>
            <a:ext uri="{FF2B5EF4-FFF2-40B4-BE49-F238E27FC236}">
              <a16:creationId xmlns:a16="http://schemas.microsoft.com/office/drawing/2014/main" id="{3ADAE52E-817C-481D-8B88-C05127038F6F}"/>
            </a:ext>
          </a:extLst>
        </xdr:cNvPr>
        <xdr:cNvCxnSpPr/>
      </xdr:nvCxnSpPr>
      <xdr:spPr>
        <a:xfrm>
          <a:off x="13255625" y="5124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59615</xdr:rowOff>
    </xdr:from>
    <xdr:ext cx="469744" cy="259045"/>
    <xdr:sp macro="" textlink="">
      <xdr:nvSpPr>
        <xdr:cNvPr id="137" name="債務償還比率平均値テキスト">
          <a:extLst>
            <a:ext uri="{FF2B5EF4-FFF2-40B4-BE49-F238E27FC236}">
              <a16:creationId xmlns:a16="http://schemas.microsoft.com/office/drawing/2014/main" id="{3D0EB3AB-9902-47F5-A17E-F2E21F7484A3}"/>
            </a:ext>
          </a:extLst>
        </xdr:cNvPr>
        <xdr:cNvSpPr txBox="1"/>
      </xdr:nvSpPr>
      <xdr:spPr>
        <a:xfrm>
          <a:off x="13379450" y="5736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38" name="フローチャート: 判断 137">
          <a:extLst>
            <a:ext uri="{FF2B5EF4-FFF2-40B4-BE49-F238E27FC236}">
              <a16:creationId xmlns:a16="http://schemas.microsoft.com/office/drawing/2014/main" id="{EA0897D4-D1DE-4AB1-9692-3F5C043A5D33}"/>
            </a:ext>
          </a:extLst>
        </xdr:cNvPr>
        <xdr:cNvSpPr/>
      </xdr:nvSpPr>
      <xdr:spPr>
        <a:xfrm>
          <a:off x="13293725" y="5761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39" name="フローチャート: 判断 138">
          <a:extLst>
            <a:ext uri="{FF2B5EF4-FFF2-40B4-BE49-F238E27FC236}">
              <a16:creationId xmlns:a16="http://schemas.microsoft.com/office/drawing/2014/main" id="{A82286FE-169D-40B3-9757-FCD4EEA3C613}"/>
            </a:ext>
          </a:extLst>
        </xdr:cNvPr>
        <xdr:cNvSpPr/>
      </xdr:nvSpPr>
      <xdr:spPr>
        <a:xfrm>
          <a:off x="12646025" y="5705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40" name="フローチャート: 判断 139">
          <a:extLst>
            <a:ext uri="{FF2B5EF4-FFF2-40B4-BE49-F238E27FC236}">
              <a16:creationId xmlns:a16="http://schemas.microsoft.com/office/drawing/2014/main" id="{8BAF9A27-51C3-44F9-B969-EB3EAFC616CC}"/>
            </a:ext>
          </a:extLst>
        </xdr:cNvPr>
        <xdr:cNvSpPr/>
      </xdr:nvSpPr>
      <xdr:spPr>
        <a:xfrm>
          <a:off x="11960225" y="57236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41" name="フローチャート: 判断 140">
          <a:extLst>
            <a:ext uri="{FF2B5EF4-FFF2-40B4-BE49-F238E27FC236}">
              <a16:creationId xmlns:a16="http://schemas.microsoft.com/office/drawing/2014/main" id="{345D119C-A2A0-4497-8419-E88D73F4BE58}"/>
            </a:ext>
          </a:extLst>
        </xdr:cNvPr>
        <xdr:cNvSpPr/>
      </xdr:nvSpPr>
      <xdr:spPr>
        <a:xfrm>
          <a:off x="11274425" y="55548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42" name="フローチャート: 判断 141">
          <a:extLst>
            <a:ext uri="{FF2B5EF4-FFF2-40B4-BE49-F238E27FC236}">
              <a16:creationId xmlns:a16="http://schemas.microsoft.com/office/drawing/2014/main" id="{7FA19EC1-ABCA-4314-8C48-D0B910DEA91F}"/>
            </a:ext>
          </a:extLst>
        </xdr:cNvPr>
        <xdr:cNvSpPr/>
      </xdr:nvSpPr>
      <xdr:spPr>
        <a:xfrm>
          <a:off x="10588625" y="58846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F3A7D8C-64D2-44C8-A5F7-F2D41CA9615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E16AC61-2B8A-4D1C-B298-9201F8A2BC8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74B9DA3-0FC8-4E10-9487-FDEBE5792CD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E72F6F1-2B76-470E-A89A-145DEECA899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CE3FB5D-BBB6-4B82-91B9-7F84FB3FD4F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112593</xdr:rowOff>
    </xdr:from>
    <xdr:to>
      <xdr:col>76</xdr:col>
      <xdr:colOff>73025</xdr:colOff>
      <xdr:row>29</xdr:row>
      <xdr:rowOff>42743</xdr:rowOff>
    </xdr:to>
    <xdr:sp macro="" textlink="">
      <xdr:nvSpPr>
        <xdr:cNvPr id="148" name="楕円 147">
          <a:extLst>
            <a:ext uri="{FF2B5EF4-FFF2-40B4-BE49-F238E27FC236}">
              <a16:creationId xmlns:a16="http://schemas.microsoft.com/office/drawing/2014/main" id="{B5D6900E-E202-4E5D-97C3-BCF84606EE73}"/>
            </a:ext>
          </a:extLst>
        </xdr:cNvPr>
        <xdr:cNvSpPr/>
      </xdr:nvSpPr>
      <xdr:spPr>
        <a:xfrm>
          <a:off x="13293725" y="54656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135470</xdr:rowOff>
    </xdr:from>
    <xdr:ext cx="469744" cy="259045"/>
    <xdr:sp macro="" textlink="">
      <xdr:nvSpPr>
        <xdr:cNvPr id="149" name="債務償還比率該当値テキスト">
          <a:extLst>
            <a:ext uri="{FF2B5EF4-FFF2-40B4-BE49-F238E27FC236}">
              <a16:creationId xmlns:a16="http://schemas.microsoft.com/office/drawing/2014/main" id="{CC02AC73-F62E-4DBA-B20F-47292618F231}"/>
            </a:ext>
          </a:extLst>
        </xdr:cNvPr>
        <xdr:cNvSpPr txBox="1"/>
      </xdr:nvSpPr>
      <xdr:spPr>
        <a:xfrm>
          <a:off x="13379450" y="532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61616</xdr:rowOff>
    </xdr:from>
    <xdr:to>
      <xdr:col>72</xdr:col>
      <xdr:colOff>123825</xdr:colOff>
      <xdr:row>28</xdr:row>
      <xdr:rowOff>163216</xdr:rowOff>
    </xdr:to>
    <xdr:sp macro="" textlink="">
      <xdr:nvSpPr>
        <xdr:cNvPr id="150" name="楕円 149">
          <a:extLst>
            <a:ext uri="{FF2B5EF4-FFF2-40B4-BE49-F238E27FC236}">
              <a16:creationId xmlns:a16="http://schemas.microsoft.com/office/drawing/2014/main" id="{B7BBA65C-C2FA-4CC7-8620-B09BDFF74E20}"/>
            </a:ext>
          </a:extLst>
        </xdr:cNvPr>
        <xdr:cNvSpPr/>
      </xdr:nvSpPr>
      <xdr:spPr>
        <a:xfrm>
          <a:off x="12646025" y="54178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112416</xdr:rowOff>
    </xdr:from>
    <xdr:to>
      <xdr:col>76</xdr:col>
      <xdr:colOff>22225</xdr:colOff>
      <xdr:row>28</xdr:row>
      <xdr:rowOff>163393</xdr:rowOff>
    </xdr:to>
    <xdr:cxnSp macro="">
      <xdr:nvCxnSpPr>
        <xdr:cNvPr id="151" name="直線コネクタ 150">
          <a:extLst>
            <a:ext uri="{FF2B5EF4-FFF2-40B4-BE49-F238E27FC236}">
              <a16:creationId xmlns:a16="http://schemas.microsoft.com/office/drawing/2014/main" id="{47933A5B-C6C0-496E-88E1-9A07E71ABE98}"/>
            </a:ext>
          </a:extLst>
        </xdr:cNvPr>
        <xdr:cNvCxnSpPr/>
      </xdr:nvCxnSpPr>
      <xdr:spPr>
        <a:xfrm>
          <a:off x="12693650" y="5465466"/>
          <a:ext cx="638175" cy="4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170526</xdr:rowOff>
    </xdr:from>
    <xdr:to>
      <xdr:col>68</xdr:col>
      <xdr:colOff>123825</xdr:colOff>
      <xdr:row>29</xdr:row>
      <xdr:rowOff>100676</xdr:rowOff>
    </xdr:to>
    <xdr:sp macro="" textlink="">
      <xdr:nvSpPr>
        <xdr:cNvPr id="152" name="楕円 151">
          <a:extLst>
            <a:ext uri="{FF2B5EF4-FFF2-40B4-BE49-F238E27FC236}">
              <a16:creationId xmlns:a16="http://schemas.microsoft.com/office/drawing/2014/main" id="{71B6DCE6-DC52-4EC1-863D-C993B8CB7C0E}"/>
            </a:ext>
          </a:extLst>
        </xdr:cNvPr>
        <xdr:cNvSpPr/>
      </xdr:nvSpPr>
      <xdr:spPr>
        <a:xfrm>
          <a:off x="11960225" y="55140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112416</xdr:rowOff>
    </xdr:from>
    <xdr:to>
      <xdr:col>72</xdr:col>
      <xdr:colOff>73025</xdr:colOff>
      <xdr:row>29</xdr:row>
      <xdr:rowOff>49876</xdr:rowOff>
    </xdr:to>
    <xdr:cxnSp macro="">
      <xdr:nvCxnSpPr>
        <xdr:cNvPr id="153" name="直線コネクタ 152">
          <a:extLst>
            <a:ext uri="{FF2B5EF4-FFF2-40B4-BE49-F238E27FC236}">
              <a16:creationId xmlns:a16="http://schemas.microsoft.com/office/drawing/2014/main" id="{9BC3C4B6-2021-4289-81E4-31E0F4FF9E6E}"/>
            </a:ext>
          </a:extLst>
        </xdr:cNvPr>
        <xdr:cNvCxnSpPr/>
      </xdr:nvCxnSpPr>
      <xdr:spPr>
        <a:xfrm flipV="1">
          <a:off x="12007850" y="5465466"/>
          <a:ext cx="685800" cy="9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10880</xdr:rowOff>
    </xdr:from>
    <xdr:to>
      <xdr:col>64</xdr:col>
      <xdr:colOff>123825</xdr:colOff>
      <xdr:row>28</xdr:row>
      <xdr:rowOff>112480</xdr:rowOff>
    </xdr:to>
    <xdr:sp macro="" textlink="">
      <xdr:nvSpPr>
        <xdr:cNvPr id="154" name="楕円 153">
          <a:extLst>
            <a:ext uri="{FF2B5EF4-FFF2-40B4-BE49-F238E27FC236}">
              <a16:creationId xmlns:a16="http://schemas.microsoft.com/office/drawing/2014/main" id="{5DEA661B-EA5D-46BE-A88F-DC3A8826126F}"/>
            </a:ext>
          </a:extLst>
        </xdr:cNvPr>
        <xdr:cNvSpPr/>
      </xdr:nvSpPr>
      <xdr:spPr>
        <a:xfrm>
          <a:off x="11274425" y="5360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61680</xdr:rowOff>
    </xdr:from>
    <xdr:to>
      <xdr:col>68</xdr:col>
      <xdr:colOff>73025</xdr:colOff>
      <xdr:row>29</xdr:row>
      <xdr:rowOff>49876</xdr:rowOff>
    </xdr:to>
    <xdr:cxnSp macro="">
      <xdr:nvCxnSpPr>
        <xdr:cNvPr id="155" name="直線コネクタ 154">
          <a:extLst>
            <a:ext uri="{FF2B5EF4-FFF2-40B4-BE49-F238E27FC236}">
              <a16:creationId xmlns:a16="http://schemas.microsoft.com/office/drawing/2014/main" id="{2F81AB24-5587-4F99-8BE4-4F48B8724C63}"/>
            </a:ext>
          </a:extLst>
        </xdr:cNvPr>
        <xdr:cNvCxnSpPr/>
      </xdr:nvCxnSpPr>
      <xdr:spPr>
        <a:xfrm>
          <a:off x="11322050" y="5417905"/>
          <a:ext cx="685800" cy="14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16298</xdr:rowOff>
    </xdr:from>
    <xdr:to>
      <xdr:col>60</xdr:col>
      <xdr:colOff>123825</xdr:colOff>
      <xdr:row>30</xdr:row>
      <xdr:rowOff>117898</xdr:rowOff>
    </xdr:to>
    <xdr:sp macro="" textlink="">
      <xdr:nvSpPr>
        <xdr:cNvPr id="156" name="楕円 155">
          <a:extLst>
            <a:ext uri="{FF2B5EF4-FFF2-40B4-BE49-F238E27FC236}">
              <a16:creationId xmlns:a16="http://schemas.microsoft.com/office/drawing/2014/main" id="{4ECBD53F-3CE8-4DD4-9D36-62FB6C60B7A2}"/>
            </a:ext>
          </a:extLst>
        </xdr:cNvPr>
        <xdr:cNvSpPr/>
      </xdr:nvSpPr>
      <xdr:spPr>
        <a:xfrm>
          <a:off x="10588625" y="56931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61680</xdr:rowOff>
    </xdr:from>
    <xdr:to>
      <xdr:col>64</xdr:col>
      <xdr:colOff>73025</xdr:colOff>
      <xdr:row>30</xdr:row>
      <xdr:rowOff>67098</xdr:rowOff>
    </xdr:to>
    <xdr:cxnSp macro="">
      <xdr:nvCxnSpPr>
        <xdr:cNvPr id="157" name="直線コネクタ 156">
          <a:extLst>
            <a:ext uri="{FF2B5EF4-FFF2-40B4-BE49-F238E27FC236}">
              <a16:creationId xmlns:a16="http://schemas.microsoft.com/office/drawing/2014/main" id="{DFC5DB15-0B48-42E4-B8CB-16EDD5D813B9}"/>
            </a:ext>
          </a:extLst>
        </xdr:cNvPr>
        <xdr:cNvCxnSpPr/>
      </xdr:nvCxnSpPr>
      <xdr:spPr>
        <a:xfrm flipV="1">
          <a:off x="10636250" y="5417905"/>
          <a:ext cx="685800" cy="3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118021</xdr:rowOff>
    </xdr:from>
    <xdr:ext cx="469744" cy="259045"/>
    <xdr:sp macro="" textlink="">
      <xdr:nvSpPr>
        <xdr:cNvPr id="158" name="n_1aveValue債務償還比率">
          <a:extLst>
            <a:ext uri="{FF2B5EF4-FFF2-40B4-BE49-F238E27FC236}">
              <a16:creationId xmlns:a16="http://schemas.microsoft.com/office/drawing/2014/main" id="{7AECA542-17D3-4FB9-AAAC-F5F860A4563D}"/>
            </a:ext>
          </a:extLst>
        </xdr:cNvPr>
        <xdr:cNvSpPr txBox="1"/>
      </xdr:nvSpPr>
      <xdr:spPr>
        <a:xfrm>
          <a:off x="12465127" y="579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136253</xdr:rowOff>
    </xdr:from>
    <xdr:ext cx="469744" cy="259045"/>
    <xdr:sp macro="" textlink="">
      <xdr:nvSpPr>
        <xdr:cNvPr id="159" name="n_2aveValue債務償還比率">
          <a:extLst>
            <a:ext uri="{FF2B5EF4-FFF2-40B4-BE49-F238E27FC236}">
              <a16:creationId xmlns:a16="http://schemas.microsoft.com/office/drawing/2014/main" id="{E105C153-27FB-4986-B13C-BCBE5FE9C5F2}"/>
            </a:ext>
          </a:extLst>
        </xdr:cNvPr>
        <xdr:cNvSpPr txBox="1"/>
      </xdr:nvSpPr>
      <xdr:spPr>
        <a:xfrm>
          <a:off x="11788852" y="581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132584</xdr:rowOff>
    </xdr:from>
    <xdr:ext cx="469744" cy="259045"/>
    <xdr:sp macro="" textlink="">
      <xdr:nvSpPr>
        <xdr:cNvPr id="160" name="n_3aveValue債務償還比率">
          <a:extLst>
            <a:ext uri="{FF2B5EF4-FFF2-40B4-BE49-F238E27FC236}">
              <a16:creationId xmlns:a16="http://schemas.microsoft.com/office/drawing/2014/main" id="{A30EAC06-1457-4D46-8AFA-92E138E7FF02}"/>
            </a:ext>
          </a:extLst>
        </xdr:cNvPr>
        <xdr:cNvSpPr txBox="1"/>
      </xdr:nvSpPr>
      <xdr:spPr>
        <a:xfrm>
          <a:off x="11103052" y="564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31</xdr:row>
      <xdr:rowOff>135364</xdr:rowOff>
    </xdr:from>
    <xdr:ext cx="560923" cy="259045"/>
    <xdr:sp macro="" textlink="">
      <xdr:nvSpPr>
        <xdr:cNvPr id="161" name="n_4aveValue債務償還比率">
          <a:extLst>
            <a:ext uri="{FF2B5EF4-FFF2-40B4-BE49-F238E27FC236}">
              <a16:creationId xmlns:a16="http://schemas.microsoft.com/office/drawing/2014/main" id="{EFF1157C-5EA7-45A8-907F-4B38D9075869}"/>
            </a:ext>
          </a:extLst>
        </xdr:cNvPr>
        <xdr:cNvSpPr txBox="1"/>
      </xdr:nvSpPr>
      <xdr:spPr>
        <a:xfrm>
          <a:off x="10393888" y="597418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8293</xdr:rowOff>
    </xdr:from>
    <xdr:ext cx="469744" cy="259045"/>
    <xdr:sp macro="" textlink="">
      <xdr:nvSpPr>
        <xdr:cNvPr id="162" name="n_1mainValue債務償還比率">
          <a:extLst>
            <a:ext uri="{FF2B5EF4-FFF2-40B4-BE49-F238E27FC236}">
              <a16:creationId xmlns:a16="http://schemas.microsoft.com/office/drawing/2014/main" id="{6E4DBC75-7A43-444C-8A75-B7FC2D0FDE2B}"/>
            </a:ext>
          </a:extLst>
        </xdr:cNvPr>
        <xdr:cNvSpPr txBox="1"/>
      </xdr:nvSpPr>
      <xdr:spPr>
        <a:xfrm>
          <a:off x="12465127" y="5202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117203</xdr:rowOff>
    </xdr:from>
    <xdr:ext cx="469744" cy="259045"/>
    <xdr:sp macro="" textlink="">
      <xdr:nvSpPr>
        <xdr:cNvPr id="163" name="n_2mainValue債務償還比率">
          <a:extLst>
            <a:ext uri="{FF2B5EF4-FFF2-40B4-BE49-F238E27FC236}">
              <a16:creationId xmlns:a16="http://schemas.microsoft.com/office/drawing/2014/main" id="{CDD12D67-9367-40D6-A302-9B28A709D41C}"/>
            </a:ext>
          </a:extLst>
        </xdr:cNvPr>
        <xdr:cNvSpPr txBox="1"/>
      </xdr:nvSpPr>
      <xdr:spPr>
        <a:xfrm>
          <a:off x="11788852" y="5308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129007</xdr:rowOff>
    </xdr:from>
    <xdr:ext cx="469744" cy="259045"/>
    <xdr:sp macro="" textlink="">
      <xdr:nvSpPr>
        <xdr:cNvPr id="164" name="n_3mainValue債務償還比率">
          <a:extLst>
            <a:ext uri="{FF2B5EF4-FFF2-40B4-BE49-F238E27FC236}">
              <a16:creationId xmlns:a16="http://schemas.microsoft.com/office/drawing/2014/main" id="{CC66F220-3017-4B6C-927D-7EA6BF79F72C}"/>
            </a:ext>
          </a:extLst>
        </xdr:cNvPr>
        <xdr:cNvSpPr txBox="1"/>
      </xdr:nvSpPr>
      <xdr:spPr>
        <a:xfrm>
          <a:off x="11103052" y="515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134425</xdr:rowOff>
    </xdr:from>
    <xdr:ext cx="469744" cy="259045"/>
    <xdr:sp macro="" textlink="">
      <xdr:nvSpPr>
        <xdr:cNvPr id="165" name="n_4mainValue債務償還比率">
          <a:extLst>
            <a:ext uri="{FF2B5EF4-FFF2-40B4-BE49-F238E27FC236}">
              <a16:creationId xmlns:a16="http://schemas.microsoft.com/office/drawing/2014/main" id="{307769D5-35E9-452B-8C30-6740CB7A5B02}"/>
            </a:ext>
          </a:extLst>
        </xdr:cNvPr>
        <xdr:cNvSpPr txBox="1"/>
      </xdr:nvSpPr>
      <xdr:spPr>
        <a:xfrm>
          <a:off x="10417252" y="548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81D7B79F-0233-4E20-AF91-4F4AF6E3DA5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AA99A6FF-C266-42EB-A15C-E73A1214022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2F0EA900-F028-40A3-960C-943BC945B5D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61CFAA4A-2022-45C3-A42F-9A8C968B70C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38FFDAF3-1DBD-4D40-AE0A-B53E0EBA578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4379ED83-FD30-4D22-8A50-26F3101ECF7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F5C1FB-E619-44E9-9ABF-7375832B7F5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21B93B-3B82-4D9C-9D8B-1ADC51B5717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17F2E0-2B0A-4BFD-AFF5-DA6F5C151D6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81C1AA-FEA7-4D15-B789-7FB6784FA5F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5FF294-1A70-4FB0-9E06-CC5C4987481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3B8F7A-BE44-4021-A460-BBE535A9F0C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3CDD77-FD57-4B72-BD58-6247BD14540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333D5D-7677-4144-9783-762BDE51E0A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50A5A66-9946-42AD-9395-E411BEC977E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7DE58A9-41FC-4540-A720-13DF35BCDF2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A3EE18-4821-4756-981D-68D8013106C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E118CC-844C-407B-AABE-B811F2C957F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348B3C3-CDFA-429B-8EDC-5E5A31239B5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58DA2C-7521-4982-9F1E-9A9A791DAFD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E9D4FB-F35C-408B-A2B5-69C7EC8705C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E7FBE0-4D22-4494-8B74-6D355CF7F6E7}"/>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B64F49-810B-4A0D-919E-5DFAC59346A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1AA86C0-854E-4224-BAE8-650C0E7D4D7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DFAF8C-5F97-4CE4-A4FB-74F89DA4099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42CE43-D6DF-43A3-B6D1-A15C0A96397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9BFDC66-EFCA-46D6-9246-4508EDEE10F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7D7EC24-2996-4F03-8BE1-312E4F2B52A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3C74EB-C87E-4037-B232-CD53571F2B0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26CD69-24FE-4871-9093-9F5D461F9F1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887085-49D7-4D15-AEF7-08C0AF7822A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F32D40-A749-44A0-BB52-F30BC77AC7E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3A1686-6875-4160-8CAC-EEDF8801E48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D6633C-F86F-4091-877C-5AE8025F0A0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8441F1-13C0-45FA-8EF1-9B1397B0B9D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28DD4C-632D-430D-A964-AB17B05158C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DD778E-DBF8-4B36-9B38-293A6C6366B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FF0969-3993-4DBA-A5B2-EAC3E467CF5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D4DBFF-7679-4D74-BD6D-32A56A5B2A9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8109F4E-2310-4F60-A540-63D24D0BEDB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26D8293-683A-48E1-AB44-49FC9B83AF9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6C35FDE-D83F-486D-BECB-E7D2F3E2BE6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655E370-FDA4-496F-8B1E-807DE0A4377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CCB0E9-EEC0-4166-AD0C-4DA9372CC40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373F04-B73A-408E-8427-FEE3E6860E7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05D3147-B130-40B1-8516-14C64BCCDF2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C596D9-0BC0-4FBA-978A-D46AB99F451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5D9F22-1465-4F83-878D-5A340D31E57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E1C9DC4-40F9-4A01-914F-707AF6200ACC}"/>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F07B3FC7-4365-4D78-A197-2855B6A2CE23}"/>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3B0FE6D-4006-4096-A57F-D27D83FC78AE}"/>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9A7137C-2B32-4F1F-96F1-43638911CBBD}"/>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95D8C03-A9B7-49D6-A95C-662F4B5ACEC0}"/>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3CDD98F-7943-4792-949F-39FE3EF8B247}"/>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3C281B0-CB35-438A-8E50-25C65042EB37}"/>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A513963-AFEB-4996-B29E-5C9319854D8E}"/>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D626430-0B8E-4C16-9B6E-690C905BBC9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C850D88-5E36-49F0-8484-36406C00493B}"/>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5EF4D71-AB86-426C-A397-484B96BC8AB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B07F7D5D-F850-40B2-882C-94538E71EC84}"/>
            </a:ext>
          </a:extLst>
        </xdr:cNvPr>
        <xdr:cNvCxnSpPr/>
      </xdr:nvCxnSpPr>
      <xdr:spPr>
        <a:xfrm flipV="1">
          <a:off x="4180840" y="5711952"/>
          <a:ext cx="0" cy="1144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2F4D7593-64E5-472D-9EF0-F0BC59788C11}"/>
            </a:ext>
          </a:extLst>
        </xdr:cNvPr>
        <xdr:cNvSpPr txBox="1"/>
      </xdr:nvSpPr>
      <xdr:spPr>
        <a:xfrm>
          <a:off x="4219575" y="685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C6954108-8E78-4059-95E8-47645EDC2951}"/>
            </a:ext>
          </a:extLst>
        </xdr:cNvPr>
        <xdr:cNvCxnSpPr/>
      </xdr:nvCxnSpPr>
      <xdr:spPr>
        <a:xfrm>
          <a:off x="4105275" y="68559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a:extLst>
            <a:ext uri="{FF2B5EF4-FFF2-40B4-BE49-F238E27FC236}">
              <a16:creationId xmlns:a16="http://schemas.microsoft.com/office/drawing/2014/main" id="{658322F7-05ED-435C-8BA7-BD204CD8EF1A}"/>
            </a:ext>
          </a:extLst>
        </xdr:cNvPr>
        <xdr:cNvSpPr txBox="1"/>
      </xdr:nvSpPr>
      <xdr:spPr>
        <a:xfrm>
          <a:off x="4219575"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BEC31E1C-928E-486A-A069-AC40827CA535}"/>
            </a:ext>
          </a:extLst>
        </xdr:cNvPr>
        <xdr:cNvCxnSpPr/>
      </xdr:nvCxnSpPr>
      <xdr:spPr>
        <a:xfrm>
          <a:off x="4105275" y="5711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146575</xdr:rowOff>
    </xdr:from>
    <xdr:ext cx="405111" cy="259045"/>
    <xdr:sp macro="" textlink="">
      <xdr:nvSpPr>
        <xdr:cNvPr id="60" name="【道路】&#10;有形固定資産減価償却率平均値テキスト">
          <a:extLst>
            <a:ext uri="{FF2B5EF4-FFF2-40B4-BE49-F238E27FC236}">
              <a16:creationId xmlns:a16="http://schemas.microsoft.com/office/drawing/2014/main" id="{E05455CB-0AF7-4982-A04F-7DFE00ABA216}"/>
            </a:ext>
          </a:extLst>
        </xdr:cNvPr>
        <xdr:cNvSpPr txBox="1"/>
      </xdr:nvSpPr>
      <xdr:spPr>
        <a:xfrm>
          <a:off x="4219575" y="6306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a:extLst>
            <a:ext uri="{FF2B5EF4-FFF2-40B4-BE49-F238E27FC236}">
              <a16:creationId xmlns:a16="http://schemas.microsoft.com/office/drawing/2014/main" id="{22E75F34-A486-421B-87BE-FD421B3FE710}"/>
            </a:ext>
          </a:extLst>
        </xdr:cNvPr>
        <xdr:cNvSpPr/>
      </xdr:nvSpPr>
      <xdr:spPr>
        <a:xfrm>
          <a:off x="4124325" y="64514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a:extLst>
            <a:ext uri="{FF2B5EF4-FFF2-40B4-BE49-F238E27FC236}">
              <a16:creationId xmlns:a16="http://schemas.microsoft.com/office/drawing/2014/main" id="{648BE5CE-F702-4810-AABB-362B0921C71F}"/>
            </a:ext>
          </a:extLst>
        </xdr:cNvPr>
        <xdr:cNvSpPr/>
      </xdr:nvSpPr>
      <xdr:spPr>
        <a:xfrm>
          <a:off x="3381375" y="64208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a:extLst>
            <a:ext uri="{FF2B5EF4-FFF2-40B4-BE49-F238E27FC236}">
              <a16:creationId xmlns:a16="http://schemas.microsoft.com/office/drawing/2014/main" id="{4ACB924E-8666-4394-8BA4-9709D9C4310A}"/>
            </a:ext>
          </a:extLst>
        </xdr:cNvPr>
        <xdr:cNvSpPr/>
      </xdr:nvSpPr>
      <xdr:spPr>
        <a:xfrm>
          <a:off x="2571750" y="63902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39049537-3ED7-4FBC-B387-3FFBC739A1F0}"/>
            </a:ext>
          </a:extLst>
        </xdr:cNvPr>
        <xdr:cNvSpPr/>
      </xdr:nvSpPr>
      <xdr:spPr>
        <a:xfrm>
          <a:off x="1781175" y="63719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a:extLst>
            <a:ext uri="{FF2B5EF4-FFF2-40B4-BE49-F238E27FC236}">
              <a16:creationId xmlns:a16="http://schemas.microsoft.com/office/drawing/2014/main" id="{A9BC0D28-1399-4A4C-9B28-D391A71B83E3}"/>
            </a:ext>
          </a:extLst>
        </xdr:cNvPr>
        <xdr:cNvSpPr/>
      </xdr:nvSpPr>
      <xdr:spPr>
        <a:xfrm>
          <a:off x="981075" y="63353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98DB5B7-0722-491E-900B-102C7F8AC6F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4B7F719-8BBC-4F83-BFA1-B0BDB27F43F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B5B4A5-5037-4B90-9B19-0EBA9F63EBC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C38B4DC-CCB0-4D3F-87EC-F34C21A794F8}"/>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1EA443A-72DC-411E-B73D-452DA3EB5B4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4826</xdr:rowOff>
    </xdr:from>
    <xdr:to>
      <xdr:col>24</xdr:col>
      <xdr:colOff>114300</xdr:colOff>
      <xdr:row>41</xdr:row>
      <xdr:rowOff>106426</xdr:rowOff>
    </xdr:to>
    <xdr:sp macro="" textlink="">
      <xdr:nvSpPr>
        <xdr:cNvPr id="71" name="楕円 70">
          <a:extLst>
            <a:ext uri="{FF2B5EF4-FFF2-40B4-BE49-F238E27FC236}">
              <a16:creationId xmlns:a16="http://schemas.microsoft.com/office/drawing/2014/main" id="{32E3F146-A7E6-424E-8F2E-E989CF9C9258}"/>
            </a:ext>
          </a:extLst>
        </xdr:cNvPr>
        <xdr:cNvSpPr/>
      </xdr:nvSpPr>
      <xdr:spPr>
        <a:xfrm>
          <a:off x="4124325" y="66564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154703</xdr:rowOff>
    </xdr:from>
    <xdr:ext cx="405111" cy="259045"/>
    <xdr:sp macro="" textlink="">
      <xdr:nvSpPr>
        <xdr:cNvPr id="72" name="【道路】&#10;有形固定資産減価償却率該当値テキスト">
          <a:extLst>
            <a:ext uri="{FF2B5EF4-FFF2-40B4-BE49-F238E27FC236}">
              <a16:creationId xmlns:a16="http://schemas.microsoft.com/office/drawing/2014/main" id="{71B92BBB-1EE8-43D0-AC76-1C2EB4544F6E}"/>
            </a:ext>
          </a:extLst>
        </xdr:cNvPr>
        <xdr:cNvSpPr txBox="1"/>
      </xdr:nvSpPr>
      <xdr:spPr>
        <a:xfrm>
          <a:off x="4219575" y="664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146558</xdr:rowOff>
    </xdr:from>
    <xdr:to>
      <xdr:col>20</xdr:col>
      <xdr:colOff>38100</xdr:colOff>
      <xdr:row>41</xdr:row>
      <xdr:rowOff>76708</xdr:rowOff>
    </xdr:to>
    <xdr:sp macro="" textlink="">
      <xdr:nvSpPr>
        <xdr:cNvPr id="73" name="楕円 72">
          <a:extLst>
            <a:ext uri="{FF2B5EF4-FFF2-40B4-BE49-F238E27FC236}">
              <a16:creationId xmlns:a16="http://schemas.microsoft.com/office/drawing/2014/main" id="{B685A6C2-0D99-4450-B13E-67D5ECB84582}"/>
            </a:ext>
          </a:extLst>
        </xdr:cNvPr>
        <xdr:cNvSpPr/>
      </xdr:nvSpPr>
      <xdr:spPr>
        <a:xfrm>
          <a:off x="3381375" y="6629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25908</xdr:rowOff>
    </xdr:from>
    <xdr:to>
      <xdr:col>24</xdr:col>
      <xdr:colOff>63500</xdr:colOff>
      <xdr:row>41</xdr:row>
      <xdr:rowOff>55626</xdr:rowOff>
    </xdr:to>
    <xdr:cxnSp macro="">
      <xdr:nvCxnSpPr>
        <xdr:cNvPr id="74" name="直線コネクタ 73">
          <a:extLst>
            <a:ext uri="{FF2B5EF4-FFF2-40B4-BE49-F238E27FC236}">
              <a16:creationId xmlns:a16="http://schemas.microsoft.com/office/drawing/2014/main" id="{3421941B-20D1-4D30-94F2-16E58FC094D7}"/>
            </a:ext>
          </a:extLst>
        </xdr:cNvPr>
        <xdr:cNvCxnSpPr/>
      </xdr:nvCxnSpPr>
      <xdr:spPr>
        <a:xfrm>
          <a:off x="3429000" y="6677533"/>
          <a:ext cx="75247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119126</xdr:rowOff>
    </xdr:from>
    <xdr:to>
      <xdr:col>15</xdr:col>
      <xdr:colOff>101600</xdr:colOff>
      <xdr:row>41</xdr:row>
      <xdr:rowOff>49276</xdr:rowOff>
    </xdr:to>
    <xdr:sp macro="" textlink="">
      <xdr:nvSpPr>
        <xdr:cNvPr id="75" name="楕円 74">
          <a:extLst>
            <a:ext uri="{FF2B5EF4-FFF2-40B4-BE49-F238E27FC236}">
              <a16:creationId xmlns:a16="http://schemas.microsoft.com/office/drawing/2014/main" id="{C66047FF-7159-4DAC-9392-41022C494163}"/>
            </a:ext>
          </a:extLst>
        </xdr:cNvPr>
        <xdr:cNvSpPr/>
      </xdr:nvSpPr>
      <xdr:spPr>
        <a:xfrm>
          <a:off x="2571750" y="660882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169926</xdr:rowOff>
    </xdr:from>
    <xdr:to>
      <xdr:col>19</xdr:col>
      <xdr:colOff>177800</xdr:colOff>
      <xdr:row>41</xdr:row>
      <xdr:rowOff>25908</xdr:rowOff>
    </xdr:to>
    <xdr:cxnSp macro="">
      <xdr:nvCxnSpPr>
        <xdr:cNvPr id="76" name="直線コネクタ 75">
          <a:extLst>
            <a:ext uri="{FF2B5EF4-FFF2-40B4-BE49-F238E27FC236}">
              <a16:creationId xmlns:a16="http://schemas.microsoft.com/office/drawing/2014/main" id="{B6F34890-FAA9-4D91-BDA5-FDABEE0D7AF1}"/>
            </a:ext>
          </a:extLst>
        </xdr:cNvPr>
        <xdr:cNvCxnSpPr/>
      </xdr:nvCxnSpPr>
      <xdr:spPr>
        <a:xfrm>
          <a:off x="2619375" y="6646926"/>
          <a:ext cx="80962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89408</xdr:rowOff>
    </xdr:from>
    <xdr:to>
      <xdr:col>10</xdr:col>
      <xdr:colOff>165100</xdr:colOff>
      <xdr:row>41</xdr:row>
      <xdr:rowOff>19558</xdr:rowOff>
    </xdr:to>
    <xdr:sp macro="" textlink="">
      <xdr:nvSpPr>
        <xdr:cNvPr id="77" name="楕円 76">
          <a:extLst>
            <a:ext uri="{FF2B5EF4-FFF2-40B4-BE49-F238E27FC236}">
              <a16:creationId xmlns:a16="http://schemas.microsoft.com/office/drawing/2014/main" id="{0D54364B-4AB1-4898-B2EE-1C6B80AB0043}"/>
            </a:ext>
          </a:extLst>
        </xdr:cNvPr>
        <xdr:cNvSpPr/>
      </xdr:nvSpPr>
      <xdr:spPr>
        <a:xfrm>
          <a:off x="1781175" y="65727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140208</xdr:rowOff>
    </xdr:from>
    <xdr:to>
      <xdr:col>15</xdr:col>
      <xdr:colOff>50800</xdr:colOff>
      <xdr:row>40</xdr:row>
      <xdr:rowOff>169926</xdr:rowOff>
    </xdr:to>
    <xdr:cxnSp macro="">
      <xdr:nvCxnSpPr>
        <xdr:cNvPr id="78" name="直線コネクタ 77">
          <a:extLst>
            <a:ext uri="{FF2B5EF4-FFF2-40B4-BE49-F238E27FC236}">
              <a16:creationId xmlns:a16="http://schemas.microsoft.com/office/drawing/2014/main" id="{50E79283-FC02-4B61-823D-78B549A1949D}"/>
            </a:ext>
          </a:extLst>
        </xdr:cNvPr>
        <xdr:cNvCxnSpPr/>
      </xdr:nvCxnSpPr>
      <xdr:spPr>
        <a:xfrm>
          <a:off x="1828800" y="6629908"/>
          <a:ext cx="790575"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61976</xdr:rowOff>
    </xdr:from>
    <xdr:to>
      <xdr:col>6</xdr:col>
      <xdr:colOff>38100</xdr:colOff>
      <xdr:row>40</xdr:row>
      <xdr:rowOff>163576</xdr:rowOff>
    </xdr:to>
    <xdr:sp macro="" textlink="">
      <xdr:nvSpPr>
        <xdr:cNvPr id="79" name="楕円 78">
          <a:extLst>
            <a:ext uri="{FF2B5EF4-FFF2-40B4-BE49-F238E27FC236}">
              <a16:creationId xmlns:a16="http://schemas.microsoft.com/office/drawing/2014/main" id="{592433B4-70D7-4D7E-B0E6-4C5B1D058D08}"/>
            </a:ext>
          </a:extLst>
        </xdr:cNvPr>
        <xdr:cNvSpPr/>
      </xdr:nvSpPr>
      <xdr:spPr>
        <a:xfrm>
          <a:off x="981075" y="65516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112776</xdr:rowOff>
    </xdr:from>
    <xdr:to>
      <xdr:col>10</xdr:col>
      <xdr:colOff>114300</xdr:colOff>
      <xdr:row>40</xdr:row>
      <xdr:rowOff>140208</xdr:rowOff>
    </xdr:to>
    <xdr:cxnSp macro="">
      <xdr:nvCxnSpPr>
        <xdr:cNvPr id="80" name="直線コネクタ 79">
          <a:extLst>
            <a:ext uri="{FF2B5EF4-FFF2-40B4-BE49-F238E27FC236}">
              <a16:creationId xmlns:a16="http://schemas.microsoft.com/office/drawing/2014/main" id="{CFD21832-0D5F-4B3A-9F36-F864A045AD2E}"/>
            </a:ext>
          </a:extLst>
        </xdr:cNvPr>
        <xdr:cNvCxnSpPr/>
      </xdr:nvCxnSpPr>
      <xdr:spPr>
        <a:xfrm>
          <a:off x="1028700" y="6599301"/>
          <a:ext cx="8001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42943</xdr:rowOff>
    </xdr:from>
    <xdr:ext cx="405111" cy="259045"/>
    <xdr:sp macro="" textlink="">
      <xdr:nvSpPr>
        <xdr:cNvPr id="81" name="n_1aveValue【道路】&#10;有形固定資産減価償却率">
          <a:extLst>
            <a:ext uri="{FF2B5EF4-FFF2-40B4-BE49-F238E27FC236}">
              <a16:creationId xmlns:a16="http://schemas.microsoft.com/office/drawing/2014/main" id="{BB636895-880A-4D40-8A80-F28B330847FF}"/>
            </a:ext>
          </a:extLst>
        </xdr:cNvPr>
        <xdr:cNvSpPr txBox="1"/>
      </xdr:nvSpPr>
      <xdr:spPr>
        <a:xfrm>
          <a:off x="3239144" y="6208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15511</xdr:rowOff>
    </xdr:from>
    <xdr:ext cx="405111" cy="259045"/>
    <xdr:sp macro="" textlink="">
      <xdr:nvSpPr>
        <xdr:cNvPr id="82" name="n_2aveValue【道路】&#10;有形固定資産減価償却率">
          <a:extLst>
            <a:ext uri="{FF2B5EF4-FFF2-40B4-BE49-F238E27FC236}">
              <a16:creationId xmlns:a16="http://schemas.microsoft.com/office/drawing/2014/main" id="{1A2262EF-F2F9-47BD-95FD-21839D98763E}"/>
            </a:ext>
          </a:extLst>
        </xdr:cNvPr>
        <xdr:cNvSpPr txBox="1"/>
      </xdr:nvSpPr>
      <xdr:spPr>
        <a:xfrm>
          <a:off x="2439044" y="6175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168673</xdr:rowOff>
    </xdr:from>
    <xdr:ext cx="405111" cy="259045"/>
    <xdr:sp macro="" textlink="">
      <xdr:nvSpPr>
        <xdr:cNvPr id="83" name="n_3aveValue【道路】&#10;有形固定資産減価償却率">
          <a:extLst>
            <a:ext uri="{FF2B5EF4-FFF2-40B4-BE49-F238E27FC236}">
              <a16:creationId xmlns:a16="http://schemas.microsoft.com/office/drawing/2014/main" id="{DB13376E-51A7-4E67-8B4E-14BA827953ED}"/>
            </a:ext>
          </a:extLst>
        </xdr:cNvPr>
        <xdr:cNvSpPr txBox="1"/>
      </xdr:nvSpPr>
      <xdr:spPr>
        <a:xfrm>
          <a:off x="1648469" y="6159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132097</xdr:rowOff>
    </xdr:from>
    <xdr:ext cx="405111" cy="259045"/>
    <xdr:sp macro="" textlink="">
      <xdr:nvSpPr>
        <xdr:cNvPr id="84" name="n_4aveValue【道路】&#10;有形固定資産減価償却率">
          <a:extLst>
            <a:ext uri="{FF2B5EF4-FFF2-40B4-BE49-F238E27FC236}">
              <a16:creationId xmlns:a16="http://schemas.microsoft.com/office/drawing/2014/main" id="{A9467FD1-AC29-4196-87E0-5A523A167A08}"/>
            </a:ext>
          </a:extLst>
        </xdr:cNvPr>
        <xdr:cNvSpPr txBox="1"/>
      </xdr:nvSpPr>
      <xdr:spPr>
        <a:xfrm>
          <a:off x="848369"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67835</xdr:rowOff>
    </xdr:from>
    <xdr:ext cx="405111" cy="259045"/>
    <xdr:sp macro="" textlink="">
      <xdr:nvSpPr>
        <xdr:cNvPr id="85" name="n_1mainValue【道路】&#10;有形固定資産減価償却率">
          <a:extLst>
            <a:ext uri="{FF2B5EF4-FFF2-40B4-BE49-F238E27FC236}">
              <a16:creationId xmlns:a16="http://schemas.microsoft.com/office/drawing/2014/main" id="{17684D1E-CB0F-40C5-9074-E1D6B592F6D9}"/>
            </a:ext>
          </a:extLst>
        </xdr:cNvPr>
        <xdr:cNvSpPr txBox="1"/>
      </xdr:nvSpPr>
      <xdr:spPr>
        <a:xfrm>
          <a:off x="3239144" y="671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AA46ACA3-662E-427B-A3BA-53BD02A46C70}"/>
            </a:ext>
          </a:extLst>
        </xdr:cNvPr>
        <xdr:cNvSpPr txBox="1"/>
      </xdr:nvSpPr>
      <xdr:spPr>
        <a:xfrm>
          <a:off x="2439044" y="668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10685</xdr:rowOff>
    </xdr:from>
    <xdr:ext cx="405111" cy="259045"/>
    <xdr:sp macro="" textlink="">
      <xdr:nvSpPr>
        <xdr:cNvPr id="87" name="n_3mainValue【道路】&#10;有形固定資産減価償却率">
          <a:extLst>
            <a:ext uri="{FF2B5EF4-FFF2-40B4-BE49-F238E27FC236}">
              <a16:creationId xmlns:a16="http://schemas.microsoft.com/office/drawing/2014/main" id="{AC9BC301-4346-4ED3-B722-BE86F72C451A}"/>
            </a:ext>
          </a:extLst>
        </xdr:cNvPr>
        <xdr:cNvSpPr txBox="1"/>
      </xdr:nvSpPr>
      <xdr:spPr>
        <a:xfrm>
          <a:off x="1648469" y="665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154703</xdr:rowOff>
    </xdr:from>
    <xdr:ext cx="405111" cy="259045"/>
    <xdr:sp macro="" textlink="">
      <xdr:nvSpPr>
        <xdr:cNvPr id="88" name="n_4mainValue【道路】&#10;有形固定資産減価償却率">
          <a:extLst>
            <a:ext uri="{FF2B5EF4-FFF2-40B4-BE49-F238E27FC236}">
              <a16:creationId xmlns:a16="http://schemas.microsoft.com/office/drawing/2014/main" id="{E7B86363-130A-4B3A-859D-A8508E3EE3EF}"/>
            </a:ext>
          </a:extLst>
        </xdr:cNvPr>
        <xdr:cNvSpPr txBox="1"/>
      </xdr:nvSpPr>
      <xdr:spPr>
        <a:xfrm>
          <a:off x="848369" y="664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8F17F92-3AF8-4F49-A4BE-13F1754E9F4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D395631-2D14-41ED-8D2A-48273BD7E90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E93E363-B5BC-41DE-AB7F-2D7CCC5FCCA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D0F2C12-FA30-47D3-BFD7-E93846014E6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1E4FBEC-5A34-4E93-8308-63B7710C7BB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844A2E6-00D6-4EB1-AFCA-AE482739AED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F288454-3B47-430A-A757-A99B7752340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36F6237-928C-4FD3-A2B1-3D449F5F500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0265A7C-AC6D-4F74-BECF-F400A245896B}"/>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9D8CBBB-8993-4E96-B08A-CD33CACB1A0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5876D05-8613-4578-90E5-B62E331058C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C159630-9804-4491-9AE6-C1547ECFBB61}"/>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D296F34-331B-43A9-AE04-B8E4CC44BECF}"/>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8D52DBC-B2FC-49F2-8BE3-21AEFDA85E8E}"/>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BA649BB-7E06-4B5A-859D-6B59D5D0FDB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E1FC6C9B-C359-4692-99A9-F1403746842A}"/>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67AC438-AD2F-4FA7-BF16-87692CA3033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5745E10F-2409-40F6-9E78-25AE7C69F7B4}"/>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A86FF4A-7FBD-4DF5-9003-811619FA523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FB0D064-4A5F-4AA5-81AC-6BC00B107356}"/>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0F7BEEB-17AF-4C45-BCDA-7E12080905C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64DC453-7DFD-434A-8596-6AB1BD5EB6EB}"/>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537B240-E9FB-48F1-B2CF-FC8ED9BBC9B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67AAB607-0860-4BB9-AF3A-D33A53AF13C5}"/>
            </a:ext>
          </a:extLst>
        </xdr:cNvPr>
        <xdr:cNvCxnSpPr/>
      </xdr:nvCxnSpPr>
      <xdr:spPr>
        <a:xfrm flipV="1">
          <a:off x="9429115" y="5399659"/>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a:extLst>
            <a:ext uri="{FF2B5EF4-FFF2-40B4-BE49-F238E27FC236}">
              <a16:creationId xmlns:a16="http://schemas.microsoft.com/office/drawing/2014/main" id="{C8D44F44-8E71-4E70-9C73-098CBC7F6783}"/>
            </a:ext>
          </a:extLst>
        </xdr:cNvPr>
        <xdr:cNvSpPr txBox="1"/>
      </xdr:nvSpPr>
      <xdr:spPr>
        <a:xfrm>
          <a:off x="9467850" y="669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4681EF31-3DA4-4852-9538-345D2F3648D8}"/>
            </a:ext>
          </a:extLst>
        </xdr:cNvPr>
        <xdr:cNvCxnSpPr/>
      </xdr:nvCxnSpPr>
      <xdr:spPr>
        <a:xfrm>
          <a:off x="9363075" y="66975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a:extLst>
            <a:ext uri="{FF2B5EF4-FFF2-40B4-BE49-F238E27FC236}">
              <a16:creationId xmlns:a16="http://schemas.microsoft.com/office/drawing/2014/main" id="{C99ED138-CBD8-4B54-B242-86F5EA895285}"/>
            </a:ext>
          </a:extLst>
        </xdr:cNvPr>
        <xdr:cNvSpPr txBox="1"/>
      </xdr:nvSpPr>
      <xdr:spPr>
        <a:xfrm>
          <a:off x="9467850" y="519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B6170A02-8DA4-4EBA-B2F4-2B47F2B5385E}"/>
            </a:ext>
          </a:extLst>
        </xdr:cNvPr>
        <xdr:cNvCxnSpPr/>
      </xdr:nvCxnSpPr>
      <xdr:spPr>
        <a:xfrm>
          <a:off x="9363075" y="53996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111015</xdr:rowOff>
    </xdr:from>
    <xdr:ext cx="469744" cy="259045"/>
    <xdr:sp macro="" textlink="">
      <xdr:nvSpPr>
        <xdr:cNvPr id="117" name="【道路】&#10;一人当たり延長平均値テキスト">
          <a:extLst>
            <a:ext uri="{FF2B5EF4-FFF2-40B4-BE49-F238E27FC236}">
              <a16:creationId xmlns:a16="http://schemas.microsoft.com/office/drawing/2014/main" id="{9CFF703F-0E4A-4D64-9306-230346AFC143}"/>
            </a:ext>
          </a:extLst>
        </xdr:cNvPr>
        <xdr:cNvSpPr txBox="1"/>
      </xdr:nvSpPr>
      <xdr:spPr>
        <a:xfrm>
          <a:off x="9467850" y="6270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a:extLst>
            <a:ext uri="{FF2B5EF4-FFF2-40B4-BE49-F238E27FC236}">
              <a16:creationId xmlns:a16="http://schemas.microsoft.com/office/drawing/2014/main" id="{34B97422-AEDF-47C3-8949-317BC17EE195}"/>
            </a:ext>
          </a:extLst>
        </xdr:cNvPr>
        <xdr:cNvSpPr/>
      </xdr:nvSpPr>
      <xdr:spPr>
        <a:xfrm>
          <a:off x="9401175" y="640956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a:extLst>
            <a:ext uri="{FF2B5EF4-FFF2-40B4-BE49-F238E27FC236}">
              <a16:creationId xmlns:a16="http://schemas.microsoft.com/office/drawing/2014/main" id="{69E52D4D-FE30-412C-A627-E0A987436314}"/>
            </a:ext>
          </a:extLst>
        </xdr:cNvPr>
        <xdr:cNvSpPr/>
      </xdr:nvSpPr>
      <xdr:spPr>
        <a:xfrm>
          <a:off x="8639175" y="64098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a:extLst>
            <a:ext uri="{FF2B5EF4-FFF2-40B4-BE49-F238E27FC236}">
              <a16:creationId xmlns:a16="http://schemas.microsoft.com/office/drawing/2014/main" id="{19D617B0-25E5-4AE8-92A5-8EDBF617CE5C}"/>
            </a:ext>
          </a:extLst>
        </xdr:cNvPr>
        <xdr:cNvSpPr/>
      </xdr:nvSpPr>
      <xdr:spPr>
        <a:xfrm>
          <a:off x="7839075" y="64105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a:extLst>
            <a:ext uri="{FF2B5EF4-FFF2-40B4-BE49-F238E27FC236}">
              <a16:creationId xmlns:a16="http://schemas.microsoft.com/office/drawing/2014/main" id="{E9B594DB-721A-4B0E-870A-F823FAF1169F}"/>
            </a:ext>
          </a:extLst>
        </xdr:cNvPr>
        <xdr:cNvSpPr/>
      </xdr:nvSpPr>
      <xdr:spPr>
        <a:xfrm>
          <a:off x="7029450" y="64108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a:extLst>
            <a:ext uri="{FF2B5EF4-FFF2-40B4-BE49-F238E27FC236}">
              <a16:creationId xmlns:a16="http://schemas.microsoft.com/office/drawing/2014/main" id="{EB6D3779-B8CD-4F06-B86F-B7E5ABAAF181}"/>
            </a:ext>
          </a:extLst>
        </xdr:cNvPr>
        <xdr:cNvSpPr/>
      </xdr:nvSpPr>
      <xdr:spPr>
        <a:xfrm>
          <a:off x="6238875" y="64124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7945E08-184C-4F99-AB33-F6AC90C3D42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37618C-0817-4DDE-AD97-BCC6C8FC7EB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AE10F9E-6F72-4AF6-9A3A-A0412277DDE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3CC5344-4E92-45DF-BFF2-CFCF92C0DD1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0FC1F72-4518-4EEF-88FB-FDE67CD1FC8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120269</xdr:rowOff>
    </xdr:from>
    <xdr:to>
      <xdr:col>55</xdr:col>
      <xdr:colOff>50800</xdr:colOff>
      <xdr:row>40</xdr:row>
      <xdr:rowOff>50419</xdr:rowOff>
    </xdr:to>
    <xdr:sp macro="" textlink="">
      <xdr:nvSpPr>
        <xdr:cNvPr id="128" name="楕円 127">
          <a:extLst>
            <a:ext uri="{FF2B5EF4-FFF2-40B4-BE49-F238E27FC236}">
              <a16:creationId xmlns:a16="http://schemas.microsoft.com/office/drawing/2014/main" id="{98B27360-211A-4829-9441-CB0C7F3F813B}"/>
            </a:ext>
          </a:extLst>
        </xdr:cNvPr>
        <xdr:cNvSpPr/>
      </xdr:nvSpPr>
      <xdr:spPr>
        <a:xfrm>
          <a:off x="9401175" y="6448044"/>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98696</xdr:rowOff>
    </xdr:from>
    <xdr:ext cx="469744" cy="259045"/>
    <xdr:sp macro="" textlink="">
      <xdr:nvSpPr>
        <xdr:cNvPr id="129" name="【道路】&#10;一人当たり延長該当値テキスト">
          <a:extLst>
            <a:ext uri="{FF2B5EF4-FFF2-40B4-BE49-F238E27FC236}">
              <a16:creationId xmlns:a16="http://schemas.microsoft.com/office/drawing/2014/main" id="{1EEA1584-7E4E-4C3C-A49D-D10A127D1867}"/>
            </a:ext>
          </a:extLst>
        </xdr:cNvPr>
        <xdr:cNvSpPr txBox="1"/>
      </xdr:nvSpPr>
      <xdr:spPr>
        <a:xfrm>
          <a:off x="9467850" y="642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121539</xdr:rowOff>
    </xdr:from>
    <xdr:to>
      <xdr:col>50</xdr:col>
      <xdr:colOff>165100</xdr:colOff>
      <xdr:row>40</xdr:row>
      <xdr:rowOff>51689</xdr:rowOff>
    </xdr:to>
    <xdr:sp macro="" textlink="">
      <xdr:nvSpPr>
        <xdr:cNvPr id="130" name="楕円 129">
          <a:extLst>
            <a:ext uri="{FF2B5EF4-FFF2-40B4-BE49-F238E27FC236}">
              <a16:creationId xmlns:a16="http://schemas.microsoft.com/office/drawing/2014/main" id="{44148306-BD04-4C77-8888-E82F8C509F5B}"/>
            </a:ext>
          </a:extLst>
        </xdr:cNvPr>
        <xdr:cNvSpPr/>
      </xdr:nvSpPr>
      <xdr:spPr>
        <a:xfrm>
          <a:off x="8639175" y="64493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171069</xdr:rowOff>
    </xdr:from>
    <xdr:to>
      <xdr:col>55</xdr:col>
      <xdr:colOff>0</xdr:colOff>
      <xdr:row>40</xdr:row>
      <xdr:rowOff>889</xdr:rowOff>
    </xdr:to>
    <xdr:cxnSp macro="">
      <xdr:nvCxnSpPr>
        <xdr:cNvPr id="131" name="直線コネクタ 130">
          <a:extLst>
            <a:ext uri="{FF2B5EF4-FFF2-40B4-BE49-F238E27FC236}">
              <a16:creationId xmlns:a16="http://schemas.microsoft.com/office/drawing/2014/main" id="{59F64F8A-EC84-441B-85A6-48FE62A7742F}"/>
            </a:ext>
          </a:extLst>
        </xdr:cNvPr>
        <xdr:cNvCxnSpPr/>
      </xdr:nvCxnSpPr>
      <xdr:spPr>
        <a:xfrm flipV="1">
          <a:off x="8686800" y="6486144"/>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122682</xdr:rowOff>
    </xdr:from>
    <xdr:to>
      <xdr:col>46</xdr:col>
      <xdr:colOff>38100</xdr:colOff>
      <xdr:row>40</xdr:row>
      <xdr:rowOff>52832</xdr:rowOff>
    </xdr:to>
    <xdr:sp macro="" textlink="">
      <xdr:nvSpPr>
        <xdr:cNvPr id="132" name="楕円 131">
          <a:extLst>
            <a:ext uri="{FF2B5EF4-FFF2-40B4-BE49-F238E27FC236}">
              <a16:creationId xmlns:a16="http://schemas.microsoft.com/office/drawing/2014/main" id="{CC0A7A97-08D5-4A7F-AC81-8F548A3D0C1A}"/>
            </a:ext>
          </a:extLst>
        </xdr:cNvPr>
        <xdr:cNvSpPr/>
      </xdr:nvSpPr>
      <xdr:spPr>
        <a:xfrm>
          <a:off x="7839075" y="645045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889</xdr:rowOff>
    </xdr:from>
    <xdr:to>
      <xdr:col>50</xdr:col>
      <xdr:colOff>114300</xdr:colOff>
      <xdr:row>40</xdr:row>
      <xdr:rowOff>2032</xdr:rowOff>
    </xdr:to>
    <xdr:cxnSp macro="">
      <xdr:nvCxnSpPr>
        <xdr:cNvPr id="133" name="直線コネクタ 132">
          <a:extLst>
            <a:ext uri="{FF2B5EF4-FFF2-40B4-BE49-F238E27FC236}">
              <a16:creationId xmlns:a16="http://schemas.microsoft.com/office/drawing/2014/main" id="{7F5D124C-C886-44BF-9D00-70F5A6DCCDF6}"/>
            </a:ext>
          </a:extLst>
        </xdr:cNvPr>
        <xdr:cNvCxnSpPr/>
      </xdr:nvCxnSpPr>
      <xdr:spPr>
        <a:xfrm flipV="1">
          <a:off x="7886700" y="6487414"/>
          <a:ext cx="8001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123190</xdr:rowOff>
    </xdr:from>
    <xdr:to>
      <xdr:col>41</xdr:col>
      <xdr:colOff>101600</xdr:colOff>
      <xdr:row>40</xdr:row>
      <xdr:rowOff>53340</xdr:rowOff>
    </xdr:to>
    <xdr:sp macro="" textlink="">
      <xdr:nvSpPr>
        <xdr:cNvPr id="134" name="楕円 133">
          <a:extLst>
            <a:ext uri="{FF2B5EF4-FFF2-40B4-BE49-F238E27FC236}">
              <a16:creationId xmlns:a16="http://schemas.microsoft.com/office/drawing/2014/main" id="{5E793807-C123-4E5F-8F1F-B7E09D7C93C2}"/>
            </a:ext>
          </a:extLst>
        </xdr:cNvPr>
        <xdr:cNvSpPr/>
      </xdr:nvSpPr>
      <xdr:spPr>
        <a:xfrm>
          <a:off x="7029450" y="645096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2032</xdr:rowOff>
    </xdr:from>
    <xdr:to>
      <xdr:col>45</xdr:col>
      <xdr:colOff>177800</xdr:colOff>
      <xdr:row>40</xdr:row>
      <xdr:rowOff>2540</xdr:rowOff>
    </xdr:to>
    <xdr:cxnSp macro="">
      <xdr:nvCxnSpPr>
        <xdr:cNvPr id="135" name="直線コネクタ 134">
          <a:extLst>
            <a:ext uri="{FF2B5EF4-FFF2-40B4-BE49-F238E27FC236}">
              <a16:creationId xmlns:a16="http://schemas.microsoft.com/office/drawing/2014/main" id="{C5329AD1-4360-4929-9D67-EA83CCE51A92}"/>
            </a:ext>
          </a:extLst>
        </xdr:cNvPr>
        <xdr:cNvCxnSpPr/>
      </xdr:nvCxnSpPr>
      <xdr:spPr>
        <a:xfrm flipV="1">
          <a:off x="7077075" y="6488557"/>
          <a:ext cx="80962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36" name="楕円 135">
          <a:extLst>
            <a:ext uri="{FF2B5EF4-FFF2-40B4-BE49-F238E27FC236}">
              <a16:creationId xmlns:a16="http://schemas.microsoft.com/office/drawing/2014/main" id="{02C60E2A-BE3C-42D6-9EF2-1CAC91713CC4}"/>
            </a:ext>
          </a:extLst>
        </xdr:cNvPr>
        <xdr:cNvSpPr/>
      </xdr:nvSpPr>
      <xdr:spPr>
        <a:xfrm>
          <a:off x="6238875" y="64514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2540</xdr:rowOff>
    </xdr:from>
    <xdr:to>
      <xdr:col>41</xdr:col>
      <xdr:colOff>50800</xdr:colOff>
      <xdr:row>40</xdr:row>
      <xdr:rowOff>3048</xdr:rowOff>
    </xdr:to>
    <xdr:cxnSp macro="">
      <xdr:nvCxnSpPr>
        <xdr:cNvPr id="137" name="直線コネクタ 136">
          <a:extLst>
            <a:ext uri="{FF2B5EF4-FFF2-40B4-BE49-F238E27FC236}">
              <a16:creationId xmlns:a16="http://schemas.microsoft.com/office/drawing/2014/main" id="{07904384-5B94-4A42-96F7-73237BC69FE2}"/>
            </a:ext>
          </a:extLst>
        </xdr:cNvPr>
        <xdr:cNvCxnSpPr/>
      </xdr:nvCxnSpPr>
      <xdr:spPr>
        <a:xfrm flipV="1">
          <a:off x="6286500" y="6489065"/>
          <a:ext cx="7905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35069</xdr:rowOff>
    </xdr:from>
    <xdr:ext cx="469744" cy="259045"/>
    <xdr:sp macro="" textlink="">
      <xdr:nvSpPr>
        <xdr:cNvPr id="138" name="n_1aveValue【道路】&#10;一人当たり延長">
          <a:extLst>
            <a:ext uri="{FF2B5EF4-FFF2-40B4-BE49-F238E27FC236}">
              <a16:creationId xmlns:a16="http://schemas.microsoft.com/office/drawing/2014/main" id="{8A43BD23-9B16-44D5-AF1C-46D5BB187275}"/>
            </a:ext>
          </a:extLst>
        </xdr:cNvPr>
        <xdr:cNvSpPr txBox="1"/>
      </xdr:nvSpPr>
      <xdr:spPr>
        <a:xfrm>
          <a:off x="8458277" y="619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35831</xdr:rowOff>
    </xdr:from>
    <xdr:ext cx="469744" cy="259045"/>
    <xdr:sp macro="" textlink="">
      <xdr:nvSpPr>
        <xdr:cNvPr id="139" name="n_2aveValue【道路】&#10;一人当たり延長">
          <a:extLst>
            <a:ext uri="{FF2B5EF4-FFF2-40B4-BE49-F238E27FC236}">
              <a16:creationId xmlns:a16="http://schemas.microsoft.com/office/drawing/2014/main" id="{0D1A6116-6AAF-4CEF-935E-DCF3B0400B65}"/>
            </a:ext>
          </a:extLst>
        </xdr:cNvPr>
        <xdr:cNvSpPr txBox="1"/>
      </xdr:nvSpPr>
      <xdr:spPr>
        <a:xfrm>
          <a:off x="7677227" y="619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36085</xdr:rowOff>
    </xdr:from>
    <xdr:ext cx="469744" cy="259045"/>
    <xdr:sp macro="" textlink="">
      <xdr:nvSpPr>
        <xdr:cNvPr id="140" name="n_3aveValue【道路】&#10;一人当たり延長">
          <a:extLst>
            <a:ext uri="{FF2B5EF4-FFF2-40B4-BE49-F238E27FC236}">
              <a16:creationId xmlns:a16="http://schemas.microsoft.com/office/drawing/2014/main" id="{775EE30B-57BF-4F6B-8CEF-0BC20C73AB4C}"/>
            </a:ext>
          </a:extLst>
        </xdr:cNvPr>
        <xdr:cNvSpPr txBox="1"/>
      </xdr:nvSpPr>
      <xdr:spPr>
        <a:xfrm>
          <a:off x="6867602" y="619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37736</xdr:rowOff>
    </xdr:from>
    <xdr:ext cx="469744" cy="259045"/>
    <xdr:sp macro="" textlink="">
      <xdr:nvSpPr>
        <xdr:cNvPr id="141" name="n_4aveValue【道路】&#10;一人当たり延長">
          <a:extLst>
            <a:ext uri="{FF2B5EF4-FFF2-40B4-BE49-F238E27FC236}">
              <a16:creationId xmlns:a16="http://schemas.microsoft.com/office/drawing/2014/main" id="{F05DCD10-A4E0-478C-8131-EE0F23E379D2}"/>
            </a:ext>
          </a:extLst>
        </xdr:cNvPr>
        <xdr:cNvSpPr txBox="1"/>
      </xdr:nvSpPr>
      <xdr:spPr>
        <a:xfrm>
          <a:off x="6067502" y="620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42816</xdr:rowOff>
    </xdr:from>
    <xdr:ext cx="469744" cy="259045"/>
    <xdr:sp macro="" textlink="">
      <xdr:nvSpPr>
        <xdr:cNvPr id="142" name="n_1mainValue【道路】&#10;一人当たり延長">
          <a:extLst>
            <a:ext uri="{FF2B5EF4-FFF2-40B4-BE49-F238E27FC236}">
              <a16:creationId xmlns:a16="http://schemas.microsoft.com/office/drawing/2014/main" id="{454251EB-DD68-43A2-9174-0A094BACAE76}"/>
            </a:ext>
          </a:extLst>
        </xdr:cNvPr>
        <xdr:cNvSpPr txBox="1"/>
      </xdr:nvSpPr>
      <xdr:spPr>
        <a:xfrm>
          <a:off x="8458277" y="653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43959</xdr:rowOff>
    </xdr:from>
    <xdr:ext cx="469744" cy="259045"/>
    <xdr:sp macro="" textlink="">
      <xdr:nvSpPr>
        <xdr:cNvPr id="143" name="n_2mainValue【道路】&#10;一人当たり延長">
          <a:extLst>
            <a:ext uri="{FF2B5EF4-FFF2-40B4-BE49-F238E27FC236}">
              <a16:creationId xmlns:a16="http://schemas.microsoft.com/office/drawing/2014/main" id="{07E5824C-EE99-4686-8137-8F8067D4EDCF}"/>
            </a:ext>
          </a:extLst>
        </xdr:cNvPr>
        <xdr:cNvSpPr txBox="1"/>
      </xdr:nvSpPr>
      <xdr:spPr>
        <a:xfrm>
          <a:off x="7677227"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44467</xdr:rowOff>
    </xdr:from>
    <xdr:ext cx="469744" cy="259045"/>
    <xdr:sp macro="" textlink="">
      <xdr:nvSpPr>
        <xdr:cNvPr id="144" name="n_3mainValue【道路】&#10;一人当たり延長">
          <a:extLst>
            <a:ext uri="{FF2B5EF4-FFF2-40B4-BE49-F238E27FC236}">
              <a16:creationId xmlns:a16="http://schemas.microsoft.com/office/drawing/2014/main" id="{0522A5E8-D482-46CE-B787-441EC2E03654}"/>
            </a:ext>
          </a:extLst>
        </xdr:cNvPr>
        <xdr:cNvSpPr txBox="1"/>
      </xdr:nvSpPr>
      <xdr:spPr>
        <a:xfrm>
          <a:off x="6867602"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44975</xdr:rowOff>
    </xdr:from>
    <xdr:ext cx="469744" cy="259045"/>
    <xdr:sp macro="" textlink="">
      <xdr:nvSpPr>
        <xdr:cNvPr id="145" name="n_4mainValue【道路】&#10;一人当たり延長">
          <a:extLst>
            <a:ext uri="{FF2B5EF4-FFF2-40B4-BE49-F238E27FC236}">
              <a16:creationId xmlns:a16="http://schemas.microsoft.com/office/drawing/2014/main" id="{D52F70A2-9938-4C52-B1DB-A13137D46792}"/>
            </a:ext>
          </a:extLst>
        </xdr:cNvPr>
        <xdr:cNvSpPr txBox="1"/>
      </xdr:nvSpPr>
      <xdr:spPr>
        <a:xfrm>
          <a:off x="6067502" y="653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EA80CD3-FF95-4654-9EBE-34105F5EACA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CDBF8AC-2B85-4328-BAFD-3BD1235B461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1287023-5EF4-4A86-81DB-9EA84A6E05B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FAAA583-AC49-486B-955E-64E70FD6E89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5703BAE-9D56-4F44-AAA9-6E9B5A1E5E9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1E3AEA1-51F5-4B4E-A824-50500E241E6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C1BB5B5-FC9A-43AB-B175-F5D0EA078A1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558C148-A0DA-468A-9E2D-F7C8D23741B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FF8C364-7C10-4786-A18A-F10745DEA1D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F131B6-9835-4699-B690-B99848DB1A3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7E6024C-D2C0-4281-A9B7-A9FAC0642AC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AA42886-2F54-4197-B861-AF4F9398D29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6BFC36B1-B38E-47FF-B5CD-E4CBA993D45B}"/>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C5F7624-EB34-487D-8BAA-2B5029728F5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58FF027-E172-4650-B299-825BCEAD48D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A70F3EC-6CCE-4053-925B-BC0623D4BD5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30BB6CC-8FD6-4604-BC64-FC8EB4B3C96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73CE3CE-BB33-4216-B6EF-C20EA0799AA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B62AD68-EB75-4D1E-83B8-B220D02394C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4727DA3-8B55-4CB0-85A4-6C7EF60E782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CE542A0-1C22-47EC-A184-C44F06BD624B}"/>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40AC297-AAFB-4FB3-8FB3-16035C14496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F53FB6BF-5A9F-4C81-AB5E-8186DFE4E1E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FD126847-D1B1-4C70-B818-2346F7B59B0E}"/>
            </a:ext>
          </a:extLst>
        </xdr:cNvPr>
        <xdr:cNvCxnSpPr/>
      </xdr:nvCxnSpPr>
      <xdr:spPr>
        <a:xfrm flipV="1">
          <a:off x="4180840" y="920369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4D36BA08-0D80-4769-B80E-DD559BA5758E}"/>
            </a:ext>
          </a:extLst>
        </xdr:cNvPr>
        <xdr:cNvSpPr txBox="1"/>
      </xdr:nvSpPr>
      <xdr:spPr>
        <a:xfrm>
          <a:off x="4219575"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FBE41D25-6FEB-4B57-88F0-A7DA3217C8EC}"/>
            </a:ext>
          </a:extLst>
        </xdr:cNvPr>
        <xdr:cNvCxnSpPr/>
      </xdr:nvCxnSpPr>
      <xdr:spPr>
        <a:xfrm>
          <a:off x="4105275" y="10457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8906D5F5-A4E3-44FA-B9FC-DD062276FDF6}"/>
            </a:ext>
          </a:extLst>
        </xdr:cNvPr>
        <xdr:cNvSpPr txBox="1"/>
      </xdr:nvSpPr>
      <xdr:spPr>
        <a:xfrm>
          <a:off x="4219575" y="899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100141F3-CEC4-4ECF-AD47-2185B85AFAD6}"/>
            </a:ext>
          </a:extLst>
        </xdr:cNvPr>
        <xdr:cNvCxnSpPr/>
      </xdr:nvCxnSpPr>
      <xdr:spPr>
        <a:xfrm>
          <a:off x="4105275" y="92036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85742</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363E09B-CDA2-48E0-8481-308BF47EA2D3}"/>
            </a:ext>
          </a:extLst>
        </xdr:cNvPr>
        <xdr:cNvSpPr txBox="1"/>
      </xdr:nvSpPr>
      <xdr:spPr>
        <a:xfrm>
          <a:off x="4219575" y="1013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a:extLst>
            <a:ext uri="{FF2B5EF4-FFF2-40B4-BE49-F238E27FC236}">
              <a16:creationId xmlns:a16="http://schemas.microsoft.com/office/drawing/2014/main" id="{AAC042EC-C035-422A-9682-69E37EE3BA4D}"/>
            </a:ext>
          </a:extLst>
        </xdr:cNvPr>
        <xdr:cNvSpPr/>
      </xdr:nvSpPr>
      <xdr:spPr>
        <a:xfrm>
          <a:off x="4124325" y="101530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a:extLst>
            <a:ext uri="{FF2B5EF4-FFF2-40B4-BE49-F238E27FC236}">
              <a16:creationId xmlns:a16="http://schemas.microsoft.com/office/drawing/2014/main" id="{FA04B9A0-5496-4B87-948F-542F8E7DA367}"/>
            </a:ext>
          </a:extLst>
        </xdr:cNvPr>
        <xdr:cNvSpPr/>
      </xdr:nvSpPr>
      <xdr:spPr>
        <a:xfrm>
          <a:off x="3381375" y="101365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a:extLst>
            <a:ext uri="{FF2B5EF4-FFF2-40B4-BE49-F238E27FC236}">
              <a16:creationId xmlns:a16="http://schemas.microsoft.com/office/drawing/2014/main" id="{396C6B68-48BE-4F07-BF92-0A11961A4FC9}"/>
            </a:ext>
          </a:extLst>
        </xdr:cNvPr>
        <xdr:cNvSpPr/>
      </xdr:nvSpPr>
      <xdr:spPr>
        <a:xfrm>
          <a:off x="25717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a:extLst>
            <a:ext uri="{FF2B5EF4-FFF2-40B4-BE49-F238E27FC236}">
              <a16:creationId xmlns:a16="http://schemas.microsoft.com/office/drawing/2014/main" id="{DF53DA0F-2714-4A16-BBB5-FE37E9BABECC}"/>
            </a:ext>
          </a:extLst>
        </xdr:cNvPr>
        <xdr:cNvSpPr/>
      </xdr:nvSpPr>
      <xdr:spPr>
        <a:xfrm>
          <a:off x="17811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a:extLst>
            <a:ext uri="{FF2B5EF4-FFF2-40B4-BE49-F238E27FC236}">
              <a16:creationId xmlns:a16="http://schemas.microsoft.com/office/drawing/2014/main" id="{1DE4E32F-DD5D-4463-919A-B7DBC15A2E4E}"/>
            </a:ext>
          </a:extLst>
        </xdr:cNvPr>
        <xdr:cNvSpPr/>
      </xdr:nvSpPr>
      <xdr:spPr>
        <a:xfrm>
          <a:off x="981075" y="10058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FE2620C-D75F-4607-A939-8D25AFBCD6B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E8E0522-7361-4C44-970D-35310E91807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BBB45B6-CC56-4549-9254-B8632481D66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59E67CC-9464-4D21-8ECA-6B10D5B7679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AD901F-3450-4BE0-9F05-9204A032AAC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166370</xdr:rowOff>
    </xdr:from>
    <xdr:to>
      <xdr:col>24</xdr:col>
      <xdr:colOff>114300</xdr:colOff>
      <xdr:row>62</xdr:row>
      <xdr:rowOff>96520</xdr:rowOff>
    </xdr:to>
    <xdr:sp macro="" textlink="">
      <xdr:nvSpPr>
        <xdr:cNvPr id="185" name="楕円 184">
          <a:extLst>
            <a:ext uri="{FF2B5EF4-FFF2-40B4-BE49-F238E27FC236}">
              <a16:creationId xmlns:a16="http://schemas.microsoft.com/office/drawing/2014/main" id="{A0E40815-2314-4C82-A8F2-FD18A2ED596D}"/>
            </a:ext>
          </a:extLst>
        </xdr:cNvPr>
        <xdr:cNvSpPr/>
      </xdr:nvSpPr>
      <xdr:spPr>
        <a:xfrm>
          <a:off x="4124325" y="1005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17797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32FAAF6-998C-45C2-98A2-0A0A35004513}"/>
            </a:ext>
          </a:extLst>
        </xdr:cNvPr>
        <xdr:cNvSpPr txBox="1"/>
      </xdr:nvSpPr>
      <xdr:spPr>
        <a:xfrm>
          <a:off x="4219575"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10160</xdr:rowOff>
    </xdr:from>
    <xdr:to>
      <xdr:col>20</xdr:col>
      <xdr:colOff>38100</xdr:colOff>
      <xdr:row>62</xdr:row>
      <xdr:rowOff>111760</xdr:rowOff>
    </xdr:to>
    <xdr:sp macro="" textlink="">
      <xdr:nvSpPr>
        <xdr:cNvPr id="187" name="楕円 186">
          <a:extLst>
            <a:ext uri="{FF2B5EF4-FFF2-40B4-BE49-F238E27FC236}">
              <a16:creationId xmlns:a16="http://schemas.microsoft.com/office/drawing/2014/main" id="{8BDBEC7C-81EF-4569-96DA-DFBC54E1962F}"/>
            </a:ext>
          </a:extLst>
        </xdr:cNvPr>
        <xdr:cNvSpPr/>
      </xdr:nvSpPr>
      <xdr:spPr>
        <a:xfrm>
          <a:off x="3381375" y="100558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60960</xdr:rowOff>
    </xdr:to>
    <xdr:cxnSp macro="">
      <xdr:nvCxnSpPr>
        <xdr:cNvPr id="188" name="直線コネクタ 187">
          <a:extLst>
            <a:ext uri="{FF2B5EF4-FFF2-40B4-BE49-F238E27FC236}">
              <a16:creationId xmlns:a16="http://schemas.microsoft.com/office/drawing/2014/main" id="{BFC72843-4859-439F-8EF9-2748A5092457}"/>
            </a:ext>
          </a:extLst>
        </xdr:cNvPr>
        <xdr:cNvCxnSpPr/>
      </xdr:nvCxnSpPr>
      <xdr:spPr>
        <a:xfrm flipV="1">
          <a:off x="3429000" y="10097770"/>
          <a:ext cx="7524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149225</xdr:rowOff>
    </xdr:from>
    <xdr:to>
      <xdr:col>15</xdr:col>
      <xdr:colOff>101600</xdr:colOff>
      <xdr:row>62</xdr:row>
      <xdr:rowOff>79375</xdr:rowOff>
    </xdr:to>
    <xdr:sp macro="" textlink="">
      <xdr:nvSpPr>
        <xdr:cNvPr id="189" name="楕円 188">
          <a:extLst>
            <a:ext uri="{FF2B5EF4-FFF2-40B4-BE49-F238E27FC236}">
              <a16:creationId xmlns:a16="http://schemas.microsoft.com/office/drawing/2014/main" id="{5DAC9C79-CF31-44EC-B911-6DB0C2CFF2E6}"/>
            </a:ext>
          </a:extLst>
        </xdr:cNvPr>
        <xdr:cNvSpPr/>
      </xdr:nvSpPr>
      <xdr:spPr>
        <a:xfrm>
          <a:off x="2571750" y="10036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28575</xdr:rowOff>
    </xdr:from>
    <xdr:to>
      <xdr:col>19</xdr:col>
      <xdr:colOff>177800</xdr:colOff>
      <xdr:row>62</xdr:row>
      <xdr:rowOff>60960</xdr:rowOff>
    </xdr:to>
    <xdr:cxnSp macro="">
      <xdr:nvCxnSpPr>
        <xdr:cNvPr id="190" name="直線コネクタ 189">
          <a:extLst>
            <a:ext uri="{FF2B5EF4-FFF2-40B4-BE49-F238E27FC236}">
              <a16:creationId xmlns:a16="http://schemas.microsoft.com/office/drawing/2014/main" id="{6414738A-3907-4F39-AAC0-14C5068A2F44}"/>
            </a:ext>
          </a:extLst>
        </xdr:cNvPr>
        <xdr:cNvCxnSpPr/>
      </xdr:nvCxnSpPr>
      <xdr:spPr>
        <a:xfrm>
          <a:off x="2619375" y="1007427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116840</xdr:rowOff>
    </xdr:from>
    <xdr:to>
      <xdr:col>10</xdr:col>
      <xdr:colOff>165100</xdr:colOff>
      <xdr:row>62</xdr:row>
      <xdr:rowOff>46990</xdr:rowOff>
    </xdr:to>
    <xdr:sp macro="" textlink="">
      <xdr:nvSpPr>
        <xdr:cNvPr id="191" name="楕円 190">
          <a:extLst>
            <a:ext uri="{FF2B5EF4-FFF2-40B4-BE49-F238E27FC236}">
              <a16:creationId xmlns:a16="http://schemas.microsoft.com/office/drawing/2014/main" id="{00D7D6E9-6F0D-45D4-B03F-1E18052919B9}"/>
            </a:ext>
          </a:extLst>
        </xdr:cNvPr>
        <xdr:cNvSpPr/>
      </xdr:nvSpPr>
      <xdr:spPr>
        <a:xfrm>
          <a:off x="1781175" y="100037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167640</xdr:rowOff>
    </xdr:from>
    <xdr:to>
      <xdr:col>15</xdr:col>
      <xdr:colOff>50800</xdr:colOff>
      <xdr:row>62</xdr:row>
      <xdr:rowOff>28575</xdr:rowOff>
    </xdr:to>
    <xdr:cxnSp macro="">
      <xdr:nvCxnSpPr>
        <xdr:cNvPr id="192" name="直線コネクタ 191">
          <a:extLst>
            <a:ext uri="{FF2B5EF4-FFF2-40B4-BE49-F238E27FC236}">
              <a16:creationId xmlns:a16="http://schemas.microsoft.com/office/drawing/2014/main" id="{25376A1B-4F59-4B89-A549-69FC9AB2E432}"/>
            </a:ext>
          </a:extLst>
        </xdr:cNvPr>
        <xdr:cNvCxnSpPr/>
      </xdr:nvCxnSpPr>
      <xdr:spPr>
        <a:xfrm>
          <a:off x="1828800" y="10051415"/>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93980</xdr:rowOff>
    </xdr:from>
    <xdr:to>
      <xdr:col>6</xdr:col>
      <xdr:colOff>38100</xdr:colOff>
      <xdr:row>62</xdr:row>
      <xdr:rowOff>24130</xdr:rowOff>
    </xdr:to>
    <xdr:sp macro="" textlink="">
      <xdr:nvSpPr>
        <xdr:cNvPr id="193" name="楕円 192">
          <a:extLst>
            <a:ext uri="{FF2B5EF4-FFF2-40B4-BE49-F238E27FC236}">
              <a16:creationId xmlns:a16="http://schemas.microsoft.com/office/drawing/2014/main" id="{B665907A-F969-4160-947D-8595053B7A1A}"/>
            </a:ext>
          </a:extLst>
        </xdr:cNvPr>
        <xdr:cNvSpPr/>
      </xdr:nvSpPr>
      <xdr:spPr>
        <a:xfrm>
          <a:off x="981075" y="9980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144780</xdr:rowOff>
    </xdr:from>
    <xdr:to>
      <xdr:col>10</xdr:col>
      <xdr:colOff>114300</xdr:colOff>
      <xdr:row>61</xdr:row>
      <xdr:rowOff>167640</xdr:rowOff>
    </xdr:to>
    <xdr:cxnSp macro="">
      <xdr:nvCxnSpPr>
        <xdr:cNvPr id="194" name="直線コネクタ 193">
          <a:extLst>
            <a:ext uri="{FF2B5EF4-FFF2-40B4-BE49-F238E27FC236}">
              <a16:creationId xmlns:a16="http://schemas.microsoft.com/office/drawing/2014/main" id="{B84D1310-A036-4270-A61D-CD2C85063026}"/>
            </a:ext>
          </a:extLst>
        </xdr:cNvPr>
        <xdr:cNvCxnSpPr/>
      </xdr:nvCxnSpPr>
      <xdr:spPr>
        <a:xfrm>
          <a:off x="1028700" y="1002855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5732</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D1D843F-EA06-429B-B153-BD864E99C0AA}"/>
            </a:ext>
          </a:extLst>
        </xdr:cNvPr>
        <xdr:cNvSpPr txBox="1"/>
      </xdr:nvSpPr>
      <xdr:spPr>
        <a:xfrm>
          <a:off x="3239144" y="1021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6A5B43D-289E-4DD7-8468-83CE8E7E0805}"/>
            </a:ext>
          </a:extLst>
        </xdr:cNvPr>
        <xdr:cNvSpPr txBox="1"/>
      </xdr:nvSpPr>
      <xdr:spPr>
        <a:xfrm>
          <a:off x="24390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120032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FA7E9916-A50F-412A-B6E9-E175D229F435}"/>
            </a:ext>
          </a:extLst>
        </xdr:cNvPr>
        <xdr:cNvSpPr txBox="1"/>
      </xdr:nvSpPr>
      <xdr:spPr>
        <a:xfrm>
          <a:off x="1648469" y="1017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7D5D08FE-3150-4E8E-AABB-2B122602C01D}"/>
            </a:ext>
          </a:extLst>
        </xdr:cNvPr>
        <xdr:cNvSpPr txBox="1"/>
      </xdr:nvSpPr>
      <xdr:spPr>
        <a:xfrm>
          <a:off x="848369" y="1015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128287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6CA9D692-8737-430D-AC70-F73E7E4E1B83}"/>
            </a:ext>
          </a:extLst>
        </xdr:cNvPr>
        <xdr:cNvSpPr txBox="1"/>
      </xdr:nvSpPr>
      <xdr:spPr>
        <a:xfrm>
          <a:off x="3239144"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95902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6D67B72F-3763-4314-9307-C1BAF0B2B2AB}"/>
            </a:ext>
          </a:extLst>
        </xdr:cNvPr>
        <xdr:cNvSpPr txBox="1"/>
      </xdr:nvSpPr>
      <xdr:spPr>
        <a:xfrm>
          <a:off x="24390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63517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C54ADFBF-8B3F-4D01-9B0C-56EC9203DF10}"/>
            </a:ext>
          </a:extLst>
        </xdr:cNvPr>
        <xdr:cNvSpPr txBox="1"/>
      </xdr:nvSpPr>
      <xdr:spPr>
        <a:xfrm>
          <a:off x="1648469" y="979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40657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2265E467-5582-4B03-86AA-E7C832F3192C}"/>
            </a:ext>
          </a:extLst>
        </xdr:cNvPr>
        <xdr:cNvSpPr txBox="1"/>
      </xdr:nvSpPr>
      <xdr:spPr>
        <a:xfrm>
          <a:off x="848369"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FA3BEC6E-DEA0-4042-AC6B-D45AE26F513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79A1506-BD4F-4EF9-9935-CE968E684D6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4EFFB298-AE9C-47D9-B938-38B43CD9596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6DB959B-58C9-47C6-9B51-21DF6553C51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81BDB95-8B9D-434A-B032-2FD2F86AF98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CAE04E80-2B07-4A0E-8FBB-BB44707CB8C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1920B0D-9854-40EE-B625-DB38F4C7D01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2B7CB80-AE7D-49D2-8AEB-F17163F8C4C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31B6907-4D92-4BD6-B1F5-7E164BD02CE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A0AA206D-7296-4A33-8EDD-81FB828ED6E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DC7BEE1C-4D0F-4B23-B099-A17221A7F7A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8A0B1715-EDF8-416D-BD40-B91AEB9D24E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D2BB89F-829C-48C6-ABB3-61C2932FC4D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3205069F-B778-4275-9D12-F534BB9C34E7}"/>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59536280-BE2B-4A3B-9427-18859DDD8C7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6114F349-B0B1-49FE-B50D-378D3FBCB786}"/>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0A96DBD-B830-4704-B8F4-619166A4410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A4DC461A-70D7-4A42-BD12-F59ECCBC145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1200E7D-6239-4C69-9EC7-ECB5162B9EB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7AA1221A-D692-43CD-B752-D184D7B3D9B5}"/>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E9F58EE-9419-44AD-8BF4-890D2E94C13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9B0638A5-051A-4E57-8D3C-9704B9F92857}"/>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D90EC91B-8F79-4E0E-B831-F682D584389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0BA12BC8-003F-4AF2-B7E6-33244142F39B}"/>
            </a:ext>
          </a:extLst>
        </xdr:cNvPr>
        <xdr:cNvCxnSpPr/>
      </xdr:nvCxnSpPr>
      <xdr:spPr>
        <a:xfrm flipV="1">
          <a:off x="9429115" y="9143205"/>
          <a:ext cx="0" cy="126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AD3F671C-A676-4665-BF32-2ECDFA212144}"/>
            </a:ext>
          </a:extLst>
        </xdr:cNvPr>
        <xdr:cNvSpPr txBox="1"/>
      </xdr:nvSpPr>
      <xdr:spPr>
        <a:xfrm>
          <a:off x="9467850" y="1040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41BF36BE-59D5-45FB-801F-7A800FAAB4EC}"/>
            </a:ext>
          </a:extLst>
        </xdr:cNvPr>
        <xdr:cNvCxnSpPr/>
      </xdr:nvCxnSpPr>
      <xdr:spPr>
        <a:xfrm>
          <a:off x="9363075" y="104044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DC1BC87C-F94C-4B8A-800F-0436F3AE01A2}"/>
            </a:ext>
          </a:extLst>
        </xdr:cNvPr>
        <xdr:cNvSpPr txBox="1"/>
      </xdr:nvSpPr>
      <xdr:spPr>
        <a:xfrm>
          <a:off x="9467850" y="892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17B215F1-DE41-48C5-9B72-4D8EF6F82561}"/>
            </a:ext>
          </a:extLst>
        </xdr:cNvPr>
        <xdr:cNvCxnSpPr/>
      </xdr:nvCxnSpPr>
      <xdr:spPr>
        <a:xfrm>
          <a:off x="9363075" y="9143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81542</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3ED8CEE7-29B2-4137-A8CC-6434F6830B69}"/>
            </a:ext>
          </a:extLst>
        </xdr:cNvPr>
        <xdr:cNvSpPr txBox="1"/>
      </xdr:nvSpPr>
      <xdr:spPr>
        <a:xfrm>
          <a:off x="9467850" y="98097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a:extLst>
            <a:ext uri="{FF2B5EF4-FFF2-40B4-BE49-F238E27FC236}">
              <a16:creationId xmlns:a16="http://schemas.microsoft.com/office/drawing/2014/main" id="{ED9A76CD-FCE9-47E3-AF59-E25F60C8A61F}"/>
            </a:ext>
          </a:extLst>
        </xdr:cNvPr>
        <xdr:cNvSpPr/>
      </xdr:nvSpPr>
      <xdr:spPr>
        <a:xfrm>
          <a:off x="9401175" y="99456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a:extLst>
            <a:ext uri="{FF2B5EF4-FFF2-40B4-BE49-F238E27FC236}">
              <a16:creationId xmlns:a16="http://schemas.microsoft.com/office/drawing/2014/main" id="{9A4E6651-DCB3-479F-A1F3-088B2C153986}"/>
            </a:ext>
          </a:extLst>
        </xdr:cNvPr>
        <xdr:cNvSpPr/>
      </xdr:nvSpPr>
      <xdr:spPr>
        <a:xfrm>
          <a:off x="8639175" y="9954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a:extLst>
            <a:ext uri="{FF2B5EF4-FFF2-40B4-BE49-F238E27FC236}">
              <a16:creationId xmlns:a16="http://schemas.microsoft.com/office/drawing/2014/main" id="{B119F547-4CD1-4FEB-B9CB-5679CB5BAC94}"/>
            </a:ext>
          </a:extLst>
        </xdr:cNvPr>
        <xdr:cNvSpPr/>
      </xdr:nvSpPr>
      <xdr:spPr>
        <a:xfrm>
          <a:off x="7839075" y="99707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a:extLst>
            <a:ext uri="{FF2B5EF4-FFF2-40B4-BE49-F238E27FC236}">
              <a16:creationId xmlns:a16="http://schemas.microsoft.com/office/drawing/2014/main" id="{BAD45305-7D35-433A-A43A-B02749BE7977}"/>
            </a:ext>
          </a:extLst>
        </xdr:cNvPr>
        <xdr:cNvSpPr/>
      </xdr:nvSpPr>
      <xdr:spPr>
        <a:xfrm>
          <a:off x="7029450" y="99720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a:extLst>
            <a:ext uri="{FF2B5EF4-FFF2-40B4-BE49-F238E27FC236}">
              <a16:creationId xmlns:a16="http://schemas.microsoft.com/office/drawing/2014/main" id="{28BBCB59-80F7-44DA-90FE-572B78E8FD40}"/>
            </a:ext>
          </a:extLst>
        </xdr:cNvPr>
        <xdr:cNvSpPr/>
      </xdr:nvSpPr>
      <xdr:spPr>
        <a:xfrm>
          <a:off x="6238875" y="99706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32A32F4-ED9B-4EA0-BE35-07D7653D014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F908CC7-DD8E-40BD-AD1D-B587DEE7DA4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5F95183-7665-4A71-827A-A51AECDF78E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163F02A-A2D0-415A-AB03-85E99C2D94E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D520AB-48BB-402D-82B3-894F177FC5B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50874</xdr:rowOff>
    </xdr:from>
    <xdr:to>
      <xdr:col>55</xdr:col>
      <xdr:colOff>50800</xdr:colOff>
      <xdr:row>63</xdr:row>
      <xdr:rowOff>152474</xdr:rowOff>
    </xdr:to>
    <xdr:sp macro="" textlink="">
      <xdr:nvSpPr>
        <xdr:cNvPr id="242" name="楕円 241">
          <a:extLst>
            <a:ext uri="{FF2B5EF4-FFF2-40B4-BE49-F238E27FC236}">
              <a16:creationId xmlns:a16="http://schemas.microsoft.com/office/drawing/2014/main" id="{B7FD39C7-4438-4A98-BCE2-E803CEDFD373}"/>
            </a:ext>
          </a:extLst>
        </xdr:cNvPr>
        <xdr:cNvSpPr/>
      </xdr:nvSpPr>
      <xdr:spPr>
        <a:xfrm>
          <a:off x="9401175" y="1025849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137251</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9BBFAE54-9808-4120-B49A-C4B92E033DBD}"/>
            </a:ext>
          </a:extLst>
        </xdr:cNvPr>
        <xdr:cNvSpPr txBox="1"/>
      </xdr:nvSpPr>
      <xdr:spPr>
        <a:xfrm>
          <a:off x="9467850" y="1018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56741</xdr:rowOff>
    </xdr:from>
    <xdr:to>
      <xdr:col>50</xdr:col>
      <xdr:colOff>165100</xdr:colOff>
      <xdr:row>63</xdr:row>
      <xdr:rowOff>158341</xdr:rowOff>
    </xdr:to>
    <xdr:sp macro="" textlink="">
      <xdr:nvSpPr>
        <xdr:cNvPr id="244" name="楕円 243">
          <a:extLst>
            <a:ext uri="{FF2B5EF4-FFF2-40B4-BE49-F238E27FC236}">
              <a16:creationId xmlns:a16="http://schemas.microsoft.com/office/drawing/2014/main" id="{56431F02-0E59-485C-9E99-190D92DBFC44}"/>
            </a:ext>
          </a:extLst>
        </xdr:cNvPr>
        <xdr:cNvSpPr/>
      </xdr:nvSpPr>
      <xdr:spPr>
        <a:xfrm>
          <a:off x="8639175" y="102675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101674</xdr:rowOff>
    </xdr:from>
    <xdr:to>
      <xdr:col>55</xdr:col>
      <xdr:colOff>0</xdr:colOff>
      <xdr:row>63</xdr:row>
      <xdr:rowOff>107541</xdr:rowOff>
    </xdr:to>
    <xdr:cxnSp macro="">
      <xdr:nvCxnSpPr>
        <xdr:cNvPr id="245" name="直線コネクタ 244">
          <a:extLst>
            <a:ext uri="{FF2B5EF4-FFF2-40B4-BE49-F238E27FC236}">
              <a16:creationId xmlns:a16="http://schemas.microsoft.com/office/drawing/2014/main" id="{E663A32B-ABA0-48FA-B51A-B238D9E9E1B6}"/>
            </a:ext>
          </a:extLst>
        </xdr:cNvPr>
        <xdr:cNvCxnSpPr/>
      </xdr:nvCxnSpPr>
      <xdr:spPr>
        <a:xfrm flipV="1">
          <a:off x="8686800" y="103156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56989</xdr:rowOff>
    </xdr:from>
    <xdr:to>
      <xdr:col>46</xdr:col>
      <xdr:colOff>38100</xdr:colOff>
      <xdr:row>63</xdr:row>
      <xdr:rowOff>158589</xdr:rowOff>
    </xdr:to>
    <xdr:sp macro="" textlink="">
      <xdr:nvSpPr>
        <xdr:cNvPr id="246" name="楕円 245">
          <a:extLst>
            <a:ext uri="{FF2B5EF4-FFF2-40B4-BE49-F238E27FC236}">
              <a16:creationId xmlns:a16="http://schemas.microsoft.com/office/drawing/2014/main" id="{AA7DFD21-B2D9-4483-841D-98DD7FFCB24F}"/>
            </a:ext>
          </a:extLst>
        </xdr:cNvPr>
        <xdr:cNvSpPr/>
      </xdr:nvSpPr>
      <xdr:spPr>
        <a:xfrm>
          <a:off x="7839075" y="102677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107541</xdr:rowOff>
    </xdr:from>
    <xdr:to>
      <xdr:col>50</xdr:col>
      <xdr:colOff>114300</xdr:colOff>
      <xdr:row>63</xdr:row>
      <xdr:rowOff>107789</xdr:rowOff>
    </xdr:to>
    <xdr:cxnSp macro="">
      <xdr:nvCxnSpPr>
        <xdr:cNvPr id="247" name="直線コネクタ 246">
          <a:extLst>
            <a:ext uri="{FF2B5EF4-FFF2-40B4-BE49-F238E27FC236}">
              <a16:creationId xmlns:a16="http://schemas.microsoft.com/office/drawing/2014/main" id="{36C7578D-20E4-4455-82EE-F5BE167C9B11}"/>
            </a:ext>
          </a:extLst>
        </xdr:cNvPr>
        <xdr:cNvCxnSpPr/>
      </xdr:nvCxnSpPr>
      <xdr:spPr>
        <a:xfrm flipV="1">
          <a:off x="7886700" y="10315166"/>
          <a:ext cx="8001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56985</xdr:rowOff>
    </xdr:from>
    <xdr:to>
      <xdr:col>41</xdr:col>
      <xdr:colOff>101600</xdr:colOff>
      <xdr:row>63</xdr:row>
      <xdr:rowOff>158585</xdr:rowOff>
    </xdr:to>
    <xdr:sp macro="" textlink="">
      <xdr:nvSpPr>
        <xdr:cNvPr id="248" name="楕円 247">
          <a:extLst>
            <a:ext uri="{FF2B5EF4-FFF2-40B4-BE49-F238E27FC236}">
              <a16:creationId xmlns:a16="http://schemas.microsoft.com/office/drawing/2014/main" id="{4A2464DA-0108-4F85-A53B-6392DEA85BFC}"/>
            </a:ext>
          </a:extLst>
        </xdr:cNvPr>
        <xdr:cNvSpPr/>
      </xdr:nvSpPr>
      <xdr:spPr>
        <a:xfrm>
          <a:off x="7029450" y="10267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107785</xdr:rowOff>
    </xdr:from>
    <xdr:to>
      <xdr:col>45</xdr:col>
      <xdr:colOff>177800</xdr:colOff>
      <xdr:row>63</xdr:row>
      <xdr:rowOff>107789</xdr:rowOff>
    </xdr:to>
    <xdr:cxnSp macro="">
      <xdr:nvCxnSpPr>
        <xdr:cNvPr id="249" name="直線コネクタ 248">
          <a:extLst>
            <a:ext uri="{FF2B5EF4-FFF2-40B4-BE49-F238E27FC236}">
              <a16:creationId xmlns:a16="http://schemas.microsoft.com/office/drawing/2014/main" id="{4E531E7E-4350-4FCC-AEF1-53D0B0D4E649}"/>
            </a:ext>
          </a:extLst>
        </xdr:cNvPr>
        <xdr:cNvCxnSpPr/>
      </xdr:nvCxnSpPr>
      <xdr:spPr>
        <a:xfrm>
          <a:off x="7077075" y="10315410"/>
          <a:ext cx="809625"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58025</xdr:rowOff>
    </xdr:from>
    <xdr:to>
      <xdr:col>36</xdr:col>
      <xdr:colOff>165100</xdr:colOff>
      <xdr:row>63</xdr:row>
      <xdr:rowOff>159625</xdr:rowOff>
    </xdr:to>
    <xdr:sp macro="" textlink="">
      <xdr:nvSpPr>
        <xdr:cNvPr id="250" name="楕円 249">
          <a:extLst>
            <a:ext uri="{FF2B5EF4-FFF2-40B4-BE49-F238E27FC236}">
              <a16:creationId xmlns:a16="http://schemas.microsoft.com/office/drawing/2014/main" id="{672CAD40-348E-46C9-A8F9-3CD5E8BBC516}"/>
            </a:ext>
          </a:extLst>
        </xdr:cNvPr>
        <xdr:cNvSpPr/>
      </xdr:nvSpPr>
      <xdr:spPr>
        <a:xfrm>
          <a:off x="6238875" y="10268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107785</xdr:rowOff>
    </xdr:from>
    <xdr:to>
      <xdr:col>41</xdr:col>
      <xdr:colOff>50800</xdr:colOff>
      <xdr:row>63</xdr:row>
      <xdr:rowOff>108825</xdr:rowOff>
    </xdr:to>
    <xdr:cxnSp macro="">
      <xdr:nvCxnSpPr>
        <xdr:cNvPr id="251" name="直線コネクタ 250">
          <a:extLst>
            <a:ext uri="{FF2B5EF4-FFF2-40B4-BE49-F238E27FC236}">
              <a16:creationId xmlns:a16="http://schemas.microsoft.com/office/drawing/2014/main" id="{2C240D9E-3DD7-4181-A162-6BA20B064068}"/>
            </a:ext>
          </a:extLst>
        </xdr:cNvPr>
        <xdr:cNvCxnSpPr/>
      </xdr:nvCxnSpPr>
      <xdr:spPr>
        <a:xfrm flipV="1">
          <a:off x="6286500" y="10315410"/>
          <a:ext cx="790575" cy="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11400</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D1C9482C-5A84-4289-A680-F85FBE06FC2E}"/>
            </a:ext>
          </a:extLst>
        </xdr:cNvPr>
        <xdr:cNvSpPr txBox="1"/>
      </xdr:nvSpPr>
      <xdr:spPr>
        <a:xfrm>
          <a:off x="8399995" y="973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27295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5A1B6C2F-8FF1-4D87-B7C3-C7E77C10F6F8}"/>
            </a:ext>
          </a:extLst>
        </xdr:cNvPr>
        <xdr:cNvSpPr txBox="1"/>
      </xdr:nvSpPr>
      <xdr:spPr>
        <a:xfrm>
          <a:off x="7609420" y="975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28572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6F4041FA-8097-41F6-9DBA-81E029F0D634}"/>
            </a:ext>
          </a:extLst>
        </xdr:cNvPr>
        <xdr:cNvSpPr txBox="1"/>
      </xdr:nvSpPr>
      <xdr:spPr>
        <a:xfrm>
          <a:off x="6818845" y="975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33528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91FCF2B8-6083-44CC-A86B-BAB2CCC0F3E0}"/>
            </a:ext>
          </a:extLst>
        </xdr:cNvPr>
        <xdr:cNvSpPr txBox="1"/>
      </xdr:nvSpPr>
      <xdr:spPr>
        <a:xfrm>
          <a:off x="6009220" y="97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149468</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87591FAE-BBB1-46B4-A36A-2DE9CA904E33}"/>
            </a:ext>
          </a:extLst>
        </xdr:cNvPr>
        <xdr:cNvSpPr txBox="1"/>
      </xdr:nvSpPr>
      <xdr:spPr>
        <a:xfrm>
          <a:off x="8429136" y="1036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149716</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6802F539-0FB2-4518-8064-88DC4002F862}"/>
            </a:ext>
          </a:extLst>
        </xdr:cNvPr>
        <xdr:cNvSpPr txBox="1"/>
      </xdr:nvSpPr>
      <xdr:spPr>
        <a:xfrm>
          <a:off x="7648086" y="1036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149712</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070669F7-3472-47D4-A0F9-DA14C2F9BC14}"/>
            </a:ext>
          </a:extLst>
        </xdr:cNvPr>
        <xdr:cNvSpPr txBox="1"/>
      </xdr:nvSpPr>
      <xdr:spPr>
        <a:xfrm>
          <a:off x="6847986" y="1036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150752</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D1B8F8B6-870F-4476-B7A8-C1262BE915B3}"/>
            </a:ext>
          </a:extLst>
        </xdr:cNvPr>
        <xdr:cNvSpPr txBox="1"/>
      </xdr:nvSpPr>
      <xdr:spPr>
        <a:xfrm>
          <a:off x="6038361" y="1036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25163E9-7E57-41E9-83ED-0CF55D362B3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69B60FE-62C6-4F01-A821-3F845D8C63B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E0FFE09-E122-4D64-8B53-BF3E7B3B456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7AD9ED2-1389-44D6-A9FA-B3ACDA6CA88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74FAE53-4E0F-4DF3-B8A1-3A637A94F3A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D81F431-14D4-435E-A7D0-F25566ECC51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432FFFB-181A-4033-8696-E46F86435EA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392059C-D4E6-4039-BC26-3E337178A03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E1468D0-0483-437B-9F99-2990C67B241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58A5F58-198A-453E-9ACB-8D5AFF68286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50F5AB4-9626-4F28-A596-A92BB4DF2DC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3D7B4BF3-1A43-489B-A69D-1D11B633180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a:extLst>
            <a:ext uri="{FF2B5EF4-FFF2-40B4-BE49-F238E27FC236}">
              <a16:creationId xmlns:a16="http://schemas.microsoft.com/office/drawing/2014/main" id="{E4B1544A-B1E7-4732-A7E4-17DDC557580D}"/>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64CC0D9D-2764-4AF5-8B21-E31EA8203271}"/>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0070A015-EA92-4CA3-B1B9-34C92FC51B6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8FEAEE7F-51DB-4952-998D-17FAAB490222}"/>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E6EB794C-1162-4055-85D6-553FD6A16F3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808028B6-C372-41DD-B447-06E32D108B2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AB923FF3-B328-4B02-B159-C4E460DBFB9F}"/>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0A086FF0-2A3E-47FE-B180-DFE46CF15C2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49C34E84-8A67-4A2D-8B44-37250EE5059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FCC2642-7F39-4784-B472-4AC0F449A21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1BD4E8C-DDB1-4AE3-BD14-60504564F74A}"/>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37F6A047-385E-4636-9C79-AB0556BB957D}"/>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33F9566F-1CE0-4B16-AFF6-1A31D36AB781}"/>
            </a:ext>
          </a:extLst>
        </xdr:cNvPr>
        <xdr:cNvCxnSpPr/>
      </xdr:nvCxnSpPr>
      <xdr:spPr>
        <a:xfrm flipV="1">
          <a:off x="4180840" y="12760961"/>
          <a:ext cx="0" cy="1020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85F74F38-5DBE-4533-ABE7-6D17326BC3DB}"/>
            </a:ext>
          </a:extLst>
        </xdr:cNvPr>
        <xdr:cNvSpPr txBox="1"/>
      </xdr:nvSpPr>
      <xdr:spPr>
        <a:xfrm>
          <a:off x="4219575"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2E21A450-E655-43E6-8439-823B30BA3E06}"/>
            </a:ext>
          </a:extLst>
        </xdr:cNvPr>
        <xdr:cNvCxnSpPr/>
      </xdr:nvCxnSpPr>
      <xdr:spPr>
        <a:xfrm>
          <a:off x="4105275" y="13781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7664334D-EE71-4307-92B9-1B15C9420C72}"/>
            </a:ext>
          </a:extLst>
        </xdr:cNvPr>
        <xdr:cNvSpPr txBox="1"/>
      </xdr:nvSpPr>
      <xdr:spPr>
        <a:xfrm>
          <a:off x="4219575" y="1254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C1D885F3-5969-4195-9A16-B3E7243EB073}"/>
            </a:ext>
          </a:extLst>
        </xdr:cNvPr>
        <xdr:cNvCxnSpPr/>
      </xdr:nvCxnSpPr>
      <xdr:spPr>
        <a:xfrm>
          <a:off x="4105275" y="127609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118127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CA00209A-B290-4792-9519-8FB18F279381}"/>
            </a:ext>
          </a:extLst>
        </xdr:cNvPr>
        <xdr:cNvSpPr txBox="1"/>
      </xdr:nvSpPr>
      <xdr:spPr>
        <a:xfrm>
          <a:off x="4219575" y="13246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a:extLst>
            <a:ext uri="{FF2B5EF4-FFF2-40B4-BE49-F238E27FC236}">
              <a16:creationId xmlns:a16="http://schemas.microsoft.com/office/drawing/2014/main" id="{AAEA5628-70CB-4294-A89D-660ACD89519A}"/>
            </a:ext>
          </a:extLst>
        </xdr:cNvPr>
        <xdr:cNvSpPr/>
      </xdr:nvSpPr>
      <xdr:spPr>
        <a:xfrm>
          <a:off x="4124325"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a:extLst>
            <a:ext uri="{FF2B5EF4-FFF2-40B4-BE49-F238E27FC236}">
              <a16:creationId xmlns:a16="http://schemas.microsoft.com/office/drawing/2014/main" id="{61CDF6C3-1C85-4A51-9A55-B134180B8936}"/>
            </a:ext>
          </a:extLst>
        </xdr:cNvPr>
        <xdr:cNvSpPr/>
      </xdr:nvSpPr>
      <xdr:spPr>
        <a:xfrm>
          <a:off x="3381375" y="13238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a:extLst>
            <a:ext uri="{FF2B5EF4-FFF2-40B4-BE49-F238E27FC236}">
              <a16:creationId xmlns:a16="http://schemas.microsoft.com/office/drawing/2014/main" id="{DD7F9EBE-A631-4417-825A-F7AAE0EBA7A3}"/>
            </a:ext>
          </a:extLst>
        </xdr:cNvPr>
        <xdr:cNvSpPr/>
      </xdr:nvSpPr>
      <xdr:spPr>
        <a:xfrm>
          <a:off x="2571750" y="13204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a:extLst>
            <a:ext uri="{FF2B5EF4-FFF2-40B4-BE49-F238E27FC236}">
              <a16:creationId xmlns:a16="http://schemas.microsoft.com/office/drawing/2014/main" id="{84EDE888-54F2-42D4-A8A9-55B70A66C444}"/>
            </a:ext>
          </a:extLst>
        </xdr:cNvPr>
        <xdr:cNvSpPr/>
      </xdr:nvSpPr>
      <xdr:spPr>
        <a:xfrm>
          <a:off x="1781175" y="131514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a:extLst>
            <a:ext uri="{FF2B5EF4-FFF2-40B4-BE49-F238E27FC236}">
              <a16:creationId xmlns:a16="http://schemas.microsoft.com/office/drawing/2014/main" id="{9627E57D-1456-4B72-B879-F9C28F058EF9}"/>
            </a:ext>
          </a:extLst>
        </xdr:cNvPr>
        <xdr:cNvSpPr/>
      </xdr:nvSpPr>
      <xdr:spPr>
        <a:xfrm>
          <a:off x="981075" y="131241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4263B9D-6A8A-47CF-9C42-A477E903BF0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4E1177E-BB82-4F10-85B4-2741477EACF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6A40B1-83D6-4BDC-A050-B58BEE8BAF8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DAC2D6D-0084-412D-AA17-B7226E33F38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0D69EEE-65AA-45A6-A05C-2C90743B0B8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166370</xdr:rowOff>
    </xdr:from>
    <xdr:to>
      <xdr:col>24</xdr:col>
      <xdr:colOff>114300</xdr:colOff>
      <xdr:row>80</xdr:row>
      <xdr:rowOff>96520</xdr:rowOff>
    </xdr:to>
    <xdr:sp macro="" textlink="">
      <xdr:nvSpPr>
        <xdr:cNvPr id="300" name="楕円 299">
          <a:extLst>
            <a:ext uri="{FF2B5EF4-FFF2-40B4-BE49-F238E27FC236}">
              <a16:creationId xmlns:a16="http://schemas.microsoft.com/office/drawing/2014/main" id="{5075FB0F-E27A-4C5E-B801-5059D67F5BFC}"/>
            </a:ext>
          </a:extLst>
        </xdr:cNvPr>
        <xdr:cNvSpPr/>
      </xdr:nvSpPr>
      <xdr:spPr>
        <a:xfrm>
          <a:off x="4124325" y="12964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17797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72B9CAC3-4429-4610-BE7C-754BDD496CAE}"/>
            </a:ext>
          </a:extLst>
        </xdr:cNvPr>
        <xdr:cNvSpPr txBox="1"/>
      </xdr:nvSpPr>
      <xdr:spPr>
        <a:xfrm>
          <a:off x="4219575" y="1281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101600</xdr:rowOff>
    </xdr:from>
    <xdr:to>
      <xdr:col>20</xdr:col>
      <xdr:colOff>38100</xdr:colOff>
      <xdr:row>80</xdr:row>
      <xdr:rowOff>31750</xdr:rowOff>
    </xdr:to>
    <xdr:sp macro="" textlink="">
      <xdr:nvSpPr>
        <xdr:cNvPr id="302" name="楕円 301">
          <a:extLst>
            <a:ext uri="{FF2B5EF4-FFF2-40B4-BE49-F238E27FC236}">
              <a16:creationId xmlns:a16="http://schemas.microsoft.com/office/drawing/2014/main" id="{158FDDD9-8A62-4A4F-8536-99B835FB6841}"/>
            </a:ext>
          </a:extLst>
        </xdr:cNvPr>
        <xdr:cNvSpPr/>
      </xdr:nvSpPr>
      <xdr:spPr>
        <a:xfrm>
          <a:off x="3381375" y="12906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152400</xdr:rowOff>
    </xdr:from>
    <xdr:to>
      <xdr:col>24</xdr:col>
      <xdr:colOff>63500</xdr:colOff>
      <xdr:row>80</xdr:row>
      <xdr:rowOff>45720</xdr:rowOff>
    </xdr:to>
    <xdr:cxnSp macro="">
      <xdr:nvCxnSpPr>
        <xdr:cNvPr id="303" name="直線コネクタ 302">
          <a:extLst>
            <a:ext uri="{FF2B5EF4-FFF2-40B4-BE49-F238E27FC236}">
              <a16:creationId xmlns:a16="http://schemas.microsoft.com/office/drawing/2014/main" id="{29E6EE54-3798-41C2-A468-F59829BF741C}"/>
            </a:ext>
          </a:extLst>
        </xdr:cNvPr>
        <xdr:cNvCxnSpPr/>
      </xdr:nvCxnSpPr>
      <xdr:spPr>
        <a:xfrm>
          <a:off x="3429000" y="12954000"/>
          <a:ext cx="7524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25400</xdr:rowOff>
    </xdr:from>
    <xdr:to>
      <xdr:col>15</xdr:col>
      <xdr:colOff>101600</xdr:colOff>
      <xdr:row>79</xdr:row>
      <xdr:rowOff>127000</xdr:rowOff>
    </xdr:to>
    <xdr:sp macro="" textlink="">
      <xdr:nvSpPr>
        <xdr:cNvPr id="304" name="楕円 303">
          <a:extLst>
            <a:ext uri="{FF2B5EF4-FFF2-40B4-BE49-F238E27FC236}">
              <a16:creationId xmlns:a16="http://schemas.microsoft.com/office/drawing/2014/main" id="{8BB12568-94F0-40CB-A742-972B78FCC874}"/>
            </a:ext>
          </a:extLst>
        </xdr:cNvPr>
        <xdr:cNvSpPr/>
      </xdr:nvSpPr>
      <xdr:spPr>
        <a:xfrm>
          <a:off x="2571750" y="12830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76200</xdr:rowOff>
    </xdr:from>
    <xdr:to>
      <xdr:col>19</xdr:col>
      <xdr:colOff>177800</xdr:colOff>
      <xdr:row>79</xdr:row>
      <xdr:rowOff>152400</xdr:rowOff>
    </xdr:to>
    <xdr:cxnSp macro="">
      <xdr:nvCxnSpPr>
        <xdr:cNvPr id="305" name="直線コネクタ 304">
          <a:extLst>
            <a:ext uri="{FF2B5EF4-FFF2-40B4-BE49-F238E27FC236}">
              <a16:creationId xmlns:a16="http://schemas.microsoft.com/office/drawing/2014/main" id="{929511F8-2CD4-4320-A8B8-38E7F1E83806}"/>
            </a:ext>
          </a:extLst>
        </xdr:cNvPr>
        <xdr:cNvCxnSpPr/>
      </xdr:nvCxnSpPr>
      <xdr:spPr>
        <a:xfrm>
          <a:off x="2619375" y="12877800"/>
          <a:ext cx="80962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120650</xdr:rowOff>
    </xdr:from>
    <xdr:to>
      <xdr:col>10</xdr:col>
      <xdr:colOff>165100</xdr:colOff>
      <xdr:row>79</xdr:row>
      <xdr:rowOff>50800</xdr:rowOff>
    </xdr:to>
    <xdr:sp macro="" textlink="">
      <xdr:nvSpPr>
        <xdr:cNvPr id="306" name="楕円 305">
          <a:extLst>
            <a:ext uri="{FF2B5EF4-FFF2-40B4-BE49-F238E27FC236}">
              <a16:creationId xmlns:a16="http://schemas.microsoft.com/office/drawing/2014/main" id="{69297333-A1F9-429E-AED8-F36B41778FD0}"/>
            </a:ext>
          </a:extLst>
        </xdr:cNvPr>
        <xdr:cNvSpPr/>
      </xdr:nvSpPr>
      <xdr:spPr>
        <a:xfrm>
          <a:off x="1781175" y="127635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0</xdr:rowOff>
    </xdr:from>
    <xdr:to>
      <xdr:col>15</xdr:col>
      <xdr:colOff>50800</xdr:colOff>
      <xdr:row>79</xdr:row>
      <xdr:rowOff>76200</xdr:rowOff>
    </xdr:to>
    <xdr:cxnSp macro="">
      <xdr:nvCxnSpPr>
        <xdr:cNvPr id="307" name="直線コネクタ 306">
          <a:extLst>
            <a:ext uri="{FF2B5EF4-FFF2-40B4-BE49-F238E27FC236}">
              <a16:creationId xmlns:a16="http://schemas.microsoft.com/office/drawing/2014/main" id="{B4EC9E79-E33A-431B-B40C-2EFEDB85AAB1}"/>
            </a:ext>
          </a:extLst>
        </xdr:cNvPr>
        <xdr:cNvCxnSpPr/>
      </xdr:nvCxnSpPr>
      <xdr:spPr>
        <a:xfrm>
          <a:off x="1828800" y="12801600"/>
          <a:ext cx="7905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44450</xdr:rowOff>
    </xdr:from>
    <xdr:to>
      <xdr:col>6</xdr:col>
      <xdr:colOff>38100</xdr:colOff>
      <xdr:row>78</xdr:row>
      <xdr:rowOff>146050</xdr:rowOff>
    </xdr:to>
    <xdr:sp macro="" textlink="">
      <xdr:nvSpPr>
        <xdr:cNvPr id="308" name="楕円 307">
          <a:extLst>
            <a:ext uri="{FF2B5EF4-FFF2-40B4-BE49-F238E27FC236}">
              <a16:creationId xmlns:a16="http://schemas.microsoft.com/office/drawing/2014/main" id="{1F795E72-92C4-4DC9-9FF5-238F0D6CFC25}"/>
            </a:ext>
          </a:extLst>
        </xdr:cNvPr>
        <xdr:cNvSpPr/>
      </xdr:nvSpPr>
      <xdr:spPr>
        <a:xfrm>
          <a:off x="981075" y="12687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95250</xdr:rowOff>
    </xdr:from>
    <xdr:to>
      <xdr:col>10</xdr:col>
      <xdr:colOff>114300</xdr:colOff>
      <xdr:row>79</xdr:row>
      <xdr:rowOff>0</xdr:rowOff>
    </xdr:to>
    <xdr:cxnSp macro="">
      <xdr:nvCxnSpPr>
        <xdr:cNvPr id="309" name="直線コネクタ 308">
          <a:extLst>
            <a:ext uri="{FF2B5EF4-FFF2-40B4-BE49-F238E27FC236}">
              <a16:creationId xmlns:a16="http://schemas.microsoft.com/office/drawing/2014/main" id="{5572603B-4E2C-4272-A655-747D5DB8B2C4}"/>
            </a:ext>
          </a:extLst>
        </xdr:cNvPr>
        <xdr:cNvCxnSpPr/>
      </xdr:nvCxnSpPr>
      <xdr:spPr>
        <a:xfrm>
          <a:off x="1028700" y="12734925"/>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34307</xdr:rowOff>
    </xdr:from>
    <xdr:ext cx="405111" cy="259045"/>
    <xdr:sp macro="" textlink="">
      <xdr:nvSpPr>
        <xdr:cNvPr id="310" name="n_1aveValue【公営住宅】&#10;有形固定資産減価償却率">
          <a:extLst>
            <a:ext uri="{FF2B5EF4-FFF2-40B4-BE49-F238E27FC236}">
              <a16:creationId xmlns:a16="http://schemas.microsoft.com/office/drawing/2014/main" id="{F2A1D72E-D97E-4C01-BC2D-65FF9CD05C4C}"/>
            </a:ext>
          </a:extLst>
        </xdr:cNvPr>
        <xdr:cNvSpPr txBox="1"/>
      </xdr:nvSpPr>
      <xdr:spPr>
        <a:xfrm>
          <a:off x="32391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xdr:rowOff>
    </xdr:from>
    <xdr:ext cx="405111" cy="259045"/>
    <xdr:sp macro="" textlink="">
      <xdr:nvSpPr>
        <xdr:cNvPr id="311" name="n_2aveValue【公営住宅】&#10;有形固定資産減価償却率">
          <a:extLst>
            <a:ext uri="{FF2B5EF4-FFF2-40B4-BE49-F238E27FC236}">
              <a16:creationId xmlns:a16="http://schemas.microsoft.com/office/drawing/2014/main" id="{2340B5FD-1951-4D10-8A14-6794353BAA23}"/>
            </a:ext>
          </a:extLst>
        </xdr:cNvPr>
        <xdr:cNvSpPr txBox="1"/>
      </xdr:nvSpPr>
      <xdr:spPr>
        <a:xfrm>
          <a:off x="24390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121938</xdr:rowOff>
    </xdr:from>
    <xdr:ext cx="405111" cy="259045"/>
    <xdr:sp macro="" textlink="">
      <xdr:nvSpPr>
        <xdr:cNvPr id="312" name="n_3aveValue【公営住宅】&#10;有形固定資産減価償却率">
          <a:extLst>
            <a:ext uri="{FF2B5EF4-FFF2-40B4-BE49-F238E27FC236}">
              <a16:creationId xmlns:a16="http://schemas.microsoft.com/office/drawing/2014/main" id="{3A850F5F-6650-4B89-96D4-49A3AF3E91A9}"/>
            </a:ext>
          </a:extLst>
        </xdr:cNvPr>
        <xdr:cNvSpPr txBox="1"/>
      </xdr:nvSpPr>
      <xdr:spPr>
        <a:xfrm>
          <a:off x="1648469" y="132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3" name="n_4aveValue【公営住宅】&#10;有形固定資産減価償却率">
          <a:extLst>
            <a:ext uri="{FF2B5EF4-FFF2-40B4-BE49-F238E27FC236}">
              <a16:creationId xmlns:a16="http://schemas.microsoft.com/office/drawing/2014/main" id="{E36F9D4E-2BDA-46C8-9539-CF158AF811E6}"/>
            </a:ext>
          </a:extLst>
        </xdr:cNvPr>
        <xdr:cNvSpPr txBox="1"/>
      </xdr:nvSpPr>
      <xdr:spPr>
        <a:xfrm>
          <a:off x="848369" y="1321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48277</xdr:rowOff>
    </xdr:from>
    <xdr:ext cx="405111" cy="259045"/>
    <xdr:sp macro="" textlink="">
      <xdr:nvSpPr>
        <xdr:cNvPr id="314" name="n_1mainValue【公営住宅】&#10;有形固定資産減価償却率">
          <a:extLst>
            <a:ext uri="{FF2B5EF4-FFF2-40B4-BE49-F238E27FC236}">
              <a16:creationId xmlns:a16="http://schemas.microsoft.com/office/drawing/2014/main" id="{061958E4-2334-465D-A14C-B3AA3C6C0778}"/>
            </a:ext>
          </a:extLst>
        </xdr:cNvPr>
        <xdr:cNvSpPr txBox="1"/>
      </xdr:nvSpPr>
      <xdr:spPr>
        <a:xfrm>
          <a:off x="3239144" y="1268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143527</xdr:rowOff>
    </xdr:from>
    <xdr:ext cx="405111" cy="259045"/>
    <xdr:sp macro="" textlink="">
      <xdr:nvSpPr>
        <xdr:cNvPr id="315" name="n_2mainValue【公営住宅】&#10;有形固定資産減価償却率">
          <a:extLst>
            <a:ext uri="{FF2B5EF4-FFF2-40B4-BE49-F238E27FC236}">
              <a16:creationId xmlns:a16="http://schemas.microsoft.com/office/drawing/2014/main" id="{46D63566-DB9F-4C15-9778-F6BA50946540}"/>
            </a:ext>
          </a:extLst>
        </xdr:cNvPr>
        <xdr:cNvSpPr txBox="1"/>
      </xdr:nvSpPr>
      <xdr:spPr>
        <a:xfrm>
          <a:off x="2439044" y="1261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67327</xdr:rowOff>
    </xdr:from>
    <xdr:ext cx="405111" cy="259045"/>
    <xdr:sp macro="" textlink="">
      <xdr:nvSpPr>
        <xdr:cNvPr id="316" name="n_3mainValue【公営住宅】&#10;有形固定資産減価償却率">
          <a:extLst>
            <a:ext uri="{FF2B5EF4-FFF2-40B4-BE49-F238E27FC236}">
              <a16:creationId xmlns:a16="http://schemas.microsoft.com/office/drawing/2014/main" id="{B40A2A4B-52E7-4D7D-993F-4EE02A6C1339}"/>
            </a:ext>
          </a:extLst>
        </xdr:cNvPr>
        <xdr:cNvSpPr txBox="1"/>
      </xdr:nvSpPr>
      <xdr:spPr>
        <a:xfrm>
          <a:off x="1648469" y="1254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162577</xdr:rowOff>
    </xdr:from>
    <xdr:ext cx="405111" cy="259045"/>
    <xdr:sp macro="" textlink="">
      <xdr:nvSpPr>
        <xdr:cNvPr id="317" name="n_4mainValue【公営住宅】&#10;有形固定資産減価償却率">
          <a:extLst>
            <a:ext uri="{FF2B5EF4-FFF2-40B4-BE49-F238E27FC236}">
              <a16:creationId xmlns:a16="http://schemas.microsoft.com/office/drawing/2014/main" id="{78B9322D-3D99-49D9-BA6F-C20F53DA8AAB}"/>
            </a:ext>
          </a:extLst>
        </xdr:cNvPr>
        <xdr:cNvSpPr txBox="1"/>
      </xdr:nvSpPr>
      <xdr:spPr>
        <a:xfrm>
          <a:off x="848369" y="1247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BF999CEA-9C4A-40F2-9408-BAEAE5AA158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AB97A0D0-FF94-4212-A4C1-507D74D4B75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2B0671D4-21F9-4AD2-804D-B7E8D69A99C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724CB22-9345-4FCF-969F-E64B44D3373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757158BE-7D85-4DFC-BD03-083AF381A10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42C8AFFD-5D11-4FF4-B2B8-9F19AA73443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6584A93B-85E3-4A06-B56C-68967A9E720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5024A7A-FF36-404D-A5F5-CA9B188200E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734DBCBC-E966-4A44-810D-C7433485F23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76327B47-D835-4A9D-B4CB-D40AC7F0496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9C416B0A-1B59-47B8-9157-D0C9B5B4614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63B2E884-3CA3-47E6-A830-67DC8C6F4E64}"/>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1F226CF2-C957-4BF1-A231-CB1D4405CD18}"/>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4DB95352-5B49-41F4-BCFB-D837CA9A00A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5B2313CC-4DCE-4DCF-8313-B0CA1EE5035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EC6310A5-04FC-4841-BC29-002FCB3AC6B0}"/>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6468B695-C652-4A72-A434-DC5A27C4F40E}"/>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70814DC5-39FC-4E66-AC60-3AD26A3E9CEA}"/>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DFC4D64E-DAEF-443E-8B49-A3B092C055C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51F554C-196F-4479-82CC-CFADD4DAF68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694FD91F-EFE9-4CE7-9068-5B62D64303C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29EBDA71-6A2F-40DD-AC57-E29C103EDF04}"/>
            </a:ext>
          </a:extLst>
        </xdr:cNvPr>
        <xdr:cNvCxnSpPr/>
      </xdr:nvCxnSpPr>
      <xdr:spPr>
        <a:xfrm flipV="1">
          <a:off x="9429115" y="12848819"/>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a:extLst>
            <a:ext uri="{FF2B5EF4-FFF2-40B4-BE49-F238E27FC236}">
              <a16:creationId xmlns:a16="http://schemas.microsoft.com/office/drawing/2014/main" id="{427E2579-90A4-4B24-97B8-CFC602E73FFC}"/>
            </a:ext>
          </a:extLst>
        </xdr:cNvPr>
        <xdr:cNvSpPr txBox="1"/>
      </xdr:nvSpPr>
      <xdr:spPr>
        <a:xfrm>
          <a:off x="9467850" y="1393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0215E43F-4B01-4A7F-942D-ADAA3101B198}"/>
            </a:ext>
          </a:extLst>
        </xdr:cNvPr>
        <xdr:cNvCxnSpPr/>
      </xdr:nvCxnSpPr>
      <xdr:spPr>
        <a:xfrm>
          <a:off x="9363075" y="139369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a:extLst>
            <a:ext uri="{FF2B5EF4-FFF2-40B4-BE49-F238E27FC236}">
              <a16:creationId xmlns:a16="http://schemas.microsoft.com/office/drawing/2014/main" id="{09B9F055-411C-4FAB-ADED-339D659813E5}"/>
            </a:ext>
          </a:extLst>
        </xdr:cNvPr>
        <xdr:cNvSpPr txBox="1"/>
      </xdr:nvSpPr>
      <xdr:spPr>
        <a:xfrm>
          <a:off x="9467850" y="1263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6FE3FE90-A063-4F70-A810-DA8764705923}"/>
            </a:ext>
          </a:extLst>
        </xdr:cNvPr>
        <xdr:cNvCxnSpPr/>
      </xdr:nvCxnSpPr>
      <xdr:spPr>
        <a:xfrm>
          <a:off x="9363075" y="128488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163796</xdr:rowOff>
    </xdr:from>
    <xdr:ext cx="469744" cy="259045"/>
    <xdr:sp macro="" textlink="">
      <xdr:nvSpPr>
        <xdr:cNvPr id="344" name="【公営住宅】&#10;一人当たり面積平均値テキスト">
          <a:extLst>
            <a:ext uri="{FF2B5EF4-FFF2-40B4-BE49-F238E27FC236}">
              <a16:creationId xmlns:a16="http://schemas.microsoft.com/office/drawing/2014/main" id="{6B7554BD-5DB7-4B70-A89E-BB84ED59C001}"/>
            </a:ext>
          </a:extLst>
        </xdr:cNvPr>
        <xdr:cNvSpPr txBox="1"/>
      </xdr:nvSpPr>
      <xdr:spPr>
        <a:xfrm>
          <a:off x="9467850" y="13286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a:extLst>
            <a:ext uri="{FF2B5EF4-FFF2-40B4-BE49-F238E27FC236}">
              <a16:creationId xmlns:a16="http://schemas.microsoft.com/office/drawing/2014/main" id="{F1BAFA40-7DD9-4D29-8BD9-A5FB0597017D}"/>
            </a:ext>
          </a:extLst>
        </xdr:cNvPr>
        <xdr:cNvSpPr/>
      </xdr:nvSpPr>
      <xdr:spPr>
        <a:xfrm>
          <a:off x="9401175" y="1343146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a:extLst>
            <a:ext uri="{FF2B5EF4-FFF2-40B4-BE49-F238E27FC236}">
              <a16:creationId xmlns:a16="http://schemas.microsoft.com/office/drawing/2014/main" id="{62EF9699-0045-4242-87DE-06A354684103}"/>
            </a:ext>
          </a:extLst>
        </xdr:cNvPr>
        <xdr:cNvSpPr/>
      </xdr:nvSpPr>
      <xdr:spPr>
        <a:xfrm>
          <a:off x="8639175" y="134278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a:extLst>
            <a:ext uri="{FF2B5EF4-FFF2-40B4-BE49-F238E27FC236}">
              <a16:creationId xmlns:a16="http://schemas.microsoft.com/office/drawing/2014/main" id="{A0FFDF5E-B605-462D-8661-C5CB58011AF7}"/>
            </a:ext>
          </a:extLst>
        </xdr:cNvPr>
        <xdr:cNvSpPr/>
      </xdr:nvSpPr>
      <xdr:spPr>
        <a:xfrm>
          <a:off x="7839075" y="134287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a:extLst>
            <a:ext uri="{FF2B5EF4-FFF2-40B4-BE49-F238E27FC236}">
              <a16:creationId xmlns:a16="http://schemas.microsoft.com/office/drawing/2014/main" id="{9BF70C5F-E887-406C-91AC-E4CF63DBF5BC}"/>
            </a:ext>
          </a:extLst>
        </xdr:cNvPr>
        <xdr:cNvSpPr/>
      </xdr:nvSpPr>
      <xdr:spPr>
        <a:xfrm>
          <a:off x="7029450" y="134301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a:extLst>
            <a:ext uri="{FF2B5EF4-FFF2-40B4-BE49-F238E27FC236}">
              <a16:creationId xmlns:a16="http://schemas.microsoft.com/office/drawing/2014/main" id="{820ABC6B-E5EF-43A0-BCB6-901EF8892875}"/>
            </a:ext>
          </a:extLst>
        </xdr:cNvPr>
        <xdr:cNvSpPr/>
      </xdr:nvSpPr>
      <xdr:spPr>
        <a:xfrm>
          <a:off x="6238875" y="134300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3670C58-89A4-4627-853B-24635E3C825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618AA33-AAC6-46A1-B79E-B4C96487FD4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8F9005B-6255-4FBE-9CA8-493BCAD3CE1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A5FC404-8C4B-47D6-9F28-E52E8B1FD46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C59DDB5-EBB3-4763-A520-D54352EFBC9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42621</xdr:rowOff>
    </xdr:from>
    <xdr:to>
      <xdr:col>55</xdr:col>
      <xdr:colOff>50800</xdr:colOff>
      <xdr:row>85</xdr:row>
      <xdr:rowOff>144221</xdr:rowOff>
    </xdr:to>
    <xdr:sp macro="" textlink="">
      <xdr:nvSpPr>
        <xdr:cNvPr id="355" name="楕円 354">
          <a:extLst>
            <a:ext uri="{FF2B5EF4-FFF2-40B4-BE49-F238E27FC236}">
              <a16:creationId xmlns:a16="http://schemas.microsoft.com/office/drawing/2014/main" id="{4F3CE5A5-4119-49A7-900D-6B80466956CA}"/>
            </a:ext>
          </a:extLst>
        </xdr:cNvPr>
        <xdr:cNvSpPr/>
      </xdr:nvSpPr>
      <xdr:spPr>
        <a:xfrm>
          <a:off x="9401175" y="1381894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128998</xdr:rowOff>
    </xdr:from>
    <xdr:ext cx="469744" cy="259045"/>
    <xdr:sp macro="" textlink="">
      <xdr:nvSpPr>
        <xdr:cNvPr id="356" name="【公営住宅】&#10;一人当たり面積該当値テキスト">
          <a:extLst>
            <a:ext uri="{FF2B5EF4-FFF2-40B4-BE49-F238E27FC236}">
              <a16:creationId xmlns:a16="http://schemas.microsoft.com/office/drawing/2014/main" id="{D63268ED-8AC2-4F6D-B491-B75850DE5FD2}"/>
            </a:ext>
          </a:extLst>
        </xdr:cNvPr>
        <xdr:cNvSpPr txBox="1"/>
      </xdr:nvSpPr>
      <xdr:spPr>
        <a:xfrm>
          <a:off x="9467850" y="1373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43078</xdr:rowOff>
    </xdr:from>
    <xdr:to>
      <xdr:col>50</xdr:col>
      <xdr:colOff>165100</xdr:colOff>
      <xdr:row>85</xdr:row>
      <xdr:rowOff>144678</xdr:rowOff>
    </xdr:to>
    <xdr:sp macro="" textlink="">
      <xdr:nvSpPr>
        <xdr:cNvPr id="357" name="楕円 356">
          <a:extLst>
            <a:ext uri="{FF2B5EF4-FFF2-40B4-BE49-F238E27FC236}">
              <a16:creationId xmlns:a16="http://schemas.microsoft.com/office/drawing/2014/main" id="{7EAD4B44-48B4-46E2-8197-665EEBDB07EE}"/>
            </a:ext>
          </a:extLst>
        </xdr:cNvPr>
        <xdr:cNvSpPr/>
      </xdr:nvSpPr>
      <xdr:spPr>
        <a:xfrm>
          <a:off x="8639175" y="13819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93421</xdr:rowOff>
    </xdr:from>
    <xdr:to>
      <xdr:col>55</xdr:col>
      <xdr:colOff>0</xdr:colOff>
      <xdr:row>85</xdr:row>
      <xdr:rowOff>93878</xdr:rowOff>
    </xdr:to>
    <xdr:cxnSp macro="">
      <xdr:nvCxnSpPr>
        <xdr:cNvPr id="358" name="直線コネクタ 357">
          <a:extLst>
            <a:ext uri="{FF2B5EF4-FFF2-40B4-BE49-F238E27FC236}">
              <a16:creationId xmlns:a16="http://schemas.microsoft.com/office/drawing/2014/main" id="{B50F9977-FF1D-4C17-8279-D9B88042EBB9}"/>
            </a:ext>
          </a:extLst>
        </xdr:cNvPr>
        <xdr:cNvCxnSpPr/>
      </xdr:nvCxnSpPr>
      <xdr:spPr>
        <a:xfrm flipV="1">
          <a:off x="8686800" y="13866571"/>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43078</xdr:rowOff>
    </xdr:from>
    <xdr:to>
      <xdr:col>46</xdr:col>
      <xdr:colOff>38100</xdr:colOff>
      <xdr:row>85</xdr:row>
      <xdr:rowOff>144678</xdr:rowOff>
    </xdr:to>
    <xdr:sp macro="" textlink="">
      <xdr:nvSpPr>
        <xdr:cNvPr id="359" name="楕円 358">
          <a:extLst>
            <a:ext uri="{FF2B5EF4-FFF2-40B4-BE49-F238E27FC236}">
              <a16:creationId xmlns:a16="http://schemas.microsoft.com/office/drawing/2014/main" id="{387F2682-4C71-4E42-B0E6-908AB5A2172C}"/>
            </a:ext>
          </a:extLst>
        </xdr:cNvPr>
        <xdr:cNvSpPr/>
      </xdr:nvSpPr>
      <xdr:spPr>
        <a:xfrm>
          <a:off x="7839075" y="138194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93878</xdr:rowOff>
    </xdr:from>
    <xdr:to>
      <xdr:col>50</xdr:col>
      <xdr:colOff>114300</xdr:colOff>
      <xdr:row>85</xdr:row>
      <xdr:rowOff>93878</xdr:rowOff>
    </xdr:to>
    <xdr:cxnSp macro="">
      <xdr:nvCxnSpPr>
        <xdr:cNvPr id="360" name="直線コネクタ 359">
          <a:extLst>
            <a:ext uri="{FF2B5EF4-FFF2-40B4-BE49-F238E27FC236}">
              <a16:creationId xmlns:a16="http://schemas.microsoft.com/office/drawing/2014/main" id="{824EE6F6-B91A-46A3-9DE3-627C9E206589}"/>
            </a:ext>
          </a:extLst>
        </xdr:cNvPr>
        <xdr:cNvCxnSpPr/>
      </xdr:nvCxnSpPr>
      <xdr:spPr>
        <a:xfrm>
          <a:off x="7886700" y="138670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42621</xdr:rowOff>
    </xdr:from>
    <xdr:to>
      <xdr:col>41</xdr:col>
      <xdr:colOff>101600</xdr:colOff>
      <xdr:row>85</xdr:row>
      <xdr:rowOff>144221</xdr:rowOff>
    </xdr:to>
    <xdr:sp macro="" textlink="">
      <xdr:nvSpPr>
        <xdr:cNvPr id="361" name="楕円 360">
          <a:extLst>
            <a:ext uri="{FF2B5EF4-FFF2-40B4-BE49-F238E27FC236}">
              <a16:creationId xmlns:a16="http://schemas.microsoft.com/office/drawing/2014/main" id="{788FF217-EDBA-4507-8E78-AD3521E664C4}"/>
            </a:ext>
          </a:extLst>
        </xdr:cNvPr>
        <xdr:cNvSpPr/>
      </xdr:nvSpPr>
      <xdr:spPr>
        <a:xfrm>
          <a:off x="7029450" y="138189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93421</xdr:rowOff>
    </xdr:from>
    <xdr:to>
      <xdr:col>45</xdr:col>
      <xdr:colOff>177800</xdr:colOff>
      <xdr:row>85</xdr:row>
      <xdr:rowOff>93878</xdr:rowOff>
    </xdr:to>
    <xdr:cxnSp macro="">
      <xdr:nvCxnSpPr>
        <xdr:cNvPr id="362" name="直線コネクタ 361">
          <a:extLst>
            <a:ext uri="{FF2B5EF4-FFF2-40B4-BE49-F238E27FC236}">
              <a16:creationId xmlns:a16="http://schemas.microsoft.com/office/drawing/2014/main" id="{0C006745-93C2-4191-9EE7-F4ADA711357E}"/>
            </a:ext>
          </a:extLst>
        </xdr:cNvPr>
        <xdr:cNvCxnSpPr/>
      </xdr:nvCxnSpPr>
      <xdr:spPr>
        <a:xfrm>
          <a:off x="7077075" y="13866571"/>
          <a:ext cx="80962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42621</xdr:rowOff>
    </xdr:from>
    <xdr:to>
      <xdr:col>36</xdr:col>
      <xdr:colOff>165100</xdr:colOff>
      <xdr:row>85</xdr:row>
      <xdr:rowOff>144221</xdr:rowOff>
    </xdr:to>
    <xdr:sp macro="" textlink="">
      <xdr:nvSpPr>
        <xdr:cNvPr id="363" name="楕円 362">
          <a:extLst>
            <a:ext uri="{FF2B5EF4-FFF2-40B4-BE49-F238E27FC236}">
              <a16:creationId xmlns:a16="http://schemas.microsoft.com/office/drawing/2014/main" id="{51E91D5C-A5FA-497C-A552-340FB2328C3E}"/>
            </a:ext>
          </a:extLst>
        </xdr:cNvPr>
        <xdr:cNvSpPr/>
      </xdr:nvSpPr>
      <xdr:spPr>
        <a:xfrm>
          <a:off x="6238875" y="138189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93421</xdr:rowOff>
    </xdr:from>
    <xdr:to>
      <xdr:col>41</xdr:col>
      <xdr:colOff>50800</xdr:colOff>
      <xdr:row>85</xdr:row>
      <xdr:rowOff>93421</xdr:rowOff>
    </xdr:to>
    <xdr:cxnSp macro="">
      <xdr:nvCxnSpPr>
        <xdr:cNvPr id="364" name="直線コネクタ 363">
          <a:extLst>
            <a:ext uri="{FF2B5EF4-FFF2-40B4-BE49-F238E27FC236}">
              <a16:creationId xmlns:a16="http://schemas.microsoft.com/office/drawing/2014/main" id="{33981C16-556C-43CB-82CD-ECFC7579F29B}"/>
            </a:ext>
          </a:extLst>
        </xdr:cNvPr>
        <xdr:cNvCxnSpPr/>
      </xdr:nvCxnSpPr>
      <xdr:spPr>
        <a:xfrm>
          <a:off x="6286500" y="1386657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90340</xdr:rowOff>
    </xdr:from>
    <xdr:ext cx="469744" cy="259045"/>
    <xdr:sp macro="" textlink="">
      <xdr:nvSpPr>
        <xdr:cNvPr id="365" name="n_1aveValue【公営住宅】&#10;一人当たり面積">
          <a:extLst>
            <a:ext uri="{FF2B5EF4-FFF2-40B4-BE49-F238E27FC236}">
              <a16:creationId xmlns:a16="http://schemas.microsoft.com/office/drawing/2014/main" id="{374A7CE2-3D0F-4863-86D0-45CBA6D194B3}"/>
            </a:ext>
          </a:extLst>
        </xdr:cNvPr>
        <xdr:cNvSpPr txBox="1"/>
      </xdr:nvSpPr>
      <xdr:spPr>
        <a:xfrm>
          <a:off x="8458277" y="1321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91254</xdr:rowOff>
    </xdr:from>
    <xdr:ext cx="469744" cy="259045"/>
    <xdr:sp macro="" textlink="">
      <xdr:nvSpPr>
        <xdr:cNvPr id="366" name="n_2aveValue【公営住宅】&#10;一人当たり面積">
          <a:extLst>
            <a:ext uri="{FF2B5EF4-FFF2-40B4-BE49-F238E27FC236}">
              <a16:creationId xmlns:a16="http://schemas.microsoft.com/office/drawing/2014/main" id="{020C63FD-CA00-4A64-8E27-A54C54704EA5}"/>
            </a:ext>
          </a:extLst>
        </xdr:cNvPr>
        <xdr:cNvSpPr txBox="1"/>
      </xdr:nvSpPr>
      <xdr:spPr>
        <a:xfrm>
          <a:off x="7677227" y="1321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92625</xdr:rowOff>
    </xdr:from>
    <xdr:ext cx="469744" cy="259045"/>
    <xdr:sp macro="" textlink="">
      <xdr:nvSpPr>
        <xdr:cNvPr id="367" name="n_3aveValue【公営住宅】&#10;一人当たり面積">
          <a:extLst>
            <a:ext uri="{FF2B5EF4-FFF2-40B4-BE49-F238E27FC236}">
              <a16:creationId xmlns:a16="http://schemas.microsoft.com/office/drawing/2014/main" id="{85B609EC-AFF5-4426-8FB7-3D08F813B256}"/>
            </a:ext>
          </a:extLst>
        </xdr:cNvPr>
        <xdr:cNvSpPr txBox="1"/>
      </xdr:nvSpPr>
      <xdr:spPr>
        <a:xfrm>
          <a:off x="6867602" y="1321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86225</xdr:rowOff>
    </xdr:from>
    <xdr:ext cx="469744" cy="259045"/>
    <xdr:sp macro="" textlink="">
      <xdr:nvSpPr>
        <xdr:cNvPr id="368" name="n_4aveValue【公営住宅】&#10;一人当たり面積">
          <a:extLst>
            <a:ext uri="{FF2B5EF4-FFF2-40B4-BE49-F238E27FC236}">
              <a16:creationId xmlns:a16="http://schemas.microsoft.com/office/drawing/2014/main" id="{44078BA1-68C5-4D5F-9C02-1C89F34476DB}"/>
            </a:ext>
          </a:extLst>
        </xdr:cNvPr>
        <xdr:cNvSpPr txBox="1"/>
      </xdr:nvSpPr>
      <xdr:spPr>
        <a:xfrm>
          <a:off x="6067502" y="1320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135805</xdr:rowOff>
    </xdr:from>
    <xdr:ext cx="469744" cy="259045"/>
    <xdr:sp macro="" textlink="">
      <xdr:nvSpPr>
        <xdr:cNvPr id="369" name="n_1mainValue【公営住宅】&#10;一人当たり面積">
          <a:extLst>
            <a:ext uri="{FF2B5EF4-FFF2-40B4-BE49-F238E27FC236}">
              <a16:creationId xmlns:a16="http://schemas.microsoft.com/office/drawing/2014/main" id="{792AE9E0-7FF3-4CC7-93CF-ED52A6B47816}"/>
            </a:ext>
          </a:extLst>
        </xdr:cNvPr>
        <xdr:cNvSpPr txBox="1"/>
      </xdr:nvSpPr>
      <xdr:spPr>
        <a:xfrm>
          <a:off x="8458277" y="1390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135805</xdr:rowOff>
    </xdr:from>
    <xdr:ext cx="469744" cy="259045"/>
    <xdr:sp macro="" textlink="">
      <xdr:nvSpPr>
        <xdr:cNvPr id="370" name="n_2mainValue【公営住宅】&#10;一人当たり面積">
          <a:extLst>
            <a:ext uri="{FF2B5EF4-FFF2-40B4-BE49-F238E27FC236}">
              <a16:creationId xmlns:a16="http://schemas.microsoft.com/office/drawing/2014/main" id="{AFD8357E-82F7-4C80-B237-6CB26A65A221}"/>
            </a:ext>
          </a:extLst>
        </xdr:cNvPr>
        <xdr:cNvSpPr txBox="1"/>
      </xdr:nvSpPr>
      <xdr:spPr>
        <a:xfrm>
          <a:off x="7677227" y="1390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135348</xdr:rowOff>
    </xdr:from>
    <xdr:ext cx="469744" cy="259045"/>
    <xdr:sp macro="" textlink="">
      <xdr:nvSpPr>
        <xdr:cNvPr id="371" name="n_3mainValue【公営住宅】&#10;一人当たり面積">
          <a:extLst>
            <a:ext uri="{FF2B5EF4-FFF2-40B4-BE49-F238E27FC236}">
              <a16:creationId xmlns:a16="http://schemas.microsoft.com/office/drawing/2014/main" id="{5DB0983B-3509-434E-882B-44A2E433551B}"/>
            </a:ext>
          </a:extLst>
        </xdr:cNvPr>
        <xdr:cNvSpPr txBox="1"/>
      </xdr:nvSpPr>
      <xdr:spPr>
        <a:xfrm>
          <a:off x="6867602" y="1390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135348</xdr:rowOff>
    </xdr:from>
    <xdr:ext cx="469744" cy="259045"/>
    <xdr:sp macro="" textlink="">
      <xdr:nvSpPr>
        <xdr:cNvPr id="372" name="n_4mainValue【公営住宅】&#10;一人当たり面積">
          <a:extLst>
            <a:ext uri="{FF2B5EF4-FFF2-40B4-BE49-F238E27FC236}">
              <a16:creationId xmlns:a16="http://schemas.microsoft.com/office/drawing/2014/main" id="{D0DA9223-AC2A-4A97-98E5-697CF0692C43}"/>
            </a:ext>
          </a:extLst>
        </xdr:cNvPr>
        <xdr:cNvSpPr txBox="1"/>
      </xdr:nvSpPr>
      <xdr:spPr>
        <a:xfrm>
          <a:off x="6067502" y="1390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6F9BABEC-7C24-406A-9834-C30944D808A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FBDA13E-14F2-44C6-B375-46E937E0710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315CC34D-1BF9-4658-A450-ED138A8AD4E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985AB5D3-0CB0-4099-BDE6-97AD6EEAF41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CF702FE0-9D09-49A2-B89A-1959D84051B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9EA25D3-7851-466A-943B-9BFDA7C1B7A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68670B50-A40B-452C-8257-C5B54292789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EB78554E-0CE6-4217-B145-2BB9B5BFE75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7DCA4305-2D05-43EE-8203-FB61FE48338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BB35E4E1-05C3-4CA1-BDA7-76F24AD8A56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9B5EEF3D-BAA0-4767-8F6B-582AE6312D7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2BA83613-74EE-4D6D-BB1A-A6507B282D4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3C28D259-AD6D-403D-965E-B0337161279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55537407-EA93-4DDC-989E-B25B31EFEA9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E325C963-AA23-4086-9866-85C1C2B82D8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B4694EEA-8D58-4384-BBA0-4F1E792C7C4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BE9230CD-C8B5-4C79-BD5A-D5F72D9BACC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B1F8C844-B3BC-4031-8469-BEA137CE93DE}"/>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156E103B-B613-4992-92C6-5A1C48A7C3D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2043D515-81EC-4927-A496-A4C4FC3871E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ACA3BFDC-0E2C-45FE-92A3-1AE88D322A4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337B784F-4C7C-4537-9791-BD12F5A0B16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DD4DE69A-2D40-4BA5-9225-B6AF0E9A4B9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A585462B-3854-4D99-9CE0-A2D9E003072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3B212991-F9F8-4943-BFCB-F2F58DA11C7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2D17F057-5DC1-4A37-BAEC-46EE16FF545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AD05F836-CF91-47A7-9437-5C0C53E2126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0" name="直線コネクタ 399">
          <a:extLst>
            <a:ext uri="{FF2B5EF4-FFF2-40B4-BE49-F238E27FC236}">
              <a16:creationId xmlns:a16="http://schemas.microsoft.com/office/drawing/2014/main" id="{26E9D82B-CF33-41A8-A9DA-9B52083F57B2}"/>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1" name="テキスト ボックス 400">
          <a:extLst>
            <a:ext uri="{FF2B5EF4-FFF2-40B4-BE49-F238E27FC236}">
              <a16:creationId xmlns:a16="http://schemas.microsoft.com/office/drawing/2014/main" id="{F9987B22-A89C-4CA6-8F60-F6D22D27E3D1}"/>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2" name="直線コネクタ 401">
          <a:extLst>
            <a:ext uri="{FF2B5EF4-FFF2-40B4-BE49-F238E27FC236}">
              <a16:creationId xmlns:a16="http://schemas.microsoft.com/office/drawing/2014/main" id="{948D6CA5-1597-4EB7-9B46-2A3E82E7BAE9}"/>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3" name="テキスト ボックス 402">
          <a:extLst>
            <a:ext uri="{FF2B5EF4-FFF2-40B4-BE49-F238E27FC236}">
              <a16:creationId xmlns:a16="http://schemas.microsoft.com/office/drawing/2014/main" id="{9523C1E2-F01C-4D9C-8EC0-78560027F7EB}"/>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4" name="直線コネクタ 403">
          <a:extLst>
            <a:ext uri="{FF2B5EF4-FFF2-40B4-BE49-F238E27FC236}">
              <a16:creationId xmlns:a16="http://schemas.microsoft.com/office/drawing/2014/main" id="{15B76B73-0517-456C-BE5C-6D84E93A249D}"/>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5" name="テキスト ボックス 404">
          <a:extLst>
            <a:ext uri="{FF2B5EF4-FFF2-40B4-BE49-F238E27FC236}">
              <a16:creationId xmlns:a16="http://schemas.microsoft.com/office/drawing/2014/main" id="{D0340517-98E1-42FF-983D-0F7F025F90B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6" name="直線コネクタ 405">
          <a:extLst>
            <a:ext uri="{FF2B5EF4-FFF2-40B4-BE49-F238E27FC236}">
              <a16:creationId xmlns:a16="http://schemas.microsoft.com/office/drawing/2014/main" id="{827E9F60-8B19-4F74-9999-6287E8CF8A0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7" name="テキスト ボックス 406">
          <a:extLst>
            <a:ext uri="{FF2B5EF4-FFF2-40B4-BE49-F238E27FC236}">
              <a16:creationId xmlns:a16="http://schemas.microsoft.com/office/drawing/2014/main" id="{21865A9B-7F40-44B2-B29E-90CAAC92A494}"/>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8" name="直線コネクタ 407">
          <a:extLst>
            <a:ext uri="{FF2B5EF4-FFF2-40B4-BE49-F238E27FC236}">
              <a16:creationId xmlns:a16="http://schemas.microsoft.com/office/drawing/2014/main" id="{5F8753BB-548B-4177-8E91-408F2ED66AE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9" name="テキスト ボックス 408">
          <a:extLst>
            <a:ext uri="{FF2B5EF4-FFF2-40B4-BE49-F238E27FC236}">
              <a16:creationId xmlns:a16="http://schemas.microsoft.com/office/drawing/2014/main" id="{2BBFF389-C13D-4922-AEB0-6809AA1B271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0" name="直線コネクタ 409">
          <a:extLst>
            <a:ext uri="{FF2B5EF4-FFF2-40B4-BE49-F238E27FC236}">
              <a16:creationId xmlns:a16="http://schemas.microsoft.com/office/drawing/2014/main" id="{F414391A-B0EF-4622-B5CC-AA17463235BB}"/>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1" name="テキスト ボックス 410">
          <a:extLst>
            <a:ext uri="{FF2B5EF4-FFF2-40B4-BE49-F238E27FC236}">
              <a16:creationId xmlns:a16="http://schemas.microsoft.com/office/drawing/2014/main" id="{C8D0063D-C024-412F-AB72-0D74DE8C3A6B}"/>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DACDBC68-2764-4712-85A0-9034DA12E04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3" name="テキスト ボックス 412">
          <a:extLst>
            <a:ext uri="{FF2B5EF4-FFF2-40B4-BE49-F238E27FC236}">
              <a16:creationId xmlns:a16="http://schemas.microsoft.com/office/drawing/2014/main" id="{4A3F2DEB-AAEE-4A64-99D5-11CE81219FFB}"/>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7BCC07E-DD0A-48F7-B133-B54EA39EC4B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415" name="直線コネクタ 414">
          <a:extLst>
            <a:ext uri="{FF2B5EF4-FFF2-40B4-BE49-F238E27FC236}">
              <a16:creationId xmlns:a16="http://schemas.microsoft.com/office/drawing/2014/main" id="{A5770DB9-07C9-4A23-A373-F1249510EDF9}"/>
            </a:ext>
          </a:extLst>
        </xdr:cNvPr>
        <xdr:cNvCxnSpPr/>
      </xdr:nvCxnSpPr>
      <xdr:spPr>
        <a:xfrm flipV="1">
          <a:off x="14696439" y="5398135"/>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571D517E-0A43-44E2-8BE6-9B2DCBA82923}"/>
            </a:ext>
          </a:extLst>
        </xdr:cNvPr>
        <xdr:cNvSpPr txBox="1"/>
      </xdr:nvSpPr>
      <xdr:spPr>
        <a:xfrm>
          <a:off x="14735175" y="680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417" name="直線コネクタ 416">
          <a:extLst>
            <a:ext uri="{FF2B5EF4-FFF2-40B4-BE49-F238E27FC236}">
              <a16:creationId xmlns:a16="http://schemas.microsoft.com/office/drawing/2014/main" id="{F329DF4D-5D32-417E-9597-45477EE2F17A}"/>
            </a:ext>
          </a:extLst>
        </xdr:cNvPr>
        <xdr:cNvCxnSpPr/>
      </xdr:nvCxnSpPr>
      <xdr:spPr>
        <a:xfrm>
          <a:off x="14611350" y="6811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0A1DC6C-1888-44D8-B628-44CB8F72D43F}"/>
            </a:ext>
          </a:extLst>
        </xdr:cNvPr>
        <xdr:cNvSpPr txBox="1"/>
      </xdr:nvSpPr>
      <xdr:spPr>
        <a:xfrm>
          <a:off x="14735175" y="519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19" name="直線コネクタ 418">
          <a:extLst>
            <a:ext uri="{FF2B5EF4-FFF2-40B4-BE49-F238E27FC236}">
              <a16:creationId xmlns:a16="http://schemas.microsoft.com/office/drawing/2014/main" id="{9CABF4CD-7846-4041-9856-09FC55500D4C}"/>
            </a:ext>
          </a:extLst>
        </xdr:cNvPr>
        <xdr:cNvCxnSpPr/>
      </xdr:nvCxnSpPr>
      <xdr:spPr>
        <a:xfrm>
          <a:off x="14611350" y="5398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0643BE3-2CDB-490B-9FBC-8720BEAD8FAA}"/>
            </a:ext>
          </a:extLst>
        </xdr:cNvPr>
        <xdr:cNvSpPr txBox="1"/>
      </xdr:nvSpPr>
      <xdr:spPr>
        <a:xfrm>
          <a:off x="14735175" y="6098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1" name="フローチャート: 判断 420">
          <a:extLst>
            <a:ext uri="{FF2B5EF4-FFF2-40B4-BE49-F238E27FC236}">
              <a16:creationId xmlns:a16="http://schemas.microsoft.com/office/drawing/2014/main" id="{080004EF-6748-49B1-958B-D6953DD2D1AA}"/>
            </a:ext>
          </a:extLst>
        </xdr:cNvPr>
        <xdr:cNvSpPr/>
      </xdr:nvSpPr>
      <xdr:spPr>
        <a:xfrm>
          <a:off x="14649450" y="6237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422" name="フローチャート: 判断 421">
          <a:extLst>
            <a:ext uri="{FF2B5EF4-FFF2-40B4-BE49-F238E27FC236}">
              <a16:creationId xmlns:a16="http://schemas.microsoft.com/office/drawing/2014/main" id="{52A00C82-A442-4F99-854C-C81C220DA616}"/>
            </a:ext>
          </a:extLst>
        </xdr:cNvPr>
        <xdr:cNvSpPr/>
      </xdr:nvSpPr>
      <xdr:spPr>
        <a:xfrm>
          <a:off x="13887450" y="622073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423" name="フローチャート: 判断 422">
          <a:extLst>
            <a:ext uri="{FF2B5EF4-FFF2-40B4-BE49-F238E27FC236}">
              <a16:creationId xmlns:a16="http://schemas.microsoft.com/office/drawing/2014/main" id="{C0CBE8A5-5355-42FB-A5C0-1FE12689EC52}"/>
            </a:ext>
          </a:extLst>
        </xdr:cNvPr>
        <xdr:cNvSpPr/>
      </xdr:nvSpPr>
      <xdr:spPr>
        <a:xfrm>
          <a:off x="13096875" y="62077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24" name="フローチャート: 判断 423">
          <a:extLst>
            <a:ext uri="{FF2B5EF4-FFF2-40B4-BE49-F238E27FC236}">
              <a16:creationId xmlns:a16="http://schemas.microsoft.com/office/drawing/2014/main" id="{BC75676A-D3A1-4295-8F7D-C83ED4A6721D}"/>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425" name="フローチャート: 判断 424">
          <a:extLst>
            <a:ext uri="{FF2B5EF4-FFF2-40B4-BE49-F238E27FC236}">
              <a16:creationId xmlns:a16="http://schemas.microsoft.com/office/drawing/2014/main" id="{66AC7E50-909D-42E6-B034-D011612D1697}"/>
            </a:ext>
          </a:extLst>
        </xdr:cNvPr>
        <xdr:cNvSpPr/>
      </xdr:nvSpPr>
      <xdr:spPr>
        <a:xfrm>
          <a:off x="11487150" y="6210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4D8411C-4EF2-464F-8A73-5DE74EF90A9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5A5D79A-7232-4045-B827-9321AAA177F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9B0DD67-42AA-42E6-900B-8F2FBA26690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643CB21-7EA2-44AF-B258-B6C1588D273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D923208-56B0-4433-8009-7047539E9B1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108676</xdr:rowOff>
    </xdr:from>
    <xdr:to>
      <xdr:col>85</xdr:col>
      <xdr:colOff>177800</xdr:colOff>
      <xdr:row>42</xdr:row>
      <xdr:rowOff>38826</xdr:rowOff>
    </xdr:to>
    <xdr:sp macro="" textlink="">
      <xdr:nvSpPr>
        <xdr:cNvPr id="431" name="楕円 430">
          <a:extLst>
            <a:ext uri="{FF2B5EF4-FFF2-40B4-BE49-F238E27FC236}">
              <a16:creationId xmlns:a16="http://schemas.microsoft.com/office/drawing/2014/main" id="{52537DE8-87D2-428E-A54C-D6278765A778}"/>
            </a:ext>
          </a:extLst>
        </xdr:cNvPr>
        <xdr:cNvSpPr/>
      </xdr:nvSpPr>
      <xdr:spPr>
        <a:xfrm>
          <a:off x="14649450" y="67539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23603</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A5FAE21-B171-4BDD-9C1F-4C699CF7B055}"/>
            </a:ext>
          </a:extLst>
        </xdr:cNvPr>
        <xdr:cNvSpPr txBox="1"/>
      </xdr:nvSpPr>
      <xdr:spPr>
        <a:xfrm>
          <a:off x="14735175" y="6675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56424</xdr:rowOff>
    </xdr:from>
    <xdr:to>
      <xdr:col>81</xdr:col>
      <xdr:colOff>101600</xdr:colOff>
      <xdr:row>41</xdr:row>
      <xdr:rowOff>158024</xdr:rowOff>
    </xdr:to>
    <xdr:sp macro="" textlink="">
      <xdr:nvSpPr>
        <xdr:cNvPr id="433" name="楕円 432">
          <a:extLst>
            <a:ext uri="{FF2B5EF4-FFF2-40B4-BE49-F238E27FC236}">
              <a16:creationId xmlns:a16="http://schemas.microsoft.com/office/drawing/2014/main" id="{937AC194-36F6-4DE2-B9AC-D27C0760BF02}"/>
            </a:ext>
          </a:extLst>
        </xdr:cNvPr>
        <xdr:cNvSpPr/>
      </xdr:nvSpPr>
      <xdr:spPr>
        <a:xfrm>
          <a:off x="13887450" y="67048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107224</xdr:rowOff>
    </xdr:from>
    <xdr:to>
      <xdr:col>85</xdr:col>
      <xdr:colOff>127000</xdr:colOff>
      <xdr:row>41</xdr:row>
      <xdr:rowOff>159476</xdr:rowOff>
    </xdr:to>
    <xdr:cxnSp macro="">
      <xdr:nvCxnSpPr>
        <xdr:cNvPr id="434" name="直線コネクタ 433">
          <a:extLst>
            <a:ext uri="{FF2B5EF4-FFF2-40B4-BE49-F238E27FC236}">
              <a16:creationId xmlns:a16="http://schemas.microsoft.com/office/drawing/2014/main" id="{A5D123DA-1715-49AB-930F-A23F11D2AC7B}"/>
            </a:ext>
          </a:extLst>
        </xdr:cNvPr>
        <xdr:cNvCxnSpPr/>
      </xdr:nvCxnSpPr>
      <xdr:spPr>
        <a:xfrm>
          <a:off x="13935075" y="6752499"/>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907</xdr:rowOff>
    </xdr:from>
    <xdr:to>
      <xdr:col>76</xdr:col>
      <xdr:colOff>165100</xdr:colOff>
      <xdr:row>41</xdr:row>
      <xdr:rowOff>102507</xdr:rowOff>
    </xdr:to>
    <xdr:sp macro="" textlink="">
      <xdr:nvSpPr>
        <xdr:cNvPr id="435" name="楕円 434">
          <a:extLst>
            <a:ext uri="{FF2B5EF4-FFF2-40B4-BE49-F238E27FC236}">
              <a16:creationId xmlns:a16="http://schemas.microsoft.com/office/drawing/2014/main" id="{8184931D-F521-4656-B2C2-07B8799E9829}"/>
            </a:ext>
          </a:extLst>
        </xdr:cNvPr>
        <xdr:cNvSpPr/>
      </xdr:nvSpPr>
      <xdr:spPr>
        <a:xfrm>
          <a:off x="13096875" y="66493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51707</xdr:rowOff>
    </xdr:from>
    <xdr:to>
      <xdr:col>81</xdr:col>
      <xdr:colOff>50800</xdr:colOff>
      <xdr:row>41</xdr:row>
      <xdr:rowOff>107224</xdr:rowOff>
    </xdr:to>
    <xdr:cxnSp macro="">
      <xdr:nvCxnSpPr>
        <xdr:cNvPr id="436" name="直線コネクタ 435">
          <a:extLst>
            <a:ext uri="{FF2B5EF4-FFF2-40B4-BE49-F238E27FC236}">
              <a16:creationId xmlns:a16="http://schemas.microsoft.com/office/drawing/2014/main" id="{249DECCA-1950-4FC8-BB58-07BEC2DFB04E}"/>
            </a:ext>
          </a:extLst>
        </xdr:cNvPr>
        <xdr:cNvCxnSpPr/>
      </xdr:nvCxnSpPr>
      <xdr:spPr>
        <a:xfrm>
          <a:off x="13144500" y="6696982"/>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120106</xdr:rowOff>
    </xdr:from>
    <xdr:to>
      <xdr:col>72</xdr:col>
      <xdr:colOff>38100</xdr:colOff>
      <xdr:row>41</xdr:row>
      <xdr:rowOff>50256</xdr:rowOff>
    </xdr:to>
    <xdr:sp macro="" textlink="">
      <xdr:nvSpPr>
        <xdr:cNvPr id="437" name="楕円 436">
          <a:extLst>
            <a:ext uri="{FF2B5EF4-FFF2-40B4-BE49-F238E27FC236}">
              <a16:creationId xmlns:a16="http://schemas.microsoft.com/office/drawing/2014/main" id="{38D98D29-5F3C-4010-9A4D-76C33A9C5F00}"/>
            </a:ext>
          </a:extLst>
        </xdr:cNvPr>
        <xdr:cNvSpPr/>
      </xdr:nvSpPr>
      <xdr:spPr>
        <a:xfrm>
          <a:off x="12296775" y="660980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170906</xdr:rowOff>
    </xdr:from>
    <xdr:to>
      <xdr:col>76</xdr:col>
      <xdr:colOff>114300</xdr:colOff>
      <xdr:row>41</xdr:row>
      <xdr:rowOff>51707</xdr:rowOff>
    </xdr:to>
    <xdr:cxnSp macro="">
      <xdr:nvCxnSpPr>
        <xdr:cNvPr id="438" name="直線コネクタ 437">
          <a:extLst>
            <a:ext uri="{FF2B5EF4-FFF2-40B4-BE49-F238E27FC236}">
              <a16:creationId xmlns:a16="http://schemas.microsoft.com/office/drawing/2014/main" id="{C796CE6C-C938-45B1-A07E-333C60DDBD46}"/>
            </a:ext>
          </a:extLst>
        </xdr:cNvPr>
        <xdr:cNvCxnSpPr/>
      </xdr:nvCxnSpPr>
      <xdr:spPr>
        <a:xfrm>
          <a:off x="12344400" y="6647906"/>
          <a:ext cx="8001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64588</xdr:rowOff>
    </xdr:from>
    <xdr:to>
      <xdr:col>67</xdr:col>
      <xdr:colOff>101600</xdr:colOff>
      <xdr:row>40</xdr:row>
      <xdr:rowOff>166188</xdr:rowOff>
    </xdr:to>
    <xdr:sp macro="" textlink="">
      <xdr:nvSpPr>
        <xdr:cNvPr id="439" name="楕円 438">
          <a:extLst>
            <a:ext uri="{FF2B5EF4-FFF2-40B4-BE49-F238E27FC236}">
              <a16:creationId xmlns:a16="http://schemas.microsoft.com/office/drawing/2014/main" id="{8DD5289E-35D7-404F-8A67-E0DC1CE65F34}"/>
            </a:ext>
          </a:extLst>
        </xdr:cNvPr>
        <xdr:cNvSpPr/>
      </xdr:nvSpPr>
      <xdr:spPr>
        <a:xfrm>
          <a:off x="11487150" y="65542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115388</xdr:rowOff>
    </xdr:from>
    <xdr:to>
      <xdr:col>71</xdr:col>
      <xdr:colOff>177800</xdr:colOff>
      <xdr:row>40</xdr:row>
      <xdr:rowOff>170906</xdr:rowOff>
    </xdr:to>
    <xdr:cxnSp macro="">
      <xdr:nvCxnSpPr>
        <xdr:cNvPr id="440" name="直線コネクタ 439">
          <a:extLst>
            <a:ext uri="{FF2B5EF4-FFF2-40B4-BE49-F238E27FC236}">
              <a16:creationId xmlns:a16="http://schemas.microsoft.com/office/drawing/2014/main" id="{508B0AE9-C05E-4B2D-B465-6C5B5418C9EC}"/>
            </a:ext>
          </a:extLst>
        </xdr:cNvPr>
        <xdr:cNvCxnSpPr/>
      </xdr:nvCxnSpPr>
      <xdr:spPr>
        <a:xfrm>
          <a:off x="11534775" y="6601913"/>
          <a:ext cx="809625"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4734</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9E1F9AE-EE1F-49A8-8C86-63A42914ECED}"/>
            </a:ext>
          </a:extLst>
        </xdr:cNvPr>
        <xdr:cNvSpPr txBox="1"/>
      </xdr:nvSpPr>
      <xdr:spPr>
        <a:xfrm>
          <a:off x="13745219" y="600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166387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F8CDCE0-985B-411D-A264-3BECD1FD39E7}"/>
            </a:ext>
          </a:extLst>
        </xdr:cNvPr>
        <xdr:cNvSpPr txBox="1"/>
      </xdr:nvSpPr>
      <xdr:spPr>
        <a:xfrm>
          <a:off x="12964169"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3A2BA7C-EBD7-4C08-AEC5-9CBD3A665FB0}"/>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163121</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F0B2083-FA46-473F-8C5F-223DFDBD6EB6}"/>
            </a:ext>
          </a:extLst>
        </xdr:cNvPr>
        <xdr:cNvSpPr txBox="1"/>
      </xdr:nvSpPr>
      <xdr:spPr>
        <a:xfrm>
          <a:off x="11354444" y="5998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149151</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3D58766F-2127-454D-9DE5-087E28290A65}"/>
            </a:ext>
          </a:extLst>
        </xdr:cNvPr>
        <xdr:cNvSpPr txBox="1"/>
      </xdr:nvSpPr>
      <xdr:spPr>
        <a:xfrm>
          <a:off x="13745219" y="6794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93634</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89A0FDD-E4C4-4381-9508-05638D17B3F3}"/>
            </a:ext>
          </a:extLst>
        </xdr:cNvPr>
        <xdr:cNvSpPr txBox="1"/>
      </xdr:nvSpPr>
      <xdr:spPr>
        <a:xfrm>
          <a:off x="12964169" y="674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41383</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0CAC254-BEC9-4DE0-B562-030FCBAE2396}"/>
            </a:ext>
          </a:extLst>
        </xdr:cNvPr>
        <xdr:cNvSpPr txBox="1"/>
      </xdr:nvSpPr>
      <xdr:spPr>
        <a:xfrm>
          <a:off x="12164069" y="6693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157315</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AD9C5AC-1C05-411D-BC9C-17DBF02DAC06}"/>
            </a:ext>
          </a:extLst>
        </xdr:cNvPr>
        <xdr:cNvSpPr txBox="1"/>
      </xdr:nvSpPr>
      <xdr:spPr>
        <a:xfrm>
          <a:off x="11354444" y="664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46C447A-BC21-4E87-8085-AC05B9A8ACF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9CE506E-1AEA-40B8-917B-1B38D695594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318168E-B7F2-4F18-98C6-1A744298343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782E3CA-FCEC-4E58-B659-FC2CA95AD27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E828741-954D-4B0E-BE55-BD79BA5A75E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A2DAC6A-5A43-4B7D-B880-4114786CDF8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43F1D22-A055-426F-A010-CBF203FB419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032D69D-44B0-450B-BEEE-CED625B5C03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9BE93BB-2007-4AC5-876E-766382C03EF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75B5443-5DCD-4819-8449-E417E0B05F9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6E0CE51C-BEE0-4D9C-ACCC-BB9C0D9FDD91}"/>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9F140DC9-381D-469D-9E92-BEC6E6CD772B}"/>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AB25FCC8-75F4-44CB-949E-36F74AF0E50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6D7ADA99-99FF-4BEC-9830-8D69594254BB}"/>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2BC6F732-E283-46E1-A115-AB91FF57EF1D}"/>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92F0B66E-21B9-4645-87FE-D75861CC5EE5}"/>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80FB110-78A4-41BD-95B2-E4D328479E0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9CD166C7-974A-47B9-8C8C-4FF39640E36A}"/>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B273C05D-08B8-4E83-BB1B-5CC1C825859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F13B64AA-1D6F-4440-BF18-2210E511259B}"/>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C8AB8B3-E2DE-4B16-908A-35552719190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470" name="直線コネクタ 469">
          <a:extLst>
            <a:ext uri="{FF2B5EF4-FFF2-40B4-BE49-F238E27FC236}">
              <a16:creationId xmlns:a16="http://schemas.microsoft.com/office/drawing/2014/main" id="{FA7A34BD-7458-4C45-BFDE-6C0FB3E31F02}"/>
            </a:ext>
          </a:extLst>
        </xdr:cNvPr>
        <xdr:cNvCxnSpPr/>
      </xdr:nvCxnSpPr>
      <xdr:spPr>
        <a:xfrm flipV="1">
          <a:off x="19954239" y="5431536"/>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117E28A-D2F9-4C37-B932-E3B2F52A48B9}"/>
            </a:ext>
          </a:extLst>
        </xdr:cNvPr>
        <xdr:cNvSpPr txBox="1"/>
      </xdr:nvSpPr>
      <xdr:spPr>
        <a:xfrm>
          <a:off x="19992975" y="673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472" name="直線コネクタ 471">
          <a:extLst>
            <a:ext uri="{FF2B5EF4-FFF2-40B4-BE49-F238E27FC236}">
              <a16:creationId xmlns:a16="http://schemas.microsoft.com/office/drawing/2014/main" id="{688C6632-AB6B-4116-8ED9-D700C67AC550}"/>
            </a:ext>
          </a:extLst>
        </xdr:cNvPr>
        <xdr:cNvCxnSpPr/>
      </xdr:nvCxnSpPr>
      <xdr:spPr>
        <a:xfrm>
          <a:off x="19878675" y="672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8C6E783-9A38-441B-9CAD-F481CFA06022}"/>
            </a:ext>
          </a:extLst>
        </xdr:cNvPr>
        <xdr:cNvSpPr txBox="1"/>
      </xdr:nvSpPr>
      <xdr:spPr>
        <a:xfrm>
          <a:off x="19992975" y="52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474" name="直線コネクタ 473">
          <a:extLst>
            <a:ext uri="{FF2B5EF4-FFF2-40B4-BE49-F238E27FC236}">
              <a16:creationId xmlns:a16="http://schemas.microsoft.com/office/drawing/2014/main" id="{5C32BAE6-CADA-4C1F-9B91-CA264C6FEC37}"/>
            </a:ext>
          </a:extLst>
        </xdr:cNvPr>
        <xdr:cNvCxnSpPr/>
      </xdr:nvCxnSpPr>
      <xdr:spPr>
        <a:xfrm>
          <a:off x="19878675" y="54315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128287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D5A95EC-4345-4913-80F4-123AC1C45406}"/>
            </a:ext>
          </a:extLst>
        </xdr:cNvPr>
        <xdr:cNvSpPr txBox="1"/>
      </xdr:nvSpPr>
      <xdr:spPr>
        <a:xfrm>
          <a:off x="19992975" y="6287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476" name="フローチャート: 判断 475">
          <a:extLst>
            <a:ext uri="{FF2B5EF4-FFF2-40B4-BE49-F238E27FC236}">
              <a16:creationId xmlns:a16="http://schemas.microsoft.com/office/drawing/2014/main" id="{1C2A79ED-FEF5-4A77-BFCF-548AA14EEBD5}"/>
            </a:ext>
          </a:extLst>
        </xdr:cNvPr>
        <xdr:cNvSpPr/>
      </xdr:nvSpPr>
      <xdr:spPr>
        <a:xfrm>
          <a:off x="19897725"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477" name="フローチャート: 判断 476">
          <a:extLst>
            <a:ext uri="{FF2B5EF4-FFF2-40B4-BE49-F238E27FC236}">
              <a16:creationId xmlns:a16="http://schemas.microsoft.com/office/drawing/2014/main" id="{4CCB61E3-7BEE-43BE-A28F-DCBAFD71AEA5}"/>
            </a:ext>
          </a:extLst>
        </xdr:cNvPr>
        <xdr:cNvSpPr/>
      </xdr:nvSpPr>
      <xdr:spPr>
        <a:xfrm>
          <a:off x="1915477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478" name="フローチャート: 判断 477">
          <a:extLst>
            <a:ext uri="{FF2B5EF4-FFF2-40B4-BE49-F238E27FC236}">
              <a16:creationId xmlns:a16="http://schemas.microsoft.com/office/drawing/2014/main" id="{30A61D9E-0E51-49BC-943F-673AE287ECAE}"/>
            </a:ext>
          </a:extLst>
        </xdr:cNvPr>
        <xdr:cNvSpPr/>
      </xdr:nvSpPr>
      <xdr:spPr>
        <a:xfrm>
          <a:off x="18345150" y="6439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9" name="フローチャート: 判断 478">
          <a:extLst>
            <a:ext uri="{FF2B5EF4-FFF2-40B4-BE49-F238E27FC236}">
              <a16:creationId xmlns:a16="http://schemas.microsoft.com/office/drawing/2014/main" id="{89F49172-10F1-40BF-AC53-1A397C23F6CC}"/>
            </a:ext>
          </a:extLst>
        </xdr:cNvPr>
        <xdr:cNvSpPr/>
      </xdr:nvSpPr>
      <xdr:spPr>
        <a:xfrm>
          <a:off x="17554575" y="6426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80" name="フローチャート: 判断 479">
          <a:extLst>
            <a:ext uri="{FF2B5EF4-FFF2-40B4-BE49-F238E27FC236}">
              <a16:creationId xmlns:a16="http://schemas.microsoft.com/office/drawing/2014/main" id="{C967889D-7EE5-4EBB-B28E-2BB308204C43}"/>
            </a:ext>
          </a:extLst>
        </xdr:cNvPr>
        <xdr:cNvSpPr/>
      </xdr:nvSpPr>
      <xdr:spPr>
        <a:xfrm>
          <a:off x="1675447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17D9D00-474F-4E25-8143-1CFC567B87B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925AAFE-C53A-41CC-AFE9-B296C3267F6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5B4CF61-B97C-4F94-A836-9BC638D17EF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4E0E2CF-6DB2-4635-B027-7A6B0F1C32E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EBFF998-0177-4D4A-89A2-1D3D3B6F4DD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6" name="楕円 485">
          <a:extLst>
            <a:ext uri="{FF2B5EF4-FFF2-40B4-BE49-F238E27FC236}">
              <a16:creationId xmlns:a16="http://schemas.microsoft.com/office/drawing/2014/main" id="{93B0054F-1B6E-4AD0-8276-4E90046E1264}"/>
            </a:ext>
          </a:extLst>
        </xdr:cNvPr>
        <xdr:cNvSpPr/>
      </xdr:nvSpPr>
      <xdr:spPr>
        <a:xfrm>
          <a:off x="19897725" y="65178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12971</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252D25B-3A66-4A2D-9B74-8DC094ABC402}"/>
            </a:ext>
          </a:extLst>
        </xdr:cNvPr>
        <xdr:cNvSpPr txBox="1"/>
      </xdr:nvSpPr>
      <xdr:spPr>
        <a:xfrm>
          <a:off x="19992975"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34544</xdr:rowOff>
    </xdr:from>
    <xdr:to>
      <xdr:col>112</xdr:col>
      <xdr:colOff>38100</xdr:colOff>
      <xdr:row>40</xdr:row>
      <xdr:rowOff>136144</xdr:rowOff>
    </xdr:to>
    <xdr:sp macro="" textlink="">
      <xdr:nvSpPr>
        <xdr:cNvPr id="488" name="楕円 487">
          <a:extLst>
            <a:ext uri="{FF2B5EF4-FFF2-40B4-BE49-F238E27FC236}">
              <a16:creationId xmlns:a16="http://schemas.microsoft.com/office/drawing/2014/main" id="{88236B3B-1E6C-439E-A5CE-E3476E80D846}"/>
            </a:ext>
          </a:extLst>
        </xdr:cNvPr>
        <xdr:cNvSpPr/>
      </xdr:nvSpPr>
      <xdr:spPr>
        <a:xfrm>
          <a:off x="19154775" y="65178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85344</xdr:rowOff>
    </xdr:from>
    <xdr:to>
      <xdr:col>116</xdr:col>
      <xdr:colOff>63500</xdr:colOff>
      <xdr:row>40</xdr:row>
      <xdr:rowOff>85344</xdr:rowOff>
    </xdr:to>
    <xdr:cxnSp macro="">
      <xdr:nvCxnSpPr>
        <xdr:cNvPr id="489" name="直線コネクタ 488">
          <a:extLst>
            <a:ext uri="{FF2B5EF4-FFF2-40B4-BE49-F238E27FC236}">
              <a16:creationId xmlns:a16="http://schemas.microsoft.com/office/drawing/2014/main" id="{716877DD-951E-4779-BFE8-C7A6626ABF91}"/>
            </a:ext>
          </a:extLst>
        </xdr:cNvPr>
        <xdr:cNvCxnSpPr/>
      </xdr:nvCxnSpPr>
      <xdr:spPr>
        <a:xfrm>
          <a:off x="19202400" y="65750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16256</xdr:rowOff>
    </xdr:from>
    <xdr:to>
      <xdr:col>107</xdr:col>
      <xdr:colOff>101600</xdr:colOff>
      <xdr:row>40</xdr:row>
      <xdr:rowOff>117856</xdr:rowOff>
    </xdr:to>
    <xdr:sp macro="" textlink="">
      <xdr:nvSpPr>
        <xdr:cNvPr id="490" name="楕円 489">
          <a:extLst>
            <a:ext uri="{FF2B5EF4-FFF2-40B4-BE49-F238E27FC236}">
              <a16:creationId xmlns:a16="http://schemas.microsoft.com/office/drawing/2014/main" id="{C80754F4-38D9-47AB-8C23-5053B0087E78}"/>
            </a:ext>
          </a:extLst>
        </xdr:cNvPr>
        <xdr:cNvSpPr/>
      </xdr:nvSpPr>
      <xdr:spPr>
        <a:xfrm>
          <a:off x="18345150" y="65027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67056</xdr:rowOff>
    </xdr:from>
    <xdr:to>
      <xdr:col>111</xdr:col>
      <xdr:colOff>177800</xdr:colOff>
      <xdr:row>40</xdr:row>
      <xdr:rowOff>85344</xdr:rowOff>
    </xdr:to>
    <xdr:cxnSp macro="">
      <xdr:nvCxnSpPr>
        <xdr:cNvPr id="491" name="直線コネクタ 490">
          <a:extLst>
            <a:ext uri="{FF2B5EF4-FFF2-40B4-BE49-F238E27FC236}">
              <a16:creationId xmlns:a16="http://schemas.microsoft.com/office/drawing/2014/main" id="{E36AB14E-C3C6-41E1-9731-542434AED265}"/>
            </a:ext>
          </a:extLst>
        </xdr:cNvPr>
        <xdr:cNvCxnSpPr/>
      </xdr:nvCxnSpPr>
      <xdr:spPr>
        <a:xfrm>
          <a:off x="18392775" y="6550406"/>
          <a:ext cx="809625"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xdr:rowOff>
    </xdr:from>
    <xdr:to>
      <xdr:col>102</xdr:col>
      <xdr:colOff>165100</xdr:colOff>
      <xdr:row>40</xdr:row>
      <xdr:rowOff>117856</xdr:rowOff>
    </xdr:to>
    <xdr:sp macro="" textlink="">
      <xdr:nvSpPr>
        <xdr:cNvPr id="492" name="楕円 491">
          <a:extLst>
            <a:ext uri="{FF2B5EF4-FFF2-40B4-BE49-F238E27FC236}">
              <a16:creationId xmlns:a16="http://schemas.microsoft.com/office/drawing/2014/main" id="{B10E8588-737C-4C13-8D0D-CC4C6C06739C}"/>
            </a:ext>
          </a:extLst>
        </xdr:cNvPr>
        <xdr:cNvSpPr/>
      </xdr:nvSpPr>
      <xdr:spPr>
        <a:xfrm>
          <a:off x="17554575" y="650278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67056</xdr:rowOff>
    </xdr:from>
    <xdr:to>
      <xdr:col>107</xdr:col>
      <xdr:colOff>50800</xdr:colOff>
      <xdr:row>40</xdr:row>
      <xdr:rowOff>67056</xdr:rowOff>
    </xdr:to>
    <xdr:cxnSp macro="">
      <xdr:nvCxnSpPr>
        <xdr:cNvPr id="493" name="直線コネクタ 492">
          <a:extLst>
            <a:ext uri="{FF2B5EF4-FFF2-40B4-BE49-F238E27FC236}">
              <a16:creationId xmlns:a16="http://schemas.microsoft.com/office/drawing/2014/main" id="{519D9D02-1D51-4D3E-8634-F3DA4E4D440E}"/>
            </a:ext>
          </a:extLst>
        </xdr:cNvPr>
        <xdr:cNvCxnSpPr/>
      </xdr:nvCxnSpPr>
      <xdr:spPr>
        <a:xfrm>
          <a:off x="17602200" y="655040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xdr:rowOff>
    </xdr:from>
    <xdr:to>
      <xdr:col>98</xdr:col>
      <xdr:colOff>38100</xdr:colOff>
      <xdr:row>40</xdr:row>
      <xdr:rowOff>117856</xdr:rowOff>
    </xdr:to>
    <xdr:sp macro="" textlink="">
      <xdr:nvSpPr>
        <xdr:cNvPr id="494" name="楕円 493">
          <a:extLst>
            <a:ext uri="{FF2B5EF4-FFF2-40B4-BE49-F238E27FC236}">
              <a16:creationId xmlns:a16="http://schemas.microsoft.com/office/drawing/2014/main" id="{53D2FDA9-94DC-4FDE-BBC0-FEF7A6A2EE1D}"/>
            </a:ext>
          </a:extLst>
        </xdr:cNvPr>
        <xdr:cNvSpPr/>
      </xdr:nvSpPr>
      <xdr:spPr>
        <a:xfrm>
          <a:off x="16754475" y="65027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67056</xdr:rowOff>
    </xdr:from>
    <xdr:to>
      <xdr:col>102</xdr:col>
      <xdr:colOff>114300</xdr:colOff>
      <xdr:row>40</xdr:row>
      <xdr:rowOff>67056</xdr:rowOff>
    </xdr:to>
    <xdr:cxnSp macro="">
      <xdr:nvCxnSpPr>
        <xdr:cNvPr id="495" name="直線コネクタ 494">
          <a:extLst>
            <a:ext uri="{FF2B5EF4-FFF2-40B4-BE49-F238E27FC236}">
              <a16:creationId xmlns:a16="http://schemas.microsoft.com/office/drawing/2014/main" id="{32345160-6888-4C27-A7B7-10BC5070AB65}"/>
            </a:ext>
          </a:extLst>
        </xdr:cNvPr>
        <xdr:cNvCxnSpPr/>
      </xdr:nvCxnSpPr>
      <xdr:spPr>
        <a:xfrm>
          <a:off x="16802100" y="655040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52087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2BE01345-0E42-4AB5-B516-685CFFEC6E84}"/>
            </a:ext>
          </a:extLst>
        </xdr:cNvPr>
        <xdr:cNvSpPr txBox="1"/>
      </xdr:nvSpPr>
      <xdr:spPr>
        <a:xfrm>
          <a:off x="189834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61231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42413AD-CB45-458D-9A65-E5B0CA0F0064}"/>
            </a:ext>
          </a:extLst>
        </xdr:cNvPr>
        <xdr:cNvSpPr txBox="1"/>
      </xdr:nvSpPr>
      <xdr:spPr>
        <a:xfrm>
          <a:off x="18183302" y="622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79B0A76-F44A-4FEB-AD7B-1F40D132A91E}"/>
            </a:ext>
          </a:extLst>
        </xdr:cNvPr>
        <xdr:cNvSpPr txBox="1"/>
      </xdr:nvSpPr>
      <xdr:spPr>
        <a:xfrm>
          <a:off x="173832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E38137BB-A077-4FA0-B521-2B2818AAFBE8}"/>
            </a:ext>
          </a:extLst>
        </xdr:cNvPr>
        <xdr:cNvSpPr txBox="1"/>
      </xdr:nvSpPr>
      <xdr:spPr>
        <a:xfrm>
          <a:off x="16592627"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127271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5567888-2DD1-4F25-9159-8EF407530DF9}"/>
            </a:ext>
          </a:extLst>
        </xdr:cNvPr>
        <xdr:cNvSpPr txBox="1"/>
      </xdr:nvSpPr>
      <xdr:spPr>
        <a:xfrm>
          <a:off x="18983402"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108983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6D54A7B8-17CE-43E8-AEEA-13DB4A88D43F}"/>
            </a:ext>
          </a:extLst>
        </xdr:cNvPr>
        <xdr:cNvSpPr txBox="1"/>
      </xdr:nvSpPr>
      <xdr:spPr>
        <a:xfrm>
          <a:off x="18183302"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108983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2C778C47-0211-4A52-BA7D-BA122F4713D5}"/>
            </a:ext>
          </a:extLst>
        </xdr:cNvPr>
        <xdr:cNvSpPr txBox="1"/>
      </xdr:nvSpPr>
      <xdr:spPr>
        <a:xfrm>
          <a:off x="17383202"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108983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8D2F1CA4-8FEB-4DE7-8C7F-CB8FA1F8E54E}"/>
            </a:ext>
          </a:extLst>
        </xdr:cNvPr>
        <xdr:cNvSpPr txBox="1"/>
      </xdr:nvSpPr>
      <xdr:spPr>
        <a:xfrm>
          <a:off x="16592627"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B2A90C8D-6B84-48BA-A30C-5CB738FB020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54FB615-909D-4A56-ACE2-A47512D5148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A30BE4A4-21D2-4549-997F-E1AC20D0837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7A847DA-34C2-4D0C-AE5B-BCAC3D8892E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EE6C1B9-1BAA-4088-8AA1-3088A03140B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31E0E4C7-C7D4-4A2D-B910-DCCA3B8EDB1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DCA7AD7-0BDB-4F39-98DF-1726E63B0D0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38E9B40-D02E-4CEF-A8E1-68610C2A590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8F278EA-1030-4884-BA96-BBE0F0CEB08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6208B70D-689F-4813-810F-012D4730D10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4" name="テキスト ボックス 513">
          <a:extLst>
            <a:ext uri="{FF2B5EF4-FFF2-40B4-BE49-F238E27FC236}">
              <a16:creationId xmlns:a16="http://schemas.microsoft.com/office/drawing/2014/main" id="{9B7035BC-107C-4258-8793-15C8542E0336}"/>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47C1F970-11AB-4217-8223-5B04A411A939}"/>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6" name="テキスト ボックス 515">
          <a:extLst>
            <a:ext uri="{FF2B5EF4-FFF2-40B4-BE49-F238E27FC236}">
              <a16:creationId xmlns:a16="http://schemas.microsoft.com/office/drawing/2014/main" id="{16987ECB-AD15-408A-9DDB-BBDB59C69D97}"/>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7F725D49-48FD-401C-934B-3A45B7B8EB71}"/>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BC7898FB-7B1A-4DC1-B8A1-93D8EDBE584A}"/>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1738072F-3777-4C23-9762-656812B5F02F}"/>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9A07D6B4-75F4-4FED-8494-631A020BC1B9}"/>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6B5EDB8-A5BF-4B99-8F4C-9C963BD2C7F6}"/>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FCA64733-2973-444B-863E-BAA712642524}"/>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A0778ED8-4382-4C05-A985-0C109468AA2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C1B3B85-FB5D-439B-B9C3-23A3A407A83D}"/>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9F7C7E3B-238D-435F-AAEB-7A5DC6AAA5F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526" name="直線コネクタ 525">
          <a:extLst>
            <a:ext uri="{FF2B5EF4-FFF2-40B4-BE49-F238E27FC236}">
              <a16:creationId xmlns:a16="http://schemas.microsoft.com/office/drawing/2014/main" id="{85D19717-3ECA-4D58-9870-8FE70FFFB769}"/>
            </a:ext>
          </a:extLst>
        </xdr:cNvPr>
        <xdr:cNvCxnSpPr/>
      </xdr:nvCxnSpPr>
      <xdr:spPr>
        <a:xfrm flipV="1">
          <a:off x="14696439" y="9270365"/>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8978812E-DFAF-4739-8845-97FD9061E3CD}"/>
            </a:ext>
          </a:extLst>
        </xdr:cNvPr>
        <xdr:cNvSpPr txBox="1"/>
      </xdr:nvSpPr>
      <xdr:spPr>
        <a:xfrm>
          <a:off x="14735175"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28" name="直線コネクタ 527">
          <a:extLst>
            <a:ext uri="{FF2B5EF4-FFF2-40B4-BE49-F238E27FC236}">
              <a16:creationId xmlns:a16="http://schemas.microsoft.com/office/drawing/2014/main" id="{13626E61-02B1-4B88-862E-5C8B3B972D6D}"/>
            </a:ext>
          </a:extLst>
        </xdr:cNvPr>
        <xdr:cNvCxnSpPr/>
      </xdr:nvCxnSpPr>
      <xdr:spPr>
        <a:xfrm>
          <a:off x="14611350" y="104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17D820AB-6041-40CF-9E4B-BD94F1701E2E}"/>
            </a:ext>
          </a:extLst>
        </xdr:cNvPr>
        <xdr:cNvSpPr txBox="1"/>
      </xdr:nvSpPr>
      <xdr:spPr>
        <a:xfrm>
          <a:off x="14735175"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530" name="直線コネクタ 529">
          <a:extLst>
            <a:ext uri="{FF2B5EF4-FFF2-40B4-BE49-F238E27FC236}">
              <a16:creationId xmlns:a16="http://schemas.microsoft.com/office/drawing/2014/main" id="{C611F390-275C-46B0-B8FC-F4D27A20C838}"/>
            </a:ext>
          </a:extLst>
        </xdr:cNvPr>
        <xdr:cNvCxnSpPr/>
      </xdr:nvCxnSpPr>
      <xdr:spPr>
        <a:xfrm>
          <a:off x="14611350" y="92703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6446004D-671D-4AD9-B911-18A12E5D4FA2}"/>
            </a:ext>
          </a:extLst>
        </xdr:cNvPr>
        <xdr:cNvSpPr txBox="1"/>
      </xdr:nvSpPr>
      <xdr:spPr>
        <a:xfrm>
          <a:off x="14735175" y="96480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532" name="フローチャート: 判断 531">
          <a:extLst>
            <a:ext uri="{FF2B5EF4-FFF2-40B4-BE49-F238E27FC236}">
              <a16:creationId xmlns:a16="http://schemas.microsoft.com/office/drawing/2014/main" id="{91EF2325-256E-463E-BAF6-6094FAFA7ADF}"/>
            </a:ext>
          </a:extLst>
        </xdr:cNvPr>
        <xdr:cNvSpPr/>
      </xdr:nvSpPr>
      <xdr:spPr>
        <a:xfrm>
          <a:off x="14649450" y="97839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533" name="フローチャート: 判断 532">
          <a:extLst>
            <a:ext uri="{FF2B5EF4-FFF2-40B4-BE49-F238E27FC236}">
              <a16:creationId xmlns:a16="http://schemas.microsoft.com/office/drawing/2014/main" id="{688FC6BE-3D8B-4034-A113-18C6B20E4E1E}"/>
            </a:ext>
          </a:extLst>
        </xdr:cNvPr>
        <xdr:cNvSpPr/>
      </xdr:nvSpPr>
      <xdr:spPr>
        <a:xfrm>
          <a:off x="13887450" y="97793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534" name="フローチャート: 判断 533">
          <a:extLst>
            <a:ext uri="{FF2B5EF4-FFF2-40B4-BE49-F238E27FC236}">
              <a16:creationId xmlns:a16="http://schemas.microsoft.com/office/drawing/2014/main" id="{6CFE644F-4CD7-477C-B730-6737DF7FED48}"/>
            </a:ext>
          </a:extLst>
        </xdr:cNvPr>
        <xdr:cNvSpPr/>
      </xdr:nvSpPr>
      <xdr:spPr>
        <a:xfrm>
          <a:off x="13096875" y="978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35" name="フローチャート: 判断 534">
          <a:extLst>
            <a:ext uri="{FF2B5EF4-FFF2-40B4-BE49-F238E27FC236}">
              <a16:creationId xmlns:a16="http://schemas.microsoft.com/office/drawing/2014/main" id="{3C06BDC8-7484-471B-ACA6-27499CFD5316}"/>
            </a:ext>
          </a:extLst>
        </xdr:cNvPr>
        <xdr:cNvSpPr/>
      </xdr:nvSpPr>
      <xdr:spPr>
        <a:xfrm>
          <a:off x="12296775" y="97656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536" name="フローチャート: 判断 535">
          <a:extLst>
            <a:ext uri="{FF2B5EF4-FFF2-40B4-BE49-F238E27FC236}">
              <a16:creationId xmlns:a16="http://schemas.microsoft.com/office/drawing/2014/main" id="{850D7279-080D-4B4D-B0A5-6F5B154D0A38}"/>
            </a:ext>
          </a:extLst>
        </xdr:cNvPr>
        <xdr:cNvSpPr/>
      </xdr:nvSpPr>
      <xdr:spPr>
        <a:xfrm>
          <a:off x="11487150" y="97551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CE6E48F-0D26-4A3F-BD0D-654EB3C6C53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1E084B3-FF56-4C1B-9C0A-6FA9243985C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4573A26-8ECD-4CA0-A731-3DECA5B7C18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7664BAD-B39E-4D01-9322-12674F173BF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A43E557-CFE5-47B1-A85F-9E210406349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141224</xdr:rowOff>
    </xdr:from>
    <xdr:to>
      <xdr:col>85</xdr:col>
      <xdr:colOff>177800</xdr:colOff>
      <xdr:row>63</xdr:row>
      <xdr:rowOff>71374</xdr:rowOff>
    </xdr:to>
    <xdr:sp macro="" textlink="">
      <xdr:nvSpPr>
        <xdr:cNvPr id="542" name="楕円 541">
          <a:extLst>
            <a:ext uri="{FF2B5EF4-FFF2-40B4-BE49-F238E27FC236}">
              <a16:creationId xmlns:a16="http://schemas.microsoft.com/office/drawing/2014/main" id="{502E934D-03C6-4B62-839E-D41862BD4854}"/>
            </a:ext>
          </a:extLst>
        </xdr:cNvPr>
        <xdr:cNvSpPr/>
      </xdr:nvSpPr>
      <xdr:spPr>
        <a:xfrm>
          <a:off x="14649450" y="101932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119651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DDE112A3-6E0A-4A12-A5E9-981B8D26965B}"/>
            </a:ext>
          </a:extLst>
        </xdr:cNvPr>
        <xdr:cNvSpPr txBox="1"/>
      </xdr:nvSpPr>
      <xdr:spPr>
        <a:xfrm>
          <a:off x="14735175" y="10171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122936</xdr:rowOff>
    </xdr:from>
    <xdr:to>
      <xdr:col>81</xdr:col>
      <xdr:colOff>101600</xdr:colOff>
      <xdr:row>63</xdr:row>
      <xdr:rowOff>53086</xdr:rowOff>
    </xdr:to>
    <xdr:sp macro="" textlink="">
      <xdr:nvSpPr>
        <xdr:cNvPr id="544" name="楕円 543">
          <a:extLst>
            <a:ext uri="{FF2B5EF4-FFF2-40B4-BE49-F238E27FC236}">
              <a16:creationId xmlns:a16="http://schemas.microsoft.com/office/drawing/2014/main" id="{EF5CC1BD-A618-4D03-890C-2D1744FBCB84}"/>
            </a:ext>
          </a:extLst>
        </xdr:cNvPr>
        <xdr:cNvSpPr/>
      </xdr:nvSpPr>
      <xdr:spPr>
        <a:xfrm>
          <a:off x="13887450" y="1017498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2286</xdr:rowOff>
    </xdr:from>
    <xdr:to>
      <xdr:col>85</xdr:col>
      <xdr:colOff>127000</xdr:colOff>
      <xdr:row>63</xdr:row>
      <xdr:rowOff>20574</xdr:rowOff>
    </xdr:to>
    <xdr:cxnSp macro="">
      <xdr:nvCxnSpPr>
        <xdr:cNvPr id="545" name="直線コネクタ 544">
          <a:extLst>
            <a:ext uri="{FF2B5EF4-FFF2-40B4-BE49-F238E27FC236}">
              <a16:creationId xmlns:a16="http://schemas.microsoft.com/office/drawing/2014/main" id="{C80E5A38-2520-4214-B4CC-23F3CC8C5524}"/>
            </a:ext>
          </a:extLst>
        </xdr:cNvPr>
        <xdr:cNvCxnSpPr/>
      </xdr:nvCxnSpPr>
      <xdr:spPr>
        <a:xfrm>
          <a:off x="13935075" y="10213086"/>
          <a:ext cx="762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127508</xdr:rowOff>
    </xdr:from>
    <xdr:to>
      <xdr:col>76</xdr:col>
      <xdr:colOff>165100</xdr:colOff>
      <xdr:row>63</xdr:row>
      <xdr:rowOff>57658</xdr:rowOff>
    </xdr:to>
    <xdr:sp macro="" textlink="">
      <xdr:nvSpPr>
        <xdr:cNvPr id="546" name="楕円 545">
          <a:extLst>
            <a:ext uri="{FF2B5EF4-FFF2-40B4-BE49-F238E27FC236}">
              <a16:creationId xmlns:a16="http://schemas.microsoft.com/office/drawing/2014/main" id="{61F7CC95-A2CD-4313-A59D-F4AE90AF335D}"/>
            </a:ext>
          </a:extLst>
        </xdr:cNvPr>
        <xdr:cNvSpPr/>
      </xdr:nvSpPr>
      <xdr:spPr>
        <a:xfrm>
          <a:off x="13096875" y="101732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2286</xdr:rowOff>
    </xdr:from>
    <xdr:to>
      <xdr:col>81</xdr:col>
      <xdr:colOff>50800</xdr:colOff>
      <xdr:row>63</xdr:row>
      <xdr:rowOff>6858</xdr:rowOff>
    </xdr:to>
    <xdr:cxnSp macro="">
      <xdr:nvCxnSpPr>
        <xdr:cNvPr id="547" name="直線コネクタ 546">
          <a:extLst>
            <a:ext uri="{FF2B5EF4-FFF2-40B4-BE49-F238E27FC236}">
              <a16:creationId xmlns:a16="http://schemas.microsoft.com/office/drawing/2014/main" id="{0F8E1FD3-9EE4-4AA7-B2B6-195A54C14835}"/>
            </a:ext>
          </a:extLst>
        </xdr:cNvPr>
        <xdr:cNvCxnSpPr/>
      </xdr:nvCxnSpPr>
      <xdr:spPr>
        <a:xfrm flipV="1">
          <a:off x="13144500" y="10213086"/>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45212</xdr:rowOff>
    </xdr:from>
    <xdr:to>
      <xdr:col>72</xdr:col>
      <xdr:colOff>38100</xdr:colOff>
      <xdr:row>62</xdr:row>
      <xdr:rowOff>146812</xdr:rowOff>
    </xdr:to>
    <xdr:sp macro="" textlink="">
      <xdr:nvSpPr>
        <xdr:cNvPr id="548" name="楕円 547">
          <a:extLst>
            <a:ext uri="{FF2B5EF4-FFF2-40B4-BE49-F238E27FC236}">
              <a16:creationId xmlns:a16="http://schemas.microsoft.com/office/drawing/2014/main" id="{31932736-9F9C-47F0-9ACC-56E22E73E0FF}"/>
            </a:ext>
          </a:extLst>
        </xdr:cNvPr>
        <xdr:cNvSpPr/>
      </xdr:nvSpPr>
      <xdr:spPr>
        <a:xfrm>
          <a:off x="12296775" y="100972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96012</xdr:rowOff>
    </xdr:from>
    <xdr:to>
      <xdr:col>76</xdr:col>
      <xdr:colOff>114300</xdr:colOff>
      <xdr:row>63</xdr:row>
      <xdr:rowOff>6858</xdr:rowOff>
    </xdr:to>
    <xdr:cxnSp macro="">
      <xdr:nvCxnSpPr>
        <xdr:cNvPr id="549" name="直線コネクタ 548">
          <a:extLst>
            <a:ext uri="{FF2B5EF4-FFF2-40B4-BE49-F238E27FC236}">
              <a16:creationId xmlns:a16="http://schemas.microsoft.com/office/drawing/2014/main" id="{C0BA6FCD-495D-4C8C-8E93-10119BD3BB19}"/>
            </a:ext>
          </a:extLst>
        </xdr:cNvPr>
        <xdr:cNvCxnSpPr/>
      </xdr:nvCxnSpPr>
      <xdr:spPr>
        <a:xfrm>
          <a:off x="12344400" y="10144887"/>
          <a:ext cx="8001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550" name="楕円 549">
          <a:extLst>
            <a:ext uri="{FF2B5EF4-FFF2-40B4-BE49-F238E27FC236}">
              <a16:creationId xmlns:a16="http://schemas.microsoft.com/office/drawing/2014/main" id="{0C93F2AB-150C-4D28-8924-EFA924E2BCAF}"/>
            </a:ext>
          </a:extLst>
        </xdr:cNvPr>
        <xdr:cNvSpPr/>
      </xdr:nvSpPr>
      <xdr:spPr>
        <a:xfrm>
          <a:off x="11487150"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96012</xdr:rowOff>
    </xdr:to>
    <xdr:cxnSp macro="">
      <xdr:nvCxnSpPr>
        <xdr:cNvPr id="551" name="直線コネクタ 550">
          <a:extLst>
            <a:ext uri="{FF2B5EF4-FFF2-40B4-BE49-F238E27FC236}">
              <a16:creationId xmlns:a16="http://schemas.microsoft.com/office/drawing/2014/main" id="{5B7AEA89-0229-4B90-B4D9-9980BEBE9E89}"/>
            </a:ext>
          </a:extLst>
        </xdr:cNvPr>
        <xdr:cNvCxnSpPr/>
      </xdr:nvCxnSpPr>
      <xdr:spPr>
        <a:xfrm>
          <a:off x="11534775" y="10074910"/>
          <a:ext cx="809625"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1033</xdr:rowOff>
    </xdr:from>
    <xdr:ext cx="405111" cy="259045"/>
    <xdr:sp macro="" textlink="">
      <xdr:nvSpPr>
        <xdr:cNvPr id="552" name="n_1aveValue【学校施設】&#10;有形固定資産減価償却率">
          <a:extLst>
            <a:ext uri="{FF2B5EF4-FFF2-40B4-BE49-F238E27FC236}">
              <a16:creationId xmlns:a16="http://schemas.microsoft.com/office/drawing/2014/main" id="{12D8F385-927B-4432-B76C-87BF00974875}"/>
            </a:ext>
          </a:extLst>
        </xdr:cNvPr>
        <xdr:cNvSpPr txBox="1"/>
      </xdr:nvSpPr>
      <xdr:spPr>
        <a:xfrm>
          <a:off x="13745219" y="956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14749</xdr:rowOff>
    </xdr:from>
    <xdr:ext cx="405111" cy="259045"/>
    <xdr:sp macro="" textlink="">
      <xdr:nvSpPr>
        <xdr:cNvPr id="553" name="n_2aveValue【学校施設】&#10;有形固定資産減価償却率">
          <a:extLst>
            <a:ext uri="{FF2B5EF4-FFF2-40B4-BE49-F238E27FC236}">
              <a16:creationId xmlns:a16="http://schemas.microsoft.com/office/drawing/2014/main" id="{AACB0E40-2D11-4475-9049-5489B5277F90}"/>
            </a:ext>
          </a:extLst>
        </xdr:cNvPr>
        <xdr:cNvSpPr txBox="1"/>
      </xdr:nvSpPr>
      <xdr:spPr>
        <a:xfrm>
          <a:off x="12964169" y="9574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554" name="n_3aveValue【学校施設】&#10;有形固定資産減価償却率">
          <a:extLst>
            <a:ext uri="{FF2B5EF4-FFF2-40B4-BE49-F238E27FC236}">
              <a16:creationId xmlns:a16="http://schemas.microsoft.com/office/drawing/2014/main" id="{4B24B3CE-E1FF-431A-BFA8-3A4CC5BD69EC}"/>
            </a:ext>
          </a:extLst>
        </xdr:cNvPr>
        <xdr:cNvSpPr txBox="1"/>
      </xdr:nvSpPr>
      <xdr:spPr>
        <a:xfrm>
          <a:off x="12164069" y="95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145051</xdr:rowOff>
    </xdr:from>
    <xdr:ext cx="405111" cy="259045"/>
    <xdr:sp macro="" textlink="">
      <xdr:nvSpPr>
        <xdr:cNvPr id="555" name="n_4aveValue【学校施設】&#10;有形固定資産減価償却率">
          <a:extLst>
            <a:ext uri="{FF2B5EF4-FFF2-40B4-BE49-F238E27FC236}">
              <a16:creationId xmlns:a16="http://schemas.microsoft.com/office/drawing/2014/main" id="{CE8B9794-4615-4A5D-8307-BAB46EFAC9BB}"/>
            </a:ext>
          </a:extLst>
        </xdr:cNvPr>
        <xdr:cNvSpPr txBox="1"/>
      </xdr:nvSpPr>
      <xdr:spPr>
        <a:xfrm>
          <a:off x="11354444" y="954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44213</xdr:rowOff>
    </xdr:from>
    <xdr:ext cx="405111" cy="259045"/>
    <xdr:sp macro="" textlink="">
      <xdr:nvSpPr>
        <xdr:cNvPr id="556" name="n_1mainValue【学校施設】&#10;有形固定資産減価償却率">
          <a:extLst>
            <a:ext uri="{FF2B5EF4-FFF2-40B4-BE49-F238E27FC236}">
              <a16:creationId xmlns:a16="http://schemas.microsoft.com/office/drawing/2014/main" id="{D9FAFE52-C2F6-44A8-91F2-B4B9322CEAE8}"/>
            </a:ext>
          </a:extLst>
        </xdr:cNvPr>
        <xdr:cNvSpPr txBox="1"/>
      </xdr:nvSpPr>
      <xdr:spPr>
        <a:xfrm>
          <a:off x="13745219" y="1025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48785</xdr:rowOff>
    </xdr:from>
    <xdr:ext cx="405111" cy="259045"/>
    <xdr:sp macro="" textlink="">
      <xdr:nvSpPr>
        <xdr:cNvPr id="557" name="n_2mainValue【学校施設】&#10;有形固定資産減価償却率">
          <a:extLst>
            <a:ext uri="{FF2B5EF4-FFF2-40B4-BE49-F238E27FC236}">
              <a16:creationId xmlns:a16="http://schemas.microsoft.com/office/drawing/2014/main" id="{611260FD-F4DC-4F28-AAAC-99D103DB4876}"/>
            </a:ext>
          </a:extLst>
        </xdr:cNvPr>
        <xdr:cNvSpPr txBox="1"/>
      </xdr:nvSpPr>
      <xdr:spPr>
        <a:xfrm>
          <a:off x="12964169" y="10256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137939</xdr:rowOff>
    </xdr:from>
    <xdr:ext cx="405111" cy="259045"/>
    <xdr:sp macro="" textlink="">
      <xdr:nvSpPr>
        <xdr:cNvPr id="558" name="n_3mainValue【学校施設】&#10;有形固定資産減価償却率">
          <a:extLst>
            <a:ext uri="{FF2B5EF4-FFF2-40B4-BE49-F238E27FC236}">
              <a16:creationId xmlns:a16="http://schemas.microsoft.com/office/drawing/2014/main" id="{A5E7AA13-F4A9-45FB-B056-5BE0DCBE00E7}"/>
            </a:ext>
          </a:extLst>
        </xdr:cNvPr>
        <xdr:cNvSpPr txBox="1"/>
      </xdr:nvSpPr>
      <xdr:spPr>
        <a:xfrm>
          <a:off x="12164069" y="10189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59" name="n_4mainValue【学校施設】&#10;有形固定資産減価償却率">
          <a:extLst>
            <a:ext uri="{FF2B5EF4-FFF2-40B4-BE49-F238E27FC236}">
              <a16:creationId xmlns:a16="http://schemas.microsoft.com/office/drawing/2014/main" id="{2F7E45E9-5B69-4A9C-8DE3-0267D3BCECDA}"/>
            </a:ext>
          </a:extLst>
        </xdr:cNvPr>
        <xdr:cNvSpPr txBox="1"/>
      </xdr:nvSpPr>
      <xdr:spPr>
        <a:xfrm>
          <a:off x="11354444" y="1011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441E68F6-EB3C-43FE-ADA6-AE67AEE3220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FD5578CD-A61F-4F8B-A02E-48304786CE8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2ABE1186-D001-4390-AB43-B09808BB909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F84BCEF1-8E29-4BBB-83F0-597BB4FA81B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6832F467-0254-450C-B1F3-4E8140C8910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E916CB0F-6C46-4446-B7E9-789AAA5D912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AE4B1A2-A252-4B20-AF31-A946243D8D8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8C0B3452-443F-4AD9-AFC9-AC9C23C488B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A02EFB4E-F927-4197-A3C4-5868692E854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16C9F3AB-39B0-4303-A524-D54603947A4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1FE46787-D95A-4617-B65C-F4E37C77581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1" name="直線コネクタ 570">
          <a:extLst>
            <a:ext uri="{FF2B5EF4-FFF2-40B4-BE49-F238E27FC236}">
              <a16:creationId xmlns:a16="http://schemas.microsoft.com/office/drawing/2014/main" id="{D7E80E34-A775-4B7D-B9E6-C9F16C67BBB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2" name="テキスト ボックス 571">
          <a:extLst>
            <a:ext uri="{FF2B5EF4-FFF2-40B4-BE49-F238E27FC236}">
              <a16:creationId xmlns:a16="http://schemas.microsoft.com/office/drawing/2014/main" id="{15BCAE69-4739-46E7-9EF3-819992CD6F78}"/>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3" name="直線コネクタ 572">
          <a:extLst>
            <a:ext uri="{FF2B5EF4-FFF2-40B4-BE49-F238E27FC236}">
              <a16:creationId xmlns:a16="http://schemas.microsoft.com/office/drawing/2014/main" id="{99DFAD08-625C-4150-8C33-BB87C010DD2C}"/>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4" name="テキスト ボックス 573">
          <a:extLst>
            <a:ext uri="{FF2B5EF4-FFF2-40B4-BE49-F238E27FC236}">
              <a16:creationId xmlns:a16="http://schemas.microsoft.com/office/drawing/2014/main" id="{56FCEC4C-4CFF-4B62-93FC-AC631B5B989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5" name="直線コネクタ 574">
          <a:extLst>
            <a:ext uri="{FF2B5EF4-FFF2-40B4-BE49-F238E27FC236}">
              <a16:creationId xmlns:a16="http://schemas.microsoft.com/office/drawing/2014/main" id="{5C1D28D3-2EE4-4049-9822-FA1E98C6B91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6" name="テキスト ボックス 575">
          <a:extLst>
            <a:ext uri="{FF2B5EF4-FFF2-40B4-BE49-F238E27FC236}">
              <a16:creationId xmlns:a16="http://schemas.microsoft.com/office/drawing/2014/main" id="{7EAEB552-902F-435C-8008-AFDE8B48856A}"/>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7" name="直線コネクタ 576">
          <a:extLst>
            <a:ext uri="{FF2B5EF4-FFF2-40B4-BE49-F238E27FC236}">
              <a16:creationId xmlns:a16="http://schemas.microsoft.com/office/drawing/2014/main" id="{0DE058AF-187F-4262-A3B7-3D992D0B5942}"/>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8" name="テキスト ボックス 577">
          <a:extLst>
            <a:ext uri="{FF2B5EF4-FFF2-40B4-BE49-F238E27FC236}">
              <a16:creationId xmlns:a16="http://schemas.microsoft.com/office/drawing/2014/main" id="{8CE51B47-6A5C-431E-B834-542E90617642}"/>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77E1BAB4-4BC6-45CC-95D7-66B9CC629D3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4D9A6ECA-A135-4E56-BD79-50C84935E3C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D0F786B3-EDCA-4250-B0E8-EDBE29F52527}"/>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582" name="直線コネクタ 581">
          <a:extLst>
            <a:ext uri="{FF2B5EF4-FFF2-40B4-BE49-F238E27FC236}">
              <a16:creationId xmlns:a16="http://schemas.microsoft.com/office/drawing/2014/main" id="{94E445F8-546E-46BC-B3EF-DEF72C607C4A}"/>
            </a:ext>
          </a:extLst>
        </xdr:cNvPr>
        <xdr:cNvCxnSpPr/>
      </xdr:nvCxnSpPr>
      <xdr:spPr>
        <a:xfrm flipV="1">
          <a:off x="19954239" y="9280398"/>
          <a:ext cx="0" cy="116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583" name="【学校施設】&#10;一人当たり面積最小値テキスト">
          <a:extLst>
            <a:ext uri="{FF2B5EF4-FFF2-40B4-BE49-F238E27FC236}">
              <a16:creationId xmlns:a16="http://schemas.microsoft.com/office/drawing/2014/main" id="{D3505AFF-5655-4476-A735-156B0B864748}"/>
            </a:ext>
          </a:extLst>
        </xdr:cNvPr>
        <xdr:cNvSpPr txBox="1"/>
      </xdr:nvSpPr>
      <xdr:spPr>
        <a:xfrm>
          <a:off x="19992975" y="1044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584" name="直線コネクタ 583">
          <a:extLst>
            <a:ext uri="{FF2B5EF4-FFF2-40B4-BE49-F238E27FC236}">
              <a16:creationId xmlns:a16="http://schemas.microsoft.com/office/drawing/2014/main" id="{5B0AE9CF-E156-45F9-BE44-C2CA3EE02DE1}"/>
            </a:ext>
          </a:extLst>
        </xdr:cNvPr>
        <xdr:cNvCxnSpPr/>
      </xdr:nvCxnSpPr>
      <xdr:spPr>
        <a:xfrm>
          <a:off x="19878675" y="104458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585" name="【学校施設】&#10;一人当たり面積最大値テキスト">
          <a:extLst>
            <a:ext uri="{FF2B5EF4-FFF2-40B4-BE49-F238E27FC236}">
              <a16:creationId xmlns:a16="http://schemas.microsoft.com/office/drawing/2014/main" id="{478B448E-2A5C-424A-868E-0E62409BE48F}"/>
            </a:ext>
          </a:extLst>
        </xdr:cNvPr>
        <xdr:cNvSpPr txBox="1"/>
      </xdr:nvSpPr>
      <xdr:spPr>
        <a:xfrm>
          <a:off x="19992975" y="907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586" name="直線コネクタ 585">
          <a:extLst>
            <a:ext uri="{FF2B5EF4-FFF2-40B4-BE49-F238E27FC236}">
              <a16:creationId xmlns:a16="http://schemas.microsoft.com/office/drawing/2014/main" id="{19398AE4-A0C7-4C55-B99C-1E3D59E43C9A}"/>
            </a:ext>
          </a:extLst>
        </xdr:cNvPr>
        <xdr:cNvCxnSpPr/>
      </xdr:nvCxnSpPr>
      <xdr:spPr>
        <a:xfrm>
          <a:off x="19878675" y="92803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86377</xdr:rowOff>
    </xdr:from>
    <xdr:ext cx="469744" cy="259045"/>
    <xdr:sp macro="" textlink="">
      <xdr:nvSpPr>
        <xdr:cNvPr id="587" name="【学校施設】&#10;一人当たり面積平均値テキスト">
          <a:extLst>
            <a:ext uri="{FF2B5EF4-FFF2-40B4-BE49-F238E27FC236}">
              <a16:creationId xmlns:a16="http://schemas.microsoft.com/office/drawing/2014/main" id="{582367F7-4E38-4E5A-8608-7F9096F820D3}"/>
            </a:ext>
          </a:extLst>
        </xdr:cNvPr>
        <xdr:cNvSpPr txBox="1"/>
      </xdr:nvSpPr>
      <xdr:spPr>
        <a:xfrm>
          <a:off x="19992975" y="9808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588" name="フローチャート: 判断 587">
          <a:extLst>
            <a:ext uri="{FF2B5EF4-FFF2-40B4-BE49-F238E27FC236}">
              <a16:creationId xmlns:a16="http://schemas.microsoft.com/office/drawing/2014/main" id="{3391F9AC-231E-4F4E-8F78-B7D333E9CC3E}"/>
            </a:ext>
          </a:extLst>
        </xdr:cNvPr>
        <xdr:cNvSpPr/>
      </xdr:nvSpPr>
      <xdr:spPr>
        <a:xfrm>
          <a:off x="19897725" y="9953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589" name="フローチャート: 判断 588">
          <a:extLst>
            <a:ext uri="{FF2B5EF4-FFF2-40B4-BE49-F238E27FC236}">
              <a16:creationId xmlns:a16="http://schemas.microsoft.com/office/drawing/2014/main" id="{A6582911-7A03-4CEE-BF58-A39701B82A60}"/>
            </a:ext>
          </a:extLst>
        </xdr:cNvPr>
        <xdr:cNvSpPr/>
      </xdr:nvSpPr>
      <xdr:spPr>
        <a:xfrm>
          <a:off x="19154775" y="99696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590" name="フローチャート: 判断 589">
          <a:extLst>
            <a:ext uri="{FF2B5EF4-FFF2-40B4-BE49-F238E27FC236}">
              <a16:creationId xmlns:a16="http://schemas.microsoft.com/office/drawing/2014/main" id="{B83A2DD3-19EA-42C9-A390-3D2D2DF506D9}"/>
            </a:ext>
          </a:extLst>
        </xdr:cNvPr>
        <xdr:cNvSpPr/>
      </xdr:nvSpPr>
      <xdr:spPr>
        <a:xfrm>
          <a:off x="18345150" y="99696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591" name="フローチャート: 判断 590">
          <a:extLst>
            <a:ext uri="{FF2B5EF4-FFF2-40B4-BE49-F238E27FC236}">
              <a16:creationId xmlns:a16="http://schemas.microsoft.com/office/drawing/2014/main" id="{42F83C0C-B41C-4490-AAFA-87B2F3B60491}"/>
            </a:ext>
          </a:extLst>
        </xdr:cNvPr>
        <xdr:cNvSpPr/>
      </xdr:nvSpPr>
      <xdr:spPr>
        <a:xfrm>
          <a:off x="17554575" y="99435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592" name="フローチャート: 判断 591">
          <a:extLst>
            <a:ext uri="{FF2B5EF4-FFF2-40B4-BE49-F238E27FC236}">
              <a16:creationId xmlns:a16="http://schemas.microsoft.com/office/drawing/2014/main" id="{BD4B6DED-4A49-4CDC-B13D-EC56C2902674}"/>
            </a:ext>
          </a:extLst>
        </xdr:cNvPr>
        <xdr:cNvSpPr/>
      </xdr:nvSpPr>
      <xdr:spPr>
        <a:xfrm>
          <a:off x="16754475" y="98877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856C9A14-A0E1-4292-9797-2BB6E568D44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7353B0DB-9B37-4FEA-B84D-5FA71F7F1C0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6529BDFC-EB04-49F4-88BC-B786C494398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844B15F-110A-40FC-AB1F-EE9EF907723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57829B4-8346-4491-AE37-A5A0545158F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104648</xdr:rowOff>
    </xdr:from>
    <xdr:to>
      <xdr:col>116</xdr:col>
      <xdr:colOff>114300</xdr:colOff>
      <xdr:row>63</xdr:row>
      <xdr:rowOff>34798</xdr:rowOff>
    </xdr:to>
    <xdr:sp macro="" textlink="">
      <xdr:nvSpPr>
        <xdr:cNvPr id="598" name="楕円 597">
          <a:extLst>
            <a:ext uri="{FF2B5EF4-FFF2-40B4-BE49-F238E27FC236}">
              <a16:creationId xmlns:a16="http://schemas.microsoft.com/office/drawing/2014/main" id="{65C974F5-E0F0-4939-BE91-201D41A6B4E2}"/>
            </a:ext>
          </a:extLst>
        </xdr:cNvPr>
        <xdr:cNvSpPr/>
      </xdr:nvSpPr>
      <xdr:spPr>
        <a:xfrm>
          <a:off x="19897725" y="1015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83075</xdr:rowOff>
    </xdr:from>
    <xdr:ext cx="469744" cy="259045"/>
    <xdr:sp macro="" textlink="">
      <xdr:nvSpPr>
        <xdr:cNvPr id="599" name="【学校施設】&#10;一人当たり面積該当値テキスト">
          <a:extLst>
            <a:ext uri="{FF2B5EF4-FFF2-40B4-BE49-F238E27FC236}">
              <a16:creationId xmlns:a16="http://schemas.microsoft.com/office/drawing/2014/main" id="{970F3358-894F-4FDF-BFB4-142E344138BC}"/>
            </a:ext>
          </a:extLst>
        </xdr:cNvPr>
        <xdr:cNvSpPr txBox="1"/>
      </xdr:nvSpPr>
      <xdr:spPr>
        <a:xfrm>
          <a:off x="19992975" y="1013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600" name="楕円 599">
          <a:extLst>
            <a:ext uri="{FF2B5EF4-FFF2-40B4-BE49-F238E27FC236}">
              <a16:creationId xmlns:a16="http://schemas.microsoft.com/office/drawing/2014/main" id="{A09D0107-D338-4A0E-8A93-559AD361CB3B}"/>
            </a:ext>
          </a:extLst>
        </xdr:cNvPr>
        <xdr:cNvSpPr/>
      </xdr:nvSpPr>
      <xdr:spPr>
        <a:xfrm>
          <a:off x="19154775" y="1018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155448</xdr:rowOff>
    </xdr:from>
    <xdr:to>
      <xdr:col>116</xdr:col>
      <xdr:colOff>63500</xdr:colOff>
      <xdr:row>63</xdr:row>
      <xdr:rowOff>11430</xdr:rowOff>
    </xdr:to>
    <xdr:cxnSp macro="">
      <xdr:nvCxnSpPr>
        <xdr:cNvPr id="601" name="直線コネクタ 600">
          <a:extLst>
            <a:ext uri="{FF2B5EF4-FFF2-40B4-BE49-F238E27FC236}">
              <a16:creationId xmlns:a16="http://schemas.microsoft.com/office/drawing/2014/main" id="{4B17C487-4D83-4063-B070-0E112DEFCB3B}"/>
            </a:ext>
          </a:extLst>
        </xdr:cNvPr>
        <xdr:cNvCxnSpPr/>
      </xdr:nvCxnSpPr>
      <xdr:spPr>
        <a:xfrm flipV="1">
          <a:off x="19202400" y="10204323"/>
          <a:ext cx="752475" cy="1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113792</xdr:rowOff>
    </xdr:from>
    <xdr:to>
      <xdr:col>107</xdr:col>
      <xdr:colOff>101600</xdr:colOff>
      <xdr:row>63</xdr:row>
      <xdr:rowOff>43942</xdr:rowOff>
    </xdr:to>
    <xdr:sp macro="" textlink="">
      <xdr:nvSpPr>
        <xdr:cNvPr id="602" name="楕円 601">
          <a:extLst>
            <a:ext uri="{FF2B5EF4-FFF2-40B4-BE49-F238E27FC236}">
              <a16:creationId xmlns:a16="http://schemas.microsoft.com/office/drawing/2014/main" id="{B3AC40BE-9511-441A-A2C2-33DE9FAC2E50}"/>
            </a:ext>
          </a:extLst>
        </xdr:cNvPr>
        <xdr:cNvSpPr/>
      </xdr:nvSpPr>
      <xdr:spPr>
        <a:xfrm>
          <a:off x="18345150" y="101626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164592</xdr:rowOff>
    </xdr:from>
    <xdr:to>
      <xdr:col>111</xdr:col>
      <xdr:colOff>177800</xdr:colOff>
      <xdr:row>63</xdr:row>
      <xdr:rowOff>11430</xdr:rowOff>
    </xdr:to>
    <xdr:cxnSp macro="">
      <xdr:nvCxnSpPr>
        <xdr:cNvPr id="603" name="直線コネクタ 602">
          <a:extLst>
            <a:ext uri="{FF2B5EF4-FFF2-40B4-BE49-F238E27FC236}">
              <a16:creationId xmlns:a16="http://schemas.microsoft.com/office/drawing/2014/main" id="{83316C63-4465-49E8-A9CE-98029B1C5988}"/>
            </a:ext>
          </a:extLst>
        </xdr:cNvPr>
        <xdr:cNvCxnSpPr/>
      </xdr:nvCxnSpPr>
      <xdr:spPr>
        <a:xfrm>
          <a:off x="18392775" y="10210292"/>
          <a:ext cx="809625"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113792</xdr:rowOff>
    </xdr:from>
    <xdr:to>
      <xdr:col>102</xdr:col>
      <xdr:colOff>165100</xdr:colOff>
      <xdr:row>63</xdr:row>
      <xdr:rowOff>43942</xdr:rowOff>
    </xdr:to>
    <xdr:sp macro="" textlink="">
      <xdr:nvSpPr>
        <xdr:cNvPr id="604" name="楕円 603">
          <a:extLst>
            <a:ext uri="{FF2B5EF4-FFF2-40B4-BE49-F238E27FC236}">
              <a16:creationId xmlns:a16="http://schemas.microsoft.com/office/drawing/2014/main" id="{8C7AEA8C-E656-4152-8A7A-9478223EBB88}"/>
            </a:ext>
          </a:extLst>
        </xdr:cNvPr>
        <xdr:cNvSpPr/>
      </xdr:nvSpPr>
      <xdr:spPr>
        <a:xfrm>
          <a:off x="17554575" y="101626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164592</xdr:rowOff>
    </xdr:from>
    <xdr:to>
      <xdr:col>107</xdr:col>
      <xdr:colOff>50800</xdr:colOff>
      <xdr:row>62</xdr:row>
      <xdr:rowOff>164592</xdr:rowOff>
    </xdr:to>
    <xdr:cxnSp macro="">
      <xdr:nvCxnSpPr>
        <xdr:cNvPr id="605" name="直線コネクタ 604">
          <a:extLst>
            <a:ext uri="{FF2B5EF4-FFF2-40B4-BE49-F238E27FC236}">
              <a16:creationId xmlns:a16="http://schemas.microsoft.com/office/drawing/2014/main" id="{104065D0-C626-4016-93E1-6425994CD683}"/>
            </a:ext>
          </a:extLst>
        </xdr:cNvPr>
        <xdr:cNvCxnSpPr/>
      </xdr:nvCxnSpPr>
      <xdr:spPr>
        <a:xfrm>
          <a:off x="17602200" y="1021029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111506</xdr:rowOff>
    </xdr:from>
    <xdr:to>
      <xdr:col>98</xdr:col>
      <xdr:colOff>38100</xdr:colOff>
      <xdr:row>63</xdr:row>
      <xdr:rowOff>41656</xdr:rowOff>
    </xdr:to>
    <xdr:sp macro="" textlink="">
      <xdr:nvSpPr>
        <xdr:cNvPr id="606" name="楕円 605">
          <a:extLst>
            <a:ext uri="{FF2B5EF4-FFF2-40B4-BE49-F238E27FC236}">
              <a16:creationId xmlns:a16="http://schemas.microsoft.com/office/drawing/2014/main" id="{52A969BB-40E1-4390-99EB-733D19DC1692}"/>
            </a:ext>
          </a:extLst>
        </xdr:cNvPr>
        <xdr:cNvSpPr/>
      </xdr:nvSpPr>
      <xdr:spPr>
        <a:xfrm>
          <a:off x="16754475" y="101603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162306</xdr:rowOff>
    </xdr:from>
    <xdr:to>
      <xdr:col>102</xdr:col>
      <xdr:colOff>114300</xdr:colOff>
      <xdr:row>62</xdr:row>
      <xdr:rowOff>164592</xdr:rowOff>
    </xdr:to>
    <xdr:cxnSp macro="">
      <xdr:nvCxnSpPr>
        <xdr:cNvPr id="607" name="直線コネクタ 606">
          <a:extLst>
            <a:ext uri="{FF2B5EF4-FFF2-40B4-BE49-F238E27FC236}">
              <a16:creationId xmlns:a16="http://schemas.microsoft.com/office/drawing/2014/main" id="{DCB63B3D-F55D-457D-8FA9-1C9F49C0C764}"/>
            </a:ext>
          </a:extLst>
        </xdr:cNvPr>
        <xdr:cNvCxnSpPr/>
      </xdr:nvCxnSpPr>
      <xdr:spPr>
        <a:xfrm>
          <a:off x="16802100" y="1020800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26179</xdr:rowOff>
    </xdr:from>
    <xdr:ext cx="469744" cy="259045"/>
    <xdr:sp macro="" textlink="">
      <xdr:nvSpPr>
        <xdr:cNvPr id="608" name="n_1aveValue【学校施設】&#10;一人当たり面積">
          <a:extLst>
            <a:ext uri="{FF2B5EF4-FFF2-40B4-BE49-F238E27FC236}">
              <a16:creationId xmlns:a16="http://schemas.microsoft.com/office/drawing/2014/main" id="{DF4AF065-E780-4C1F-8B38-C0C984B8D6D8}"/>
            </a:ext>
          </a:extLst>
        </xdr:cNvPr>
        <xdr:cNvSpPr txBox="1"/>
      </xdr:nvSpPr>
      <xdr:spPr>
        <a:xfrm>
          <a:off x="18983402" y="975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26179</xdr:rowOff>
    </xdr:from>
    <xdr:ext cx="469744" cy="259045"/>
    <xdr:sp macro="" textlink="">
      <xdr:nvSpPr>
        <xdr:cNvPr id="609" name="n_2aveValue【学校施設】&#10;一人当たり面積">
          <a:extLst>
            <a:ext uri="{FF2B5EF4-FFF2-40B4-BE49-F238E27FC236}">
              <a16:creationId xmlns:a16="http://schemas.microsoft.com/office/drawing/2014/main" id="{3B039FB3-2E7F-498D-8701-2BC59A9E5504}"/>
            </a:ext>
          </a:extLst>
        </xdr:cNvPr>
        <xdr:cNvSpPr txBox="1"/>
      </xdr:nvSpPr>
      <xdr:spPr>
        <a:xfrm>
          <a:off x="18183302" y="975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3319</xdr:rowOff>
    </xdr:from>
    <xdr:ext cx="469744" cy="259045"/>
    <xdr:sp macro="" textlink="">
      <xdr:nvSpPr>
        <xdr:cNvPr id="610" name="n_3aveValue【学校施設】&#10;一人当たり面積">
          <a:extLst>
            <a:ext uri="{FF2B5EF4-FFF2-40B4-BE49-F238E27FC236}">
              <a16:creationId xmlns:a16="http://schemas.microsoft.com/office/drawing/2014/main" id="{A522E9D3-464E-4E3A-9F3F-7F9E6A3B2451}"/>
            </a:ext>
          </a:extLst>
        </xdr:cNvPr>
        <xdr:cNvSpPr txBox="1"/>
      </xdr:nvSpPr>
      <xdr:spPr>
        <a:xfrm>
          <a:off x="17383202" y="973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106189</xdr:rowOff>
    </xdr:from>
    <xdr:ext cx="469744" cy="259045"/>
    <xdr:sp macro="" textlink="">
      <xdr:nvSpPr>
        <xdr:cNvPr id="611" name="n_4aveValue【学校施設】&#10;一人当たり面積">
          <a:extLst>
            <a:ext uri="{FF2B5EF4-FFF2-40B4-BE49-F238E27FC236}">
              <a16:creationId xmlns:a16="http://schemas.microsoft.com/office/drawing/2014/main" id="{F5D8F8BD-F826-43FF-A7CD-B9B0906D23D4}"/>
            </a:ext>
          </a:extLst>
        </xdr:cNvPr>
        <xdr:cNvSpPr txBox="1"/>
      </xdr:nvSpPr>
      <xdr:spPr>
        <a:xfrm>
          <a:off x="16592627" y="966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612" name="n_1mainValue【学校施設】&#10;一人当たり面積">
          <a:extLst>
            <a:ext uri="{FF2B5EF4-FFF2-40B4-BE49-F238E27FC236}">
              <a16:creationId xmlns:a16="http://schemas.microsoft.com/office/drawing/2014/main" id="{F6D05178-9DA7-4453-9EDB-6FFD9543E88C}"/>
            </a:ext>
          </a:extLst>
        </xdr:cNvPr>
        <xdr:cNvSpPr txBox="1"/>
      </xdr:nvSpPr>
      <xdr:spPr>
        <a:xfrm>
          <a:off x="18983402"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35069</xdr:rowOff>
    </xdr:from>
    <xdr:ext cx="469744" cy="259045"/>
    <xdr:sp macro="" textlink="">
      <xdr:nvSpPr>
        <xdr:cNvPr id="613" name="n_2mainValue【学校施設】&#10;一人当たり面積">
          <a:extLst>
            <a:ext uri="{FF2B5EF4-FFF2-40B4-BE49-F238E27FC236}">
              <a16:creationId xmlns:a16="http://schemas.microsoft.com/office/drawing/2014/main" id="{5591A96C-83DD-4579-9180-2FB42C6C1076}"/>
            </a:ext>
          </a:extLst>
        </xdr:cNvPr>
        <xdr:cNvSpPr txBox="1"/>
      </xdr:nvSpPr>
      <xdr:spPr>
        <a:xfrm>
          <a:off x="18183302" y="1024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35069</xdr:rowOff>
    </xdr:from>
    <xdr:ext cx="469744" cy="259045"/>
    <xdr:sp macro="" textlink="">
      <xdr:nvSpPr>
        <xdr:cNvPr id="614" name="n_3mainValue【学校施設】&#10;一人当たり面積">
          <a:extLst>
            <a:ext uri="{FF2B5EF4-FFF2-40B4-BE49-F238E27FC236}">
              <a16:creationId xmlns:a16="http://schemas.microsoft.com/office/drawing/2014/main" id="{BCAFA81C-98D4-49C8-9FF6-C54C9916FAF4}"/>
            </a:ext>
          </a:extLst>
        </xdr:cNvPr>
        <xdr:cNvSpPr txBox="1"/>
      </xdr:nvSpPr>
      <xdr:spPr>
        <a:xfrm>
          <a:off x="17383202" y="1024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32783</xdr:rowOff>
    </xdr:from>
    <xdr:ext cx="469744" cy="259045"/>
    <xdr:sp macro="" textlink="">
      <xdr:nvSpPr>
        <xdr:cNvPr id="615" name="n_4mainValue【学校施設】&#10;一人当たり面積">
          <a:extLst>
            <a:ext uri="{FF2B5EF4-FFF2-40B4-BE49-F238E27FC236}">
              <a16:creationId xmlns:a16="http://schemas.microsoft.com/office/drawing/2014/main" id="{9FC13F44-3ACB-4177-8EFD-4D272FCB101F}"/>
            </a:ext>
          </a:extLst>
        </xdr:cNvPr>
        <xdr:cNvSpPr txBox="1"/>
      </xdr:nvSpPr>
      <xdr:spPr>
        <a:xfrm>
          <a:off x="16592627" y="1024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B7931E1E-63CF-41F4-B777-923F2424182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5743D34C-578B-464D-8283-7AC1E5AEF78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FA21A29C-77A8-4E46-B2CA-254A63A920E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BD2C2D8B-0F0E-4334-A5B3-D7171AD459B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D7A75B6A-9F50-4030-9A03-6CEC90F3D56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54047E08-79B8-44A1-BA43-98F106B6D25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D363D11-869F-4DF2-A006-965208A0143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28870AAD-E925-49AF-857D-8E4282C4776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1D8EA450-81BC-4D0D-B5B9-51DBCAAF2E5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32938419-915C-4139-887D-284CAE837A3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8DEC5F08-7961-478E-B34E-58E416DB684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58A96A34-68E6-48DA-BA45-097D96332AB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176EB88F-4E85-4DEB-93A0-2C4464CE6801}"/>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80FE679D-9A5C-4067-99D9-8FD371B054AC}"/>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732E9918-2EE2-4747-8794-BAFC4E53589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9A72845C-44F4-41F9-9995-6CD383C72FD4}"/>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C9839F12-3314-4FB4-98C0-49D6C84A0A4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0CD395FB-897C-48BD-A1BC-D445F46BC55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D07381D6-25B6-4A08-9E1B-9528DCDE1049}"/>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48F15627-4B52-4F6E-ABB1-1F10CE07DB41}"/>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4BD375E5-155C-41AA-A7A5-191002ED4D2D}"/>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190C8AF1-EFE5-4CAD-A45F-BC6E6D95721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1B61E8E5-9E69-4E0B-889A-898E6F466188}"/>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5B6A7200-EA61-4041-8636-0D7B09846A7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640" name="直線コネクタ 639">
          <a:extLst>
            <a:ext uri="{FF2B5EF4-FFF2-40B4-BE49-F238E27FC236}">
              <a16:creationId xmlns:a16="http://schemas.microsoft.com/office/drawing/2014/main" id="{3767DF9B-72C4-4924-A0C3-DB2D8DCBD5F5}"/>
            </a:ext>
          </a:extLst>
        </xdr:cNvPr>
        <xdr:cNvCxnSpPr/>
      </xdr:nvCxnSpPr>
      <xdr:spPr>
        <a:xfrm flipV="1">
          <a:off x="14696439" y="12752070"/>
          <a:ext cx="0" cy="1193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641" name="【児童館】&#10;有形固定資産減価償却率最小値テキスト">
          <a:extLst>
            <a:ext uri="{FF2B5EF4-FFF2-40B4-BE49-F238E27FC236}">
              <a16:creationId xmlns:a16="http://schemas.microsoft.com/office/drawing/2014/main" id="{2B8D424F-3765-4EC4-B57B-A84D7B89AC19}"/>
            </a:ext>
          </a:extLst>
        </xdr:cNvPr>
        <xdr:cNvSpPr txBox="1"/>
      </xdr:nvSpPr>
      <xdr:spPr>
        <a:xfrm>
          <a:off x="14735175" y="1395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642" name="直線コネクタ 641">
          <a:extLst>
            <a:ext uri="{FF2B5EF4-FFF2-40B4-BE49-F238E27FC236}">
              <a16:creationId xmlns:a16="http://schemas.microsoft.com/office/drawing/2014/main" id="{313EE71D-0F49-4956-86DC-6807B1C95F83}"/>
            </a:ext>
          </a:extLst>
        </xdr:cNvPr>
        <xdr:cNvCxnSpPr/>
      </xdr:nvCxnSpPr>
      <xdr:spPr>
        <a:xfrm>
          <a:off x="14611350" y="139452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643" name="【児童館】&#10;有形固定資産減価償却率最大値テキスト">
          <a:extLst>
            <a:ext uri="{FF2B5EF4-FFF2-40B4-BE49-F238E27FC236}">
              <a16:creationId xmlns:a16="http://schemas.microsoft.com/office/drawing/2014/main" id="{A38251E3-3F9A-4C25-9B38-AF2CA5CDD2F3}"/>
            </a:ext>
          </a:extLst>
        </xdr:cNvPr>
        <xdr:cNvSpPr txBox="1"/>
      </xdr:nvSpPr>
      <xdr:spPr>
        <a:xfrm>
          <a:off x="147351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644" name="直線コネクタ 643">
          <a:extLst>
            <a:ext uri="{FF2B5EF4-FFF2-40B4-BE49-F238E27FC236}">
              <a16:creationId xmlns:a16="http://schemas.microsoft.com/office/drawing/2014/main" id="{56992732-4798-4339-9FD7-3B1BAEF28D46}"/>
            </a:ext>
          </a:extLst>
        </xdr:cNvPr>
        <xdr:cNvCxnSpPr/>
      </xdr:nvCxnSpPr>
      <xdr:spPr>
        <a:xfrm>
          <a:off x="14611350"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45" name="【児童館】&#10;有形固定資産減価償却率平均値テキスト">
          <a:extLst>
            <a:ext uri="{FF2B5EF4-FFF2-40B4-BE49-F238E27FC236}">
              <a16:creationId xmlns:a16="http://schemas.microsoft.com/office/drawing/2014/main" id="{5CD417EE-901D-44F0-992B-1C0EE90CECD5}"/>
            </a:ext>
          </a:extLst>
        </xdr:cNvPr>
        <xdr:cNvSpPr txBox="1"/>
      </xdr:nvSpPr>
      <xdr:spPr>
        <a:xfrm>
          <a:off x="14735175" y="13286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46" name="フローチャート: 判断 645">
          <a:extLst>
            <a:ext uri="{FF2B5EF4-FFF2-40B4-BE49-F238E27FC236}">
              <a16:creationId xmlns:a16="http://schemas.microsoft.com/office/drawing/2014/main" id="{90F83879-F7E1-49A9-A39E-EE6283437109}"/>
            </a:ext>
          </a:extLst>
        </xdr:cNvPr>
        <xdr:cNvSpPr/>
      </xdr:nvSpPr>
      <xdr:spPr>
        <a:xfrm>
          <a:off x="14649450" y="1329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647" name="フローチャート: 判断 646">
          <a:extLst>
            <a:ext uri="{FF2B5EF4-FFF2-40B4-BE49-F238E27FC236}">
              <a16:creationId xmlns:a16="http://schemas.microsoft.com/office/drawing/2014/main" id="{00085E83-EC67-4286-9D18-0B3C27205D0B}"/>
            </a:ext>
          </a:extLst>
        </xdr:cNvPr>
        <xdr:cNvSpPr/>
      </xdr:nvSpPr>
      <xdr:spPr>
        <a:xfrm>
          <a:off x="13887450" y="133178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macro="" textlink="">
      <xdr:nvSpPr>
        <xdr:cNvPr id="648" name="フローチャート: 判断 647">
          <a:extLst>
            <a:ext uri="{FF2B5EF4-FFF2-40B4-BE49-F238E27FC236}">
              <a16:creationId xmlns:a16="http://schemas.microsoft.com/office/drawing/2014/main" id="{77C617A8-6B67-4B78-9225-C6B4BA68B8B6}"/>
            </a:ext>
          </a:extLst>
        </xdr:cNvPr>
        <xdr:cNvSpPr/>
      </xdr:nvSpPr>
      <xdr:spPr>
        <a:xfrm>
          <a:off x="13096875"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649" name="フローチャート: 判断 648">
          <a:extLst>
            <a:ext uri="{FF2B5EF4-FFF2-40B4-BE49-F238E27FC236}">
              <a16:creationId xmlns:a16="http://schemas.microsoft.com/office/drawing/2014/main" id="{2E546010-EC6C-4E3F-A2AB-0B57D2E384C1}"/>
            </a:ext>
          </a:extLst>
        </xdr:cNvPr>
        <xdr:cNvSpPr/>
      </xdr:nvSpPr>
      <xdr:spPr>
        <a:xfrm>
          <a:off x="12296775" y="13314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0" name="フローチャート: 判断 649">
          <a:extLst>
            <a:ext uri="{FF2B5EF4-FFF2-40B4-BE49-F238E27FC236}">
              <a16:creationId xmlns:a16="http://schemas.microsoft.com/office/drawing/2014/main" id="{C053B73F-B6A3-4CC7-9D71-50445F4DF61A}"/>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5E7D76F-0CE1-42F4-84DB-29F308D4000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19FEDD0-68CD-40B2-856D-EA65FCAEC69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43BAED5-71BF-4CF2-ACC5-A67532750C5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B056B0FB-4AA6-49D8-B948-15B9467170D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AD60ACB-47DC-4B59-A0AA-C74BF05530E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53975</xdr:rowOff>
    </xdr:from>
    <xdr:to>
      <xdr:col>85</xdr:col>
      <xdr:colOff>177800</xdr:colOff>
      <xdr:row>81</xdr:row>
      <xdr:rowOff>155575</xdr:rowOff>
    </xdr:to>
    <xdr:sp macro="" textlink="">
      <xdr:nvSpPr>
        <xdr:cNvPr id="656" name="楕円 655">
          <a:extLst>
            <a:ext uri="{FF2B5EF4-FFF2-40B4-BE49-F238E27FC236}">
              <a16:creationId xmlns:a16="http://schemas.microsoft.com/office/drawing/2014/main" id="{BAA6C3B1-73EC-4551-8DAE-6B5FBA549254}"/>
            </a:ext>
          </a:extLst>
        </xdr:cNvPr>
        <xdr:cNvSpPr/>
      </xdr:nvSpPr>
      <xdr:spPr>
        <a:xfrm>
          <a:off x="14649450" y="13179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76852</xdr:rowOff>
    </xdr:from>
    <xdr:ext cx="405111" cy="259045"/>
    <xdr:sp macro="" textlink="">
      <xdr:nvSpPr>
        <xdr:cNvPr id="657" name="【児童館】&#10;有形固定資産減価償却率該当値テキスト">
          <a:extLst>
            <a:ext uri="{FF2B5EF4-FFF2-40B4-BE49-F238E27FC236}">
              <a16:creationId xmlns:a16="http://schemas.microsoft.com/office/drawing/2014/main" id="{ABB77821-09CF-478A-B393-9BC8A7FE953F}"/>
            </a:ext>
          </a:extLst>
        </xdr:cNvPr>
        <xdr:cNvSpPr txBox="1"/>
      </xdr:nvSpPr>
      <xdr:spPr>
        <a:xfrm>
          <a:off x="14735175"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658" name="楕円 657">
          <a:extLst>
            <a:ext uri="{FF2B5EF4-FFF2-40B4-BE49-F238E27FC236}">
              <a16:creationId xmlns:a16="http://schemas.microsoft.com/office/drawing/2014/main" id="{736F17A2-4D02-43B7-9F03-1F232FCEA1CD}"/>
            </a:ext>
          </a:extLst>
        </xdr:cNvPr>
        <xdr:cNvSpPr/>
      </xdr:nvSpPr>
      <xdr:spPr>
        <a:xfrm>
          <a:off x="13887450" y="13143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68580</xdr:rowOff>
    </xdr:from>
    <xdr:to>
      <xdr:col>85</xdr:col>
      <xdr:colOff>127000</xdr:colOff>
      <xdr:row>81</xdr:row>
      <xdr:rowOff>104775</xdr:rowOff>
    </xdr:to>
    <xdr:cxnSp macro="">
      <xdr:nvCxnSpPr>
        <xdr:cNvPr id="659" name="直線コネクタ 658">
          <a:extLst>
            <a:ext uri="{FF2B5EF4-FFF2-40B4-BE49-F238E27FC236}">
              <a16:creationId xmlns:a16="http://schemas.microsoft.com/office/drawing/2014/main" id="{F6A88700-D2D0-4461-8853-E7F1FAB532B7}"/>
            </a:ext>
          </a:extLst>
        </xdr:cNvPr>
        <xdr:cNvCxnSpPr/>
      </xdr:nvCxnSpPr>
      <xdr:spPr>
        <a:xfrm>
          <a:off x="13935075" y="1319085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153036</xdr:rowOff>
    </xdr:from>
    <xdr:to>
      <xdr:col>76</xdr:col>
      <xdr:colOff>165100</xdr:colOff>
      <xdr:row>81</xdr:row>
      <xdr:rowOff>83186</xdr:rowOff>
    </xdr:to>
    <xdr:sp macro="" textlink="">
      <xdr:nvSpPr>
        <xdr:cNvPr id="660" name="楕円 659">
          <a:extLst>
            <a:ext uri="{FF2B5EF4-FFF2-40B4-BE49-F238E27FC236}">
              <a16:creationId xmlns:a16="http://schemas.microsoft.com/office/drawing/2014/main" id="{A21E9A03-7F5E-474D-A7BF-16D7924BCB43}"/>
            </a:ext>
          </a:extLst>
        </xdr:cNvPr>
        <xdr:cNvSpPr/>
      </xdr:nvSpPr>
      <xdr:spPr>
        <a:xfrm>
          <a:off x="13096875" y="131165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32386</xdr:rowOff>
    </xdr:from>
    <xdr:to>
      <xdr:col>81</xdr:col>
      <xdr:colOff>50800</xdr:colOff>
      <xdr:row>81</xdr:row>
      <xdr:rowOff>68580</xdr:rowOff>
    </xdr:to>
    <xdr:cxnSp macro="">
      <xdr:nvCxnSpPr>
        <xdr:cNvPr id="661" name="直線コネクタ 660">
          <a:extLst>
            <a:ext uri="{FF2B5EF4-FFF2-40B4-BE49-F238E27FC236}">
              <a16:creationId xmlns:a16="http://schemas.microsoft.com/office/drawing/2014/main" id="{E2602116-602C-4AA6-89AE-D47D52CD594A}"/>
            </a:ext>
          </a:extLst>
        </xdr:cNvPr>
        <xdr:cNvCxnSpPr/>
      </xdr:nvCxnSpPr>
      <xdr:spPr>
        <a:xfrm>
          <a:off x="13144500" y="13154661"/>
          <a:ext cx="79057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130175</xdr:rowOff>
    </xdr:from>
    <xdr:to>
      <xdr:col>72</xdr:col>
      <xdr:colOff>38100</xdr:colOff>
      <xdr:row>81</xdr:row>
      <xdr:rowOff>60325</xdr:rowOff>
    </xdr:to>
    <xdr:sp macro="" textlink="">
      <xdr:nvSpPr>
        <xdr:cNvPr id="662" name="楕円 661">
          <a:extLst>
            <a:ext uri="{FF2B5EF4-FFF2-40B4-BE49-F238E27FC236}">
              <a16:creationId xmlns:a16="http://schemas.microsoft.com/office/drawing/2014/main" id="{EDCE187C-E4DB-4F08-AB16-6D88005AF57B}"/>
            </a:ext>
          </a:extLst>
        </xdr:cNvPr>
        <xdr:cNvSpPr/>
      </xdr:nvSpPr>
      <xdr:spPr>
        <a:xfrm>
          <a:off x="12296775" y="13093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xdr:rowOff>
    </xdr:from>
    <xdr:to>
      <xdr:col>76</xdr:col>
      <xdr:colOff>114300</xdr:colOff>
      <xdr:row>81</xdr:row>
      <xdr:rowOff>32386</xdr:rowOff>
    </xdr:to>
    <xdr:cxnSp macro="">
      <xdr:nvCxnSpPr>
        <xdr:cNvPr id="663" name="直線コネクタ 662">
          <a:extLst>
            <a:ext uri="{FF2B5EF4-FFF2-40B4-BE49-F238E27FC236}">
              <a16:creationId xmlns:a16="http://schemas.microsoft.com/office/drawing/2014/main" id="{EA386B81-1E4B-4FDB-A04F-689C0BB8F624}"/>
            </a:ext>
          </a:extLst>
        </xdr:cNvPr>
        <xdr:cNvCxnSpPr/>
      </xdr:nvCxnSpPr>
      <xdr:spPr>
        <a:xfrm>
          <a:off x="12344400" y="13131800"/>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93980</xdr:rowOff>
    </xdr:from>
    <xdr:to>
      <xdr:col>67</xdr:col>
      <xdr:colOff>101600</xdr:colOff>
      <xdr:row>81</xdr:row>
      <xdr:rowOff>24130</xdr:rowOff>
    </xdr:to>
    <xdr:sp macro="" textlink="">
      <xdr:nvSpPr>
        <xdr:cNvPr id="664" name="楕円 663">
          <a:extLst>
            <a:ext uri="{FF2B5EF4-FFF2-40B4-BE49-F238E27FC236}">
              <a16:creationId xmlns:a16="http://schemas.microsoft.com/office/drawing/2014/main" id="{2C8A55F0-55FA-417A-B73F-DFCD168C82C7}"/>
            </a:ext>
          </a:extLst>
        </xdr:cNvPr>
        <xdr:cNvSpPr/>
      </xdr:nvSpPr>
      <xdr:spPr>
        <a:xfrm>
          <a:off x="11487150" y="13057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144780</xdr:rowOff>
    </xdr:from>
    <xdr:to>
      <xdr:col>71</xdr:col>
      <xdr:colOff>177800</xdr:colOff>
      <xdr:row>81</xdr:row>
      <xdr:rowOff>9525</xdr:rowOff>
    </xdr:to>
    <xdr:cxnSp macro="">
      <xdr:nvCxnSpPr>
        <xdr:cNvPr id="665" name="直線コネクタ 664">
          <a:extLst>
            <a:ext uri="{FF2B5EF4-FFF2-40B4-BE49-F238E27FC236}">
              <a16:creationId xmlns:a16="http://schemas.microsoft.com/office/drawing/2014/main" id="{78AB59E8-26EF-42E3-86A9-B9F4286420D7}"/>
            </a:ext>
          </a:extLst>
        </xdr:cNvPr>
        <xdr:cNvCxnSpPr/>
      </xdr:nvCxnSpPr>
      <xdr:spPr>
        <a:xfrm>
          <a:off x="11534775" y="13105130"/>
          <a:ext cx="80962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120032</xdr:rowOff>
    </xdr:from>
    <xdr:ext cx="405111" cy="259045"/>
    <xdr:sp macro="" textlink="">
      <xdr:nvSpPr>
        <xdr:cNvPr id="666" name="n_1aveValue【児童館】&#10;有形固定資産減価償却率">
          <a:extLst>
            <a:ext uri="{FF2B5EF4-FFF2-40B4-BE49-F238E27FC236}">
              <a16:creationId xmlns:a16="http://schemas.microsoft.com/office/drawing/2014/main" id="{AF6CE54A-73DD-466A-9627-F17628A57017}"/>
            </a:ext>
          </a:extLst>
        </xdr:cNvPr>
        <xdr:cNvSpPr txBox="1"/>
      </xdr:nvSpPr>
      <xdr:spPr>
        <a:xfrm>
          <a:off x="13745219"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142891</xdr:rowOff>
    </xdr:from>
    <xdr:ext cx="405111" cy="259045"/>
    <xdr:sp macro="" textlink="">
      <xdr:nvSpPr>
        <xdr:cNvPr id="667" name="n_2aveValue【児童館】&#10;有形固定資産減価償却率">
          <a:extLst>
            <a:ext uri="{FF2B5EF4-FFF2-40B4-BE49-F238E27FC236}">
              <a16:creationId xmlns:a16="http://schemas.microsoft.com/office/drawing/2014/main" id="{57ED655B-C12E-40F9-A974-8A2DD576414D}"/>
            </a:ext>
          </a:extLst>
        </xdr:cNvPr>
        <xdr:cNvSpPr txBox="1"/>
      </xdr:nvSpPr>
      <xdr:spPr>
        <a:xfrm>
          <a:off x="12964169"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116222</xdr:rowOff>
    </xdr:from>
    <xdr:ext cx="405111" cy="259045"/>
    <xdr:sp macro="" textlink="">
      <xdr:nvSpPr>
        <xdr:cNvPr id="668" name="n_3aveValue【児童館】&#10;有形固定資産減価償却率">
          <a:extLst>
            <a:ext uri="{FF2B5EF4-FFF2-40B4-BE49-F238E27FC236}">
              <a16:creationId xmlns:a16="http://schemas.microsoft.com/office/drawing/2014/main" id="{A151C3A3-E48E-41F0-A3A8-A9F82468EB9A}"/>
            </a:ext>
          </a:extLst>
        </xdr:cNvPr>
        <xdr:cNvSpPr txBox="1"/>
      </xdr:nvSpPr>
      <xdr:spPr>
        <a:xfrm>
          <a:off x="12164069"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669" name="n_4aveValue【児童館】&#10;有形固定資産減価償却率">
          <a:extLst>
            <a:ext uri="{FF2B5EF4-FFF2-40B4-BE49-F238E27FC236}">
              <a16:creationId xmlns:a16="http://schemas.microsoft.com/office/drawing/2014/main" id="{4F0862AF-9C2D-467B-B2CC-1F9327382FD7}"/>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670" name="n_1mainValue【児童館】&#10;有形固定資産減価償却率">
          <a:extLst>
            <a:ext uri="{FF2B5EF4-FFF2-40B4-BE49-F238E27FC236}">
              <a16:creationId xmlns:a16="http://schemas.microsoft.com/office/drawing/2014/main" id="{B9DFC303-6948-4DF4-B160-2A2BD6A67E8C}"/>
            </a:ext>
          </a:extLst>
        </xdr:cNvPr>
        <xdr:cNvSpPr txBox="1"/>
      </xdr:nvSpPr>
      <xdr:spPr>
        <a:xfrm>
          <a:off x="13745219" y="129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99713</xdr:rowOff>
    </xdr:from>
    <xdr:ext cx="405111" cy="259045"/>
    <xdr:sp macro="" textlink="">
      <xdr:nvSpPr>
        <xdr:cNvPr id="671" name="n_2mainValue【児童館】&#10;有形固定資産減価償却率">
          <a:extLst>
            <a:ext uri="{FF2B5EF4-FFF2-40B4-BE49-F238E27FC236}">
              <a16:creationId xmlns:a16="http://schemas.microsoft.com/office/drawing/2014/main" id="{3E183A8D-0A4F-41E6-952D-973046E6F15E}"/>
            </a:ext>
          </a:extLst>
        </xdr:cNvPr>
        <xdr:cNvSpPr txBox="1"/>
      </xdr:nvSpPr>
      <xdr:spPr>
        <a:xfrm>
          <a:off x="12964169" y="1290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76852</xdr:rowOff>
    </xdr:from>
    <xdr:ext cx="405111" cy="259045"/>
    <xdr:sp macro="" textlink="">
      <xdr:nvSpPr>
        <xdr:cNvPr id="672" name="n_3mainValue【児童館】&#10;有形固定資産減価償却率">
          <a:extLst>
            <a:ext uri="{FF2B5EF4-FFF2-40B4-BE49-F238E27FC236}">
              <a16:creationId xmlns:a16="http://schemas.microsoft.com/office/drawing/2014/main" id="{BD5ABCFE-6B16-4C55-8D25-9D22914DC196}"/>
            </a:ext>
          </a:extLst>
        </xdr:cNvPr>
        <xdr:cNvSpPr txBox="1"/>
      </xdr:nvSpPr>
      <xdr:spPr>
        <a:xfrm>
          <a:off x="12164069" y="1287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40657</xdr:rowOff>
    </xdr:from>
    <xdr:ext cx="405111" cy="259045"/>
    <xdr:sp macro="" textlink="">
      <xdr:nvSpPr>
        <xdr:cNvPr id="673" name="n_4mainValue【児童館】&#10;有形固定資産減価償却率">
          <a:extLst>
            <a:ext uri="{FF2B5EF4-FFF2-40B4-BE49-F238E27FC236}">
              <a16:creationId xmlns:a16="http://schemas.microsoft.com/office/drawing/2014/main" id="{4B7691F0-013F-445E-A58D-919160B63F19}"/>
            </a:ext>
          </a:extLst>
        </xdr:cNvPr>
        <xdr:cNvSpPr txBox="1"/>
      </xdr:nvSpPr>
      <xdr:spPr>
        <a:xfrm>
          <a:off x="11354444" y="1284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98D3A8E4-2506-40B2-965A-1F2EC3B21C7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B805ADE3-F65A-4D9B-8728-AB3FA4089BE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127F0DC0-484E-44BA-A4DD-CB33A9BB364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33E5F416-5BF5-46A9-8C5E-E932CF9E048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B8DC4725-5C80-44C6-9812-921C0917C8B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09D65D6F-1BFC-446F-8A4E-4168989703C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462684FB-CA7C-456E-BEEC-0EFA4FC3031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43FBE80E-DAE0-461F-80B8-13A29B15206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A8C8BA50-09F5-4438-BF7B-49CD6C3578C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82002F3A-36BA-4E15-A33B-40A447086B0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E7959BF6-E586-4297-8419-8DF1DA9316CE}"/>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1240E813-9AF8-4727-A13B-44F574D2ACB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F19D88C7-D3F0-4B1D-A6D0-51892D1CAEF5}"/>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24E685DE-F88B-41B5-93C4-EB3E1E09F70A}"/>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06A1B645-EEEE-4E09-8006-5A2621B7F46D}"/>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AA44CCFA-C7E0-41C9-9BB1-8786489556E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54152AAE-C40E-4060-9D08-BE5156A1A537}"/>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9F942B63-C5A4-443C-B603-4E5B1A9AB95B}"/>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9F9A8A84-EB14-4608-9A14-8A506F0185C3}"/>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9B849F18-45E7-4D4C-8DA1-E07F0388EB7F}"/>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AAE04727-D289-46CC-9376-B9B2FCB26EC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389E9100-C8B4-4F00-8A7F-1C1E8173F2A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74BCF113-5FFC-407D-A041-1E251B40486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59732F90-F152-4730-A9AA-5EADA61E1718}"/>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1E3EA846-1A66-4E18-9B24-66F85BA16364}"/>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CFEC1FF1-804B-433C-8A4D-563367BDF9AC}"/>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0" name="【児童館】&#10;一人当たり面積最大値テキスト">
          <a:extLst>
            <a:ext uri="{FF2B5EF4-FFF2-40B4-BE49-F238E27FC236}">
              <a16:creationId xmlns:a16="http://schemas.microsoft.com/office/drawing/2014/main" id="{806E7159-4730-43EA-A3E4-FE910D3DF5BA}"/>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1" name="直線コネクタ 700">
          <a:extLst>
            <a:ext uri="{FF2B5EF4-FFF2-40B4-BE49-F238E27FC236}">
              <a16:creationId xmlns:a16="http://schemas.microsoft.com/office/drawing/2014/main" id="{44415CEC-580E-49D2-B1BB-67C49D1C33C3}"/>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41927</xdr:rowOff>
    </xdr:from>
    <xdr:ext cx="469744" cy="259045"/>
    <xdr:sp macro="" textlink="">
      <xdr:nvSpPr>
        <xdr:cNvPr id="702" name="【児童館】&#10;一人当たり面積平均値テキスト">
          <a:extLst>
            <a:ext uri="{FF2B5EF4-FFF2-40B4-BE49-F238E27FC236}">
              <a16:creationId xmlns:a16="http://schemas.microsoft.com/office/drawing/2014/main" id="{93EE6C35-10BE-461A-A866-573D4D107F73}"/>
            </a:ext>
          </a:extLst>
        </xdr:cNvPr>
        <xdr:cNvSpPr txBox="1"/>
      </xdr:nvSpPr>
      <xdr:spPr>
        <a:xfrm>
          <a:off x="19992975" y="13332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03" name="フローチャート: 判断 702">
          <a:extLst>
            <a:ext uri="{FF2B5EF4-FFF2-40B4-BE49-F238E27FC236}">
              <a16:creationId xmlns:a16="http://schemas.microsoft.com/office/drawing/2014/main" id="{4CC9FAA1-7DD2-4601-A14E-AF8CDD3E139E}"/>
            </a:ext>
          </a:extLst>
        </xdr:cNvPr>
        <xdr:cNvSpPr/>
      </xdr:nvSpPr>
      <xdr:spPr>
        <a:xfrm>
          <a:off x="19897725"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04" name="フローチャート: 判断 703">
          <a:extLst>
            <a:ext uri="{FF2B5EF4-FFF2-40B4-BE49-F238E27FC236}">
              <a16:creationId xmlns:a16="http://schemas.microsoft.com/office/drawing/2014/main" id="{8306A111-AE85-470A-AD09-0012BAE6803D}"/>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705" name="フローチャート: 判断 704">
          <a:extLst>
            <a:ext uri="{FF2B5EF4-FFF2-40B4-BE49-F238E27FC236}">
              <a16:creationId xmlns:a16="http://schemas.microsoft.com/office/drawing/2014/main" id="{EE5E67C4-C038-494F-83AF-3D034F14C985}"/>
            </a:ext>
          </a:extLst>
        </xdr:cNvPr>
        <xdr:cNvSpPr/>
      </xdr:nvSpPr>
      <xdr:spPr>
        <a:xfrm>
          <a:off x="18345150"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06" name="フローチャート: 判断 705">
          <a:extLst>
            <a:ext uri="{FF2B5EF4-FFF2-40B4-BE49-F238E27FC236}">
              <a16:creationId xmlns:a16="http://schemas.microsoft.com/office/drawing/2014/main" id="{56D9E077-C2C3-4F9F-8D4F-F143D691F8AD}"/>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macro="" textlink="">
      <xdr:nvSpPr>
        <xdr:cNvPr id="707" name="フローチャート: 判断 706">
          <a:extLst>
            <a:ext uri="{FF2B5EF4-FFF2-40B4-BE49-F238E27FC236}">
              <a16:creationId xmlns:a16="http://schemas.microsoft.com/office/drawing/2014/main" id="{0686BB46-8CED-4C33-ABFE-7479971D0081}"/>
            </a:ext>
          </a:extLst>
        </xdr:cNvPr>
        <xdr:cNvSpPr/>
      </xdr:nvSpPr>
      <xdr:spPr>
        <a:xfrm>
          <a:off x="167544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2319D18-F289-4723-AD5E-2D1AB723618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F2CFC39D-C071-46A2-A12A-4D6FE9CE468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125D7B2-F4A2-48B0-BD38-68275A9BC29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F4801EE-CFB6-4AD6-9721-0D891C9ECAF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7A88B77-49D5-491E-88BD-F494752249C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25400</xdr:rowOff>
    </xdr:from>
    <xdr:to>
      <xdr:col>116</xdr:col>
      <xdr:colOff>114300</xdr:colOff>
      <xdr:row>80</xdr:row>
      <xdr:rowOff>127000</xdr:rowOff>
    </xdr:to>
    <xdr:sp macro="" textlink="">
      <xdr:nvSpPr>
        <xdr:cNvPr id="713" name="楕円 712">
          <a:extLst>
            <a:ext uri="{FF2B5EF4-FFF2-40B4-BE49-F238E27FC236}">
              <a16:creationId xmlns:a16="http://schemas.microsoft.com/office/drawing/2014/main" id="{24491DC3-A142-420C-8820-BA940ADB6E13}"/>
            </a:ext>
          </a:extLst>
        </xdr:cNvPr>
        <xdr:cNvSpPr/>
      </xdr:nvSpPr>
      <xdr:spPr>
        <a:xfrm>
          <a:off x="19897725" y="12992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48277</xdr:rowOff>
    </xdr:from>
    <xdr:ext cx="469744" cy="259045"/>
    <xdr:sp macro="" textlink="">
      <xdr:nvSpPr>
        <xdr:cNvPr id="714" name="【児童館】&#10;一人当たり面積該当値テキスト">
          <a:extLst>
            <a:ext uri="{FF2B5EF4-FFF2-40B4-BE49-F238E27FC236}">
              <a16:creationId xmlns:a16="http://schemas.microsoft.com/office/drawing/2014/main" id="{8E781ACA-E5D0-4B09-99C4-804EC544D301}"/>
            </a:ext>
          </a:extLst>
        </xdr:cNvPr>
        <xdr:cNvSpPr txBox="1"/>
      </xdr:nvSpPr>
      <xdr:spPr>
        <a:xfrm>
          <a:off x="19992975" y="128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25400</xdr:rowOff>
    </xdr:from>
    <xdr:to>
      <xdr:col>112</xdr:col>
      <xdr:colOff>38100</xdr:colOff>
      <xdr:row>80</xdr:row>
      <xdr:rowOff>127000</xdr:rowOff>
    </xdr:to>
    <xdr:sp macro="" textlink="">
      <xdr:nvSpPr>
        <xdr:cNvPr id="715" name="楕円 714">
          <a:extLst>
            <a:ext uri="{FF2B5EF4-FFF2-40B4-BE49-F238E27FC236}">
              <a16:creationId xmlns:a16="http://schemas.microsoft.com/office/drawing/2014/main" id="{DD370A00-9094-4692-B86C-589757219EDB}"/>
            </a:ext>
          </a:extLst>
        </xdr:cNvPr>
        <xdr:cNvSpPr/>
      </xdr:nvSpPr>
      <xdr:spPr>
        <a:xfrm>
          <a:off x="19154775" y="12992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76200</xdr:rowOff>
    </xdr:from>
    <xdr:to>
      <xdr:col>116</xdr:col>
      <xdr:colOff>63500</xdr:colOff>
      <xdr:row>80</xdr:row>
      <xdr:rowOff>76200</xdr:rowOff>
    </xdr:to>
    <xdr:cxnSp macro="">
      <xdr:nvCxnSpPr>
        <xdr:cNvPr id="716" name="直線コネクタ 715">
          <a:extLst>
            <a:ext uri="{FF2B5EF4-FFF2-40B4-BE49-F238E27FC236}">
              <a16:creationId xmlns:a16="http://schemas.microsoft.com/office/drawing/2014/main" id="{6CCDD40F-7106-4F6F-A47C-90FFAE8C4DD4}"/>
            </a:ext>
          </a:extLst>
        </xdr:cNvPr>
        <xdr:cNvCxnSpPr/>
      </xdr:nvCxnSpPr>
      <xdr:spPr>
        <a:xfrm>
          <a:off x="19202400" y="130397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25400</xdr:rowOff>
    </xdr:from>
    <xdr:to>
      <xdr:col>107</xdr:col>
      <xdr:colOff>101600</xdr:colOff>
      <xdr:row>80</xdr:row>
      <xdr:rowOff>127000</xdr:rowOff>
    </xdr:to>
    <xdr:sp macro="" textlink="">
      <xdr:nvSpPr>
        <xdr:cNvPr id="717" name="楕円 716">
          <a:extLst>
            <a:ext uri="{FF2B5EF4-FFF2-40B4-BE49-F238E27FC236}">
              <a16:creationId xmlns:a16="http://schemas.microsoft.com/office/drawing/2014/main" id="{9A9CF01B-9A30-4F9B-8E65-F5A9F99ADD05}"/>
            </a:ext>
          </a:extLst>
        </xdr:cNvPr>
        <xdr:cNvSpPr/>
      </xdr:nvSpPr>
      <xdr:spPr>
        <a:xfrm>
          <a:off x="18345150" y="12992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76200</xdr:rowOff>
    </xdr:from>
    <xdr:to>
      <xdr:col>111</xdr:col>
      <xdr:colOff>177800</xdr:colOff>
      <xdr:row>80</xdr:row>
      <xdr:rowOff>76200</xdr:rowOff>
    </xdr:to>
    <xdr:cxnSp macro="">
      <xdr:nvCxnSpPr>
        <xdr:cNvPr id="718" name="直線コネクタ 717">
          <a:extLst>
            <a:ext uri="{FF2B5EF4-FFF2-40B4-BE49-F238E27FC236}">
              <a16:creationId xmlns:a16="http://schemas.microsoft.com/office/drawing/2014/main" id="{701984DD-5A4E-4AB8-9E24-5A99846B3B6C}"/>
            </a:ext>
          </a:extLst>
        </xdr:cNvPr>
        <xdr:cNvCxnSpPr/>
      </xdr:nvCxnSpPr>
      <xdr:spPr>
        <a:xfrm>
          <a:off x="18392775" y="13039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25400</xdr:rowOff>
    </xdr:from>
    <xdr:to>
      <xdr:col>102</xdr:col>
      <xdr:colOff>165100</xdr:colOff>
      <xdr:row>80</xdr:row>
      <xdr:rowOff>127000</xdr:rowOff>
    </xdr:to>
    <xdr:sp macro="" textlink="">
      <xdr:nvSpPr>
        <xdr:cNvPr id="719" name="楕円 718">
          <a:extLst>
            <a:ext uri="{FF2B5EF4-FFF2-40B4-BE49-F238E27FC236}">
              <a16:creationId xmlns:a16="http://schemas.microsoft.com/office/drawing/2014/main" id="{070A9C03-F3E4-4D9F-AC53-6B7778EECAC7}"/>
            </a:ext>
          </a:extLst>
        </xdr:cNvPr>
        <xdr:cNvSpPr/>
      </xdr:nvSpPr>
      <xdr:spPr>
        <a:xfrm>
          <a:off x="17554575" y="12992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76200</xdr:rowOff>
    </xdr:from>
    <xdr:to>
      <xdr:col>107</xdr:col>
      <xdr:colOff>50800</xdr:colOff>
      <xdr:row>80</xdr:row>
      <xdr:rowOff>76200</xdr:rowOff>
    </xdr:to>
    <xdr:cxnSp macro="">
      <xdr:nvCxnSpPr>
        <xdr:cNvPr id="720" name="直線コネクタ 719">
          <a:extLst>
            <a:ext uri="{FF2B5EF4-FFF2-40B4-BE49-F238E27FC236}">
              <a16:creationId xmlns:a16="http://schemas.microsoft.com/office/drawing/2014/main" id="{04440CD5-CD06-4D25-9B78-0E2A535D90F9}"/>
            </a:ext>
          </a:extLst>
        </xdr:cNvPr>
        <xdr:cNvCxnSpPr/>
      </xdr:nvCxnSpPr>
      <xdr:spPr>
        <a:xfrm>
          <a:off x="17602200" y="13039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25400</xdr:rowOff>
    </xdr:from>
    <xdr:to>
      <xdr:col>98</xdr:col>
      <xdr:colOff>38100</xdr:colOff>
      <xdr:row>80</xdr:row>
      <xdr:rowOff>127000</xdr:rowOff>
    </xdr:to>
    <xdr:sp macro="" textlink="">
      <xdr:nvSpPr>
        <xdr:cNvPr id="721" name="楕円 720">
          <a:extLst>
            <a:ext uri="{FF2B5EF4-FFF2-40B4-BE49-F238E27FC236}">
              <a16:creationId xmlns:a16="http://schemas.microsoft.com/office/drawing/2014/main" id="{53CF5550-6990-404B-96C3-13B9DB5B0EB9}"/>
            </a:ext>
          </a:extLst>
        </xdr:cNvPr>
        <xdr:cNvSpPr/>
      </xdr:nvSpPr>
      <xdr:spPr>
        <a:xfrm>
          <a:off x="16754475" y="12992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76200</xdr:rowOff>
    </xdr:from>
    <xdr:to>
      <xdr:col>102</xdr:col>
      <xdr:colOff>114300</xdr:colOff>
      <xdr:row>80</xdr:row>
      <xdr:rowOff>76200</xdr:rowOff>
    </xdr:to>
    <xdr:cxnSp macro="">
      <xdr:nvCxnSpPr>
        <xdr:cNvPr id="722" name="直線コネクタ 721">
          <a:extLst>
            <a:ext uri="{FF2B5EF4-FFF2-40B4-BE49-F238E27FC236}">
              <a16:creationId xmlns:a16="http://schemas.microsoft.com/office/drawing/2014/main" id="{741C6ABA-936E-4F95-A915-7A03F91382DA}"/>
            </a:ext>
          </a:extLst>
        </xdr:cNvPr>
        <xdr:cNvCxnSpPr/>
      </xdr:nvCxnSpPr>
      <xdr:spPr>
        <a:xfrm>
          <a:off x="16802100" y="13039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723" name="n_1aveValue【児童館】&#10;一人当たり面積">
          <a:extLst>
            <a:ext uri="{FF2B5EF4-FFF2-40B4-BE49-F238E27FC236}">
              <a16:creationId xmlns:a16="http://schemas.microsoft.com/office/drawing/2014/main" id="{AF83E1E0-4A60-4E5C-A10B-FE81DAAD6D26}"/>
            </a:ext>
          </a:extLst>
        </xdr:cNvPr>
        <xdr:cNvSpPr txBox="1"/>
      </xdr:nvSpPr>
      <xdr:spPr>
        <a:xfrm>
          <a:off x="189834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22877</xdr:rowOff>
    </xdr:from>
    <xdr:ext cx="469744" cy="259045"/>
    <xdr:sp macro="" textlink="">
      <xdr:nvSpPr>
        <xdr:cNvPr id="724" name="n_2aveValue【児童館】&#10;一人当たり面積">
          <a:extLst>
            <a:ext uri="{FF2B5EF4-FFF2-40B4-BE49-F238E27FC236}">
              <a16:creationId xmlns:a16="http://schemas.microsoft.com/office/drawing/2014/main" id="{7FF0FE2C-68E6-4FE4-A064-41C4AB43D8BE}"/>
            </a:ext>
          </a:extLst>
        </xdr:cNvPr>
        <xdr:cNvSpPr txBox="1"/>
      </xdr:nvSpPr>
      <xdr:spPr>
        <a:xfrm>
          <a:off x="181833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25" name="n_3aveValue【児童館】&#10;一人当たり面積">
          <a:extLst>
            <a:ext uri="{FF2B5EF4-FFF2-40B4-BE49-F238E27FC236}">
              <a16:creationId xmlns:a16="http://schemas.microsoft.com/office/drawing/2014/main" id="{2A9F5E5E-D47A-4EA9-A9A1-DC58F32CC043}"/>
            </a:ext>
          </a:extLst>
        </xdr:cNvPr>
        <xdr:cNvSpPr txBox="1"/>
      </xdr:nvSpPr>
      <xdr:spPr>
        <a:xfrm>
          <a:off x="173832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22877</xdr:rowOff>
    </xdr:from>
    <xdr:ext cx="469744" cy="259045"/>
    <xdr:sp macro="" textlink="">
      <xdr:nvSpPr>
        <xdr:cNvPr id="726" name="n_4aveValue【児童館】&#10;一人当たり面積">
          <a:extLst>
            <a:ext uri="{FF2B5EF4-FFF2-40B4-BE49-F238E27FC236}">
              <a16:creationId xmlns:a16="http://schemas.microsoft.com/office/drawing/2014/main" id="{7DA8531B-4AFC-41D8-A928-AE6C0505B80A}"/>
            </a:ext>
          </a:extLst>
        </xdr:cNvPr>
        <xdr:cNvSpPr txBox="1"/>
      </xdr:nvSpPr>
      <xdr:spPr>
        <a:xfrm>
          <a:off x="16592627"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143527</xdr:rowOff>
    </xdr:from>
    <xdr:ext cx="469744" cy="259045"/>
    <xdr:sp macro="" textlink="">
      <xdr:nvSpPr>
        <xdr:cNvPr id="727" name="n_1mainValue【児童館】&#10;一人当たり面積">
          <a:extLst>
            <a:ext uri="{FF2B5EF4-FFF2-40B4-BE49-F238E27FC236}">
              <a16:creationId xmlns:a16="http://schemas.microsoft.com/office/drawing/2014/main" id="{907BEB22-528C-41DB-BC87-5F86C9196534}"/>
            </a:ext>
          </a:extLst>
        </xdr:cNvPr>
        <xdr:cNvSpPr txBox="1"/>
      </xdr:nvSpPr>
      <xdr:spPr>
        <a:xfrm>
          <a:off x="18983402" y="1278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143527</xdr:rowOff>
    </xdr:from>
    <xdr:ext cx="469744" cy="259045"/>
    <xdr:sp macro="" textlink="">
      <xdr:nvSpPr>
        <xdr:cNvPr id="728" name="n_2mainValue【児童館】&#10;一人当たり面積">
          <a:extLst>
            <a:ext uri="{FF2B5EF4-FFF2-40B4-BE49-F238E27FC236}">
              <a16:creationId xmlns:a16="http://schemas.microsoft.com/office/drawing/2014/main" id="{287288A0-0EF4-4B2B-B099-2E29C07D4B53}"/>
            </a:ext>
          </a:extLst>
        </xdr:cNvPr>
        <xdr:cNvSpPr txBox="1"/>
      </xdr:nvSpPr>
      <xdr:spPr>
        <a:xfrm>
          <a:off x="18183302" y="1278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143527</xdr:rowOff>
    </xdr:from>
    <xdr:ext cx="469744" cy="259045"/>
    <xdr:sp macro="" textlink="">
      <xdr:nvSpPr>
        <xdr:cNvPr id="729" name="n_3mainValue【児童館】&#10;一人当たり面積">
          <a:extLst>
            <a:ext uri="{FF2B5EF4-FFF2-40B4-BE49-F238E27FC236}">
              <a16:creationId xmlns:a16="http://schemas.microsoft.com/office/drawing/2014/main" id="{E7C8FFBE-BA62-4D79-B035-22D89623351B}"/>
            </a:ext>
          </a:extLst>
        </xdr:cNvPr>
        <xdr:cNvSpPr txBox="1"/>
      </xdr:nvSpPr>
      <xdr:spPr>
        <a:xfrm>
          <a:off x="17383202" y="1278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143527</xdr:rowOff>
    </xdr:from>
    <xdr:ext cx="469744" cy="259045"/>
    <xdr:sp macro="" textlink="">
      <xdr:nvSpPr>
        <xdr:cNvPr id="730" name="n_4mainValue【児童館】&#10;一人当たり面積">
          <a:extLst>
            <a:ext uri="{FF2B5EF4-FFF2-40B4-BE49-F238E27FC236}">
              <a16:creationId xmlns:a16="http://schemas.microsoft.com/office/drawing/2014/main" id="{947D73FE-61B1-4CCC-9205-9C4E31AC8FDB}"/>
            </a:ext>
          </a:extLst>
        </xdr:cNvPr>
        <xdr:cNvSpPr txBox="1"/>
      </xdr:nvSpPr>
      <xdr:spPr>
        <a:xfrm>
          <a:off x="16592627" y="1278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E03E9A4D-6884-4A64-AD6A-27BD334BA74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8E6E8691-EEAE-436A-8B02-DC4A9801227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84320393-C4FC-4CFF-B2F0-A92775B0058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A6BB521E-1220-4130-812B-251B52D158D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BFD697A3-B452-4DDF-9DD1-AABD1AE59EA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2402521B-8498-48AA-82AF-7B1D1EBD1A4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81D1C879-0C0A-4C44-8341-A9B7CA7AEEB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969CDDBA-605B-47FB-A15B-3D056072326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0C4133A4-8E47-4183-B699-54DB9600856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D5405C03-5B76-4E46-B477-0EE57E944BB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C77562B4-3E10-4C60-95C8-DB7F6C2CC46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04102068-4032-4439-B5CA-4206573DD7AA}"/>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E8785862-8BBF-4877-BD7C-0996862B01E6}"/>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E658664D-25AF-41D8-A3B6-B6D9948121F8}"/>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501EB951-CDD6-4EDF-B2CF-697E741C64F9}"/>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BD233CFA-B313-44EE-A952-35BC150DFD70}"/>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426F5DA0-8130-4CB3-8B17-0511284B9766}"/>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596A7254-A33F-438E-A963-7D2D0E69F3C5}"/>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20C790D3-08A7-4D9A-97EC-65D3FB76C391}"/>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BFD4E007-8AA9-4C13-91BA-C1719D5F75A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DD656602-E284-485F-AD74-AE52BFF2FE31}"/>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644901DC-1D4E-4E9A-87FD-C10627C2F73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753" name="直線コネクタ 752">
          <a:extLst>
            <a:ext uri="{FF2B5EF4-FFF2-40B4-BE49-F238E27FC236}">
              <a16:creationId xmlns:a16="http://schemas.microsoft.com/office/drawing/2014/main" id="{3DFAE4C6-B997-48F4-9A22-55A7D0FEA034}"/>
            </a:ext>
          </a:extLst>
        </xdr:cNvPr>
        <xdr:cNvCxnSpPr/>
      </xdr:nvCxnSpPr>
      <xdr:spPr>
        <a:xfrm flipV="1">
          <a:off x="14696439" y="16276193"/>
          <a:ext cx="0" cy="125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macro="" textlink="">
      <xdr:nvSpPr>
        <xdr:cNvPr id="754" name="【公民館】&#10;有形固定資産減価償却率最小値テキスト">
          <a:extLst>
            <a:ext uri="{FF2B5EF4-FFF2-40B4-BE49-F238E27FC236}">
              <a16:creationId xmlns:a16="http://schemas.microsoft.com/office/drawing/2014/main" id="{3FCF6674-7E0D-447A-8D96-71814BC3109B}"/>
            </a:ext>
          </a:extLst>
        </xdr:cNvPr>
        <xdr:cNvSpPr txBox="1"/>
      </xdr:nvSpPr>
      <xdr:spPr>
        <a:xfrm>
          <a:off x="14735175" y="1753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755" name="直線コネクタ 754">
          <a:extLst>
            <a:ext uri="{FF2B5EF4-FFF2-40B4-BE49-F238E27FC236}">
              <a16:creationId xmlns:a16="http://schemas.microsoft.com/office/drawing/2014/main" id="{DC3510DF-D1A0-4F27-871F-A342BA196687}"/>
            </a:ext>
          </a:extLst>
        </xdr:cNvPr>
        <xdr:cNvCxnSpPr/>
      </xdr:nvCxnSpPr>
      <xdr:spPr>
        <a:xfrm>
          <a:off x="14611350" y="17532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macro="" textlink="">
      <xdr:nvSpPr>
        <xdr:cNvPr id="756" name="【公民館】&#10;有形固定資産減価償却率最大値テキスト">
          <a:extLst>
            <a:ext uri="{FF2B5EF4-FFF2-40B4-BE49-F238E27FC236}">
              <a16:creationId xmlns:a16="http://schemas.microsoft.com/office/drawing/2014/main" id="{E4509675-5DB9-46D7-830D-7F20885B5AB6}"/>
            </a:ext>
          </a:extLst>
        </xdr:cNvPr>
        <xdr:cNvSpPr txBox="1"/>
      </xdr:nvSpPr>
      <xdr:spPr>
        <a:xfrm>
          <a:off x="14735175" y="1605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757" name="直線コネクタ 756">
          <a:extLst>
            <a:ext uri="{FF2B5EF4-FFF2-40B4-BE49-F238E27FC236}">
              <a16:creationId xmlns:a16="http://schemas.microsoft.com/office/drawing/2014/main" id="{2DCB8571-72E3-4779-B227-EA207C9696DA}"/>
            </a:ext>
          </a:extLst>
        </xdr:cNvPr>
        <xdr:cNvCxnSpPr/>
      </xdr:nvCxnSpPr>
      <xdr:spPr>
        <a:xfrm>
          <a:off x="14611350" y="162761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macro="" textlink="">
      <xdr:nvSpPr>
        <xdr:cNvPr id="758" name="【公民館】&#10;有形固定資産減価償却率平均値テキスト">
          <a:extLst>
            <a:ext uri="{FF2B5EF4-FFF2-40B4-BE49-F238E27FC236}">
              <a16:creationId xmlns:a16="http://schemas.microsoft.com/office/drawing/2014/main" id="{7B34689A-4834-41A7-BB2A-03790868761A}"/>
            </a:ext>
          </a:extLst>
        </xdr:cNvPr>
        <xdr:cNvSpPr txBox="1"/>
      </xdr:nvSpPr>
      <xdr:spPr>
        <a:xfrm>
          <a:off x="14735175" y="165454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macro="" textlink="">
      <xdr:nvSpPr>
        <xdr:cNvPr id="759" name="フローチャート: 判断 758">
          <a:extLst>
            <a:ext uri="{FF2B5EF4-FFF2-40B4-BE49-F238E27FC236}">
              <a16:creationId xmlns:a16="http://schemas.microsoft.com/office/drawing/2014/main" id="{1302A0E2-67B8-4185-A58A-4B39A58590C0}"/>
            </a:ext>
          </a:extLst>
        </xdr:cNvPr>
        <xdr:cNvSpPr/>
      </xdr:nvSpPr>
      <xdr:spPr>
        <a:xfrm>
          <a:off x="14649450" y="167003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macro="" textlink="">
      <xdr:nvSpPr>
        <xdr:cNvPr id="760" name="フローチャート: 判断 759">
          <a:extLst>
            <a:ext uri="{FF2B5EF4-FFF2-40B4-BE49-F238E27FC236}">
              <a16:creationId xmlns:a16="http://schemas.microsoft.com/office/drawing/2014/main" id="{5F121A10-A26E-44A7-8101-8892F0AED599}"/>
            </a:ext>
          </a:extLst>
        </xdr:cNvPr>
        <xdr:cNvSpPr/>
      </xdr:nvSpPr>
      <xdr:spPr>
        <a:xfrm>
          <a:off x="13887450" y="166697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macro="" textlink="">
      <xdr:nvSpPr>
        <xdr:cNvPr id="761" name="フローチャート: 判断 760">
          <a:extLst>
            <a:ext uri="{FF2B5EF4-FFF2-40B4-BE49-F238E27FC236}">
              <a16:creationId xmlns:a16="http://schemas.microsoft.com/office/drawing/2014/main" id="{C6CD344B-86C3-49C4-81F9-DD360BF780FD}"/>
            </a:ext>
          </a:extLst>
        </xdr:cNvPr>
        <xdr:cNvSpPr/>
      </xdr:nvSpPr>
      <xdr:spPr>
        <a:xfrm>
          <a:off x="13096875" y="166309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762" name="フローチャート: 判断 761">
          <a:extLst>
            <a:ext uri="{FF2B5EF4-FFF2-40B4-BE49-F238E27FC236}">
              <a16:creationId xmlns:a16="http://schemas.microsoft.com/office/drawing/2014/main" id="{7F8A8C0D-B476-44F5-B189-91075970EB3C}"/>
            </a:ext>
          </a:extLst>
        </xdr:cNvPr>
        <xdr:cNvSpPr/>
      </xdr:nvSpPr>
      <xdr:spPr>
        <a:xfrm>
          <a:off x="12296775" y="16610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macro="" textlink="">
      <xdr:nvSpPr>
        <xdr:cNvPr id="763" name="フローチャート: 判断 762">
          <a:extLst>
            <a:ext uri="{FF2B5EF4-FFF2-40B4-BE49-F238E27FC236}">
              <a16:creationId xmlns:a16="http://schemas.microsoft.com/office/drawing/2014/main" id="{4AEDAD48-B77C-4425-A754-2299FC14C0EE}"/>
            </a:ext>
          </a:extLst>
        </xdr:cNvPr>
        <xdr:cNvSpPr/>
      </xdr:nvSpPr>
      <xdr:spPr>
        <a:xfrm>
          <a:off x="11487150" y="165943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30120943-DC94-439F-9265-0D9C0B0D229D}"/>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51E7F1BC-3D05-4A44-9EFC-7E2ABD3B31A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9D792E7E-CDEB-4CFB-B1D7-5666F31990B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398E86C-1F02-443C-92B1-3807AD240A2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2F0F321-F621-44EA-ADD5-48CB15EA376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769" name="楕円 768">
          <a:extLst>
            <a:ext uri="{FF2B5EF4-FFF2-40B4-BE49-F238E27FC236}">
              <a16:creationId xmlns:a16="http://schemas.microsoft.com/office/drawing/2014/main" id="{E1B1F0AF-BB1E-4687-802E-883B2CC4A4A8}"/>
            </a:ext>
          </a:extLst>
        </xdr:cNvPr>
        <xdr:cNvSpPr/>
      </xdr:nvSpPr>
      <xdr:spPr>
        <a:xfrm>
          <a:off x="14649450" y="169555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131842</xdr:rowOff>
    </xdr:from>
    <xdr:ext cx="405111" cy="259045"/>
    <xdr:sp macro="" textlink="">
      <xdr:nvSpPr>
        <xdr:cNvPr id="770" name="【公民館】&#10;有形固定資産減価償却率該当値テキスト">
          <a:extLst>
            <a:ext uri="{FF2B5EF4-FFF2-40B4-BE49-F238E27FC236}">
              <a16:creationId xmlns:a16="http://schemas.microsoft.com/office/drawing/2014/main" id="{EB31C8E4-C38E-4E7C-BECE-4287DBE25E22}"/>
            </a:ext>
          </a:extLst>
        </xdr:cNvPr>
        <xdr:cNvSpPr txBox="1"/>
      </xdr:nvSpPr>
      <xdr:spPr>
        <a:xfrm>
          <a:off x="14735175" y="16933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109982</xdr:rowOff>
    </xdr:from>
    <xdr:to>
      <xdr:col>81</xdr:col>
      <xdr:colOff>101600</xdr:colOff>
      <xdr:row>104</xdr:row>
      <xdr:rowOff>40132</xdr:rowOff>
    </xdr:to>
    <xdr:sp macro="" textlink="">
      <xdr:nvSpPr>
        <xdr:cNvPr id="771" name="楕円 770">
          <a:extLst>
            <a:ext uri="{FF2B5EF4-FFF2-40B4-BE49-F238E27FC236}">
              <a16:creationId xmlns:a16="http://schemas.microsoft.com/office/drawing/2014/main" id="{2AE0EFC6-9B98-42BD-AD63-D4B3FAFA9F54}"/>
            </a:ext>
          </a:extLst>
        </xdr:cNvPr>
        <xdr:cNvSpPr/>
      </xdr:nvSpPr>
      <xdr:spPr>
        <a:xfrm>
          <a:off x="13887450" y="169089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160782</xdr:rowOff>
    </xdr:from>
    <xdr:to>
      <xdr:col>85</xdr:col>
      <xdr:colOff>127000</xdr:colOff>
      <xdr:row>104</xdr:row>
      <xdr:rowOff>32765</xdr:rowOff>
    </xdr:to>
    <xdr:cxnSp macro="">
      <xdr:nvCxnSpPr>
        <xdr:cNvPr id="772" name="直線コネクタ 771">
          <a:extLst>
            <a:ext uri="{FF2B5EF4-FFF2-40B4-BE49-F238E27FC236}">
              <a16:creationId xmlns:a16="http://schemas.microsoft.com/office/drawing/2014/main" id="{4EB4E74F-2D66-4816-A40A-C8E7E37380FF}"/>
            </a:ext>
          </a:extLst>
        </xdr:cNvPr>
        <xdr:cNvCxnSpPr/>
      </xdr:nvCxnSpPr>
      <xdr:spPr>
        <a:xfrm>
          <a:off x="13935075" y="16966057"/>
          <a:ext cx="762000" cy="3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114554</xdr:rowOff>
    </xdr:from>
    <xdr:to>
      <xdr:col>76</xdr:col>
      <xdr:colOff>165100</xdr:colOff>
      <xdr:row>104</xdr:row>
      <xdr:rowOff>44704</xdr:rowOff>
    </xdr:to>
    <xdr:sp macro="" textlink="">
      <xdr:nvSpPr>
        <xdr:cNvPr id="773" name="楕円 772">
          <a:extLst>
            <a:ext uri="{FF2B5EF4-FFF2-40B4-BE49-F238E27FC236}">
              <a16:creationId xmlns:a16="http://schemas.microsoft.com/office/drawing/2014/main" id="{44D7EFCF-09BB-4E48-ABD6-C4C2EB4028C2}"/>
            </a:ext>
          </a:extLst>
        </xdr:cNvPr>
        <xdr:cNvSpPr/>
      </xdr:nvSpPr>
      <xdr:spPr>
        <a:xfrm>
          <a:off x="13096875" y="169166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160782</xdr:rowOff>
    </xdr:from>
    <xdr:to>
      <xdr:col>81</xdr:col>
      <xdr:colOff>50800</xdr:colOff>
      <xdr:row>103</xdr:row>
      <xdr:rowOff>165354</xdr:rowOff>
    </xdr:to>
    <xdr:cxnSp macro="">
      <xdr:nvCxnSpPr>
        <xdr:cNvPr id="774" name="直線コネクタ 773">
          <a:extLst>
            <a:ext uri="{FF2B5EF4-FFF2-40B4-BE49-F238E27FC236}">
              <a16:creationId xmlns:a16="http://schemas.microsoft.com/office/drawing/2014/main" id="{6E938131-D1E0-4E3D-B8F5-B483BC1F69CD}"/>
            </a:ext>
          </a:extLst>
        </xdr:cNvPr>
        <xdr:cNvCxnSpPr/>
      </xdr:nvCxnSpPr>
      <xdr:spPr>
        <a:xfrm flipV="1">
          <a:off x="13144500" y="169660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68835</xdr:rowOff>
    </xdr:from>
    <xdr:to>
      <xdr:col>72</xdr:col>
      <xdr:colOff>38100</xdr:colOff>
      <xdr:row>103</xdr:row>
      <xdr:rowOff>170435</xdr:rowOff>
    </xdr:to>
    <xdr:sp macro="" textlink="">
      <xdr:nvSpPr>
        <xdr:cNvPr id="775" name="楕円 774">
          <a:extLst>
            <a:ext uri="{FF2B5EF4-FFF2-40B4-BE49-F238E27FC236}">
              <a16:creationId xmlns:a16="http://schemas.microsoft.com/office/drawing/2014/main" id="{E0C60566-B37F-4052-AD97-C38E88B961C0}"/>
            </a:ext>
          </a:extLst>
        </xdr:cNvPr>
        <xdr:cNvSpPr/>
      </xdr:nvSpPr>
      <xdr:spPr>
        <a:xfrm>
          <a:off x="12296775" y="16867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119635</xdr:rowOff>
    </xdr:from>
    <xdr:to>
      <xdr:col>76</xdr:col>
      <xdr:colOff>114300</xdr:colOff>
      <xdr:row>103</xdr:row>
      <xdr:rowOff>165354</xdr:rowOff>
    </xdr:to>
    <xdr:cxnSp macro="">
      <xdr:nvCxnSpPr>
        <xdr:cNvPr id="776" name="直線コネクタ 775">
          <a:extLst>
            <a:ext uri="{FF2B5EF4-FFF2-40B4-BE49-F238E27FC236}">
              <a16:creationId xmlns:a16="http://schemas.microsoft.com/office/drawing/2014/main" id="{E865A8D0-CAA1-4E09-93EF-A706C37EDC1C}"/>
            </a:ext>
          </a:extLst>
        </xdr:cNvPr>
        <xdr:cNvCxnSpPr/>
      </xdr:nvCxnSpPr>
      <xdr:spPr>
        <a:xfrm>
          <a:off x="12344400" y="16924910"/>
          <a:ext cx="8001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777" name="楕円 776">
          <a:extLst>
            <a:ext uri="{FF2B5EF4-FFF2-40B4-BE49-F238E27FC236}">
              <a16:creationId xmlns:a16="http://schemas.microsoft.com/office/drawing/2014/main" id="{174C0905-5406-43F7-8461-499BA0FC8822}"/>
            </a:ext>
          </a:extLst>
        </xdr:cNvPr>
        <xdr:cNvSpPr/>
      </xdr:nvSpPr>
      <xdr:spPr>
        <a:xfrm>
          <a:off x="11487150" y="16830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76200</xdr:rowOff>
    </xdr:from>
    <xdr:to>
      <xdr:col>71</xdr:col>
      <xdr:colOff>177800</xdr:colOff>
      <xdr:row>103</xdr:row>
      <xdr:rowOff>119635</xdr:rowOff>
    </xdr:to>
    <xdr:cxnSp macro="">
      <xdr:nvCxnSpPr>
        <xdr:cNvPr id="778" name="直線コネクタ 777">
          <a:extLst>
            <a:ext uri="{FF2B5EF4-FFF2-40B4-BE49-F238E27FC236}">
              <a16:creationId xmlns:a16="http://schemas.microsoft.com/office/drawing/2014/main" id="{0FE65C3B-D9E4-42AD-81CA-87E8CCA25CD2}"/>
            </a:ext>
          </a:extLst>
        </xdr:cNvPr>
        <xdr:cNvCxnSpPr/>
      </xdr:nvCxnSpPr>
      <xdr:spPr>
        <a:xfrm>
          <a:off x="11534775" y="16878300"/>
          <a:ext cx="809625" cy="4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macro="" textlink="">
      <xdr:nvSpPr>
        <xdr:cNvPr id="779" name="n_1aveValue【公民館】&#10;有形固定資産減価償却率">
          <a:extLst>
            <a:ext uri="{FF2B5EF4-FFF2-40B4-BE49-F238E27FC236}">
              <a16:creationId xmlns:a16="http://schemas.microsoft.com/office/drawing/2014/main" id="{50AA3D3B-4994-4C42-B3AE-6DBBFC8E8769}"/>
            </a:ext>
          </a:extLst>
        </xdr:cNvPr>
        <xdr:cNvSpPr txBox="1"/>
      </xdr:nvSpPr>
      <xdr:spPr>
        <a:xfrm>
          <a:off x="13745219" y="1644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macro="" textlink="">
      <xdr:nvSpPr>
        <xdr:cNvPr id="780" name="n_2aveValue【公民館】&#10;有形固定資産減価償却率">
          <a:extLst>
            <a:ext uri="{FF2B5EF4-FFF2-40B4-BE49-F238E27FC236}">
              <a16:creationId xmlns:a16="http://schemas.microsoft.com/office/drawing/2014/main" id="{5FC60045-3608-442E-931B-9E5D6878DBC0}"/>
            </a:ext>
          </a:extLst>
        </xdr:cNvPr>
        <xdr:cNvSpPr txBox="1"/>
      </xdr:nvSpPr>
      <xdr:spPr>
        <a:xfrm>
          <a:off x="12964169" y="16409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781" name="n_3aveValue【公民館】&#10;有形固定資産減価償却率">
          <a:extLst>
            <a:ext uri="{FF2B5EF4-FFF2-40B4-BE49-F238E27FC236}">
              <a16:creationId xmlns:a16="http://schemas.microsoft.com/office/drawing/2014/main" id="{AEB1C997-16A4-4D7E-80B5-0D7DA883A694}"/>
            </a:ext>
          </a:extLst>
        </xdr:cNvPr>
        <xdr:cNvSpPr txBox="1"/>
      </xdr:nvSpPr>
      <xdr:spPr>
        <a:xfrm>
          <a:off x="12164069" y="1638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782" name="n_4aveValue【公民館】&#10;有形固定資産減価償却率">
          <a:extLst>
            <a:ext uri="{FF2B5EF4-FFF2-40B4-BE49-F238E27FC236}">
              <a16:creationId xmlns:a16="http://schemas.microsoft.com/office/drawing/2014/main" id="{FA1928BD-273D-4BC2-BB6F-029AAF28C0AE}"/>
            </a:ext>
          </a:extLst>
        </xdr:cNvPr>
        <xdr:cNvSpPr txBox="1"/>
      </xdr:nvSpPr>
      <xdr:spPr>
        <a:xfrm>
          <a:off x="11354444" y="16372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31259</xdr:rowOff>
    </xdr:from>
    <xdr:ext cx="405111" cy="259045"/>
    <xdr:sp macro="" textlink="">
      <xdr:nvSpPr>
        <xdr:cNvPr id="783" name="n_1mainValue【公民館】&#10;有形固定資産減価償却率">
          <a:extLst>
            <a:ext uri="{FF2B5EF4-FFF2-40B4-BE49-F238E27FC236}">
              <a16:creationId xmlns:a16="http://schemas.microsoft.com/office/drawing/2014/main" id="{D95375A8-C5F5-4B71-8876-A025484DF48B}"/>
            </a:ext>
          </a:extLst>
        </xdr:cNvPr>
        <xdr:cNvSpPr txBox="1"/>
      </xdr:nvSpPr>
      <xdr:spPr>
        <a:xfrm>
          <a:off x="13745219" y="1700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35831</xdr:rowOff>
    </xdr:from>
    <xdr:ext cx="405111" cy="259045"/>
    <xdr:sp macro="" textlink="">
      <xdr:nvSpPr>
        <xdr:cNvPr id="784" name="n_2mainValue【公民館】&#10;有形固定資産減価償却率">
          <a:extLst>
            <a:ext uri="{FF2B5EF4-FFF2-40B4-BE49-F238E27FC236}">
              <a16:creationId xmlns:a16="http://schemas.microsoft.com/office/drawing/2014/main" id="{AFCFCE7E-B13F-4FD7-96E8-CC507613D31B}"/>
            </a:ext>
          </a:extLst>
        </xdr:cNvPr>
        <xdr:cNvSpPr txBox="1"/>
      </xdr:nvSpPr>
      <xdr:spPr>
        <a:xfrm>
          <a:off x="12964169" y="1700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161562</xdr:rowOff>
    </xdr:from>
    <xdr:ext cx="405111" cy="259045"/>
    <xdr:sp macro="" textlink="">
      <xdr:nvSpPr>
        <xdr:cNvPr id="785" name="n_3mainValue【公民館】&#10;有形固定資産減価償却率">
          <a:extLst>
            <a:ext uri="{FF2B5EF4-FFF2-40B4-BE49-F238E27FC236}">
              <a16:creationId xmlns:a16="http://schemas.microsoft.com/office/drawing/2014/main" id="{2FF55973-811A-45F6-B40E-137E290F1D21}"/>
            </a:ext>
          </a:extLst>
        </xdr:cNvPr>
        <xdr:cNvSpPr txBox="1"/>
      </xdr:nvSpPr>
      <xdr:spPr>
        <a:xfrm>
          <a:off x="12164069" y="1696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118127</xdr:rowOff>
    </xdr:from>
    <xdr:ext cx="405111" cy="259045"/>
    <xdr:sp macro="" textlink="">
      <xdr:nvSpPr>
        <xdr:cNvPr id="786" name="n_4mainValue【公民館】&#10;有形固定資産減価償却率">
          <a:extLst>
            <a:ext uri="{FF2B5EF4-FFF2-40B4-BE49-F238E27FC236}">
              <a16:creationId xmlns:a16="http://schemas.microsoft.com/office/drawing/2014/main" id="{0D429422-B1CB-413B-84F7-8F2111CBFC1B}"/>
            </a:ext>
          </a:extLst>
        </xdr:cNvPr>
        <xdr:cNvSpPr txBox="1"/>
      </xdr:nvSpPr>
      <xdr:spPr>
        <a:xfrm>
          <a:off x="11354444" y="1692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ABCD4A5-FD57-4A3C-B315-3858375C306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D3CB712A-A015-42EC-85B7-F30117D81DC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BD4657E6-29F5-4A91-A722-F8014C8A8EB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5A88346-19A7-483C-ABB8-54CECA2C9E3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100C5E33-94D1-4EEE-BC80-F2A69396041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20FC7930-04B1-49A5-BFF0-4A18B22BC97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3BE0A8EE-96FF-4860-B284-BE934B1FA3C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D7513A0-7025-42D4-966E-CA81453FDE6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FC9238A1-82FB-4869-987A-822FF1E15C6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72C6C498-CD96-44BD-B76D-CAA87AAB96C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7" name="直線コネクタ 796">
          <a:extLst>
            <a:ext uri="{FF2B5EF4-FFF2-40B4-BE49-F238E27FC236}">
              <a16:creationId xmlns:a16="http://schemas.microsoft.com/office/drawing/2014/main" id="{69B470AF-CE06-4588-A5A9-12AE5046BBE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8" name="テキスト ボックス 797">
          <a:extLst>
            <a:ext uri="{FF2B5EF4-FFF2-40B4-BE49-F238E27FC236}">
              <a16:creationId xmlns:a16="http://schemas.microsoft.com/office/drawing/2014/main" id="{169CEA06-043A-4713-AF09-25F608602332}"/>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9" name="直線コネクタ 798">
          <a:extLst>
            <a:ext uri="{FF2B5EF4-FFF2-40B4-BE49-F238E27FC236}">
              <a16:creationId xmlns:a16="http://schemas.microsoft.com/office/drawing/2014/main" id="{1CCE89F1-5AB9-44C2-860A-A8DB3138CEB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0" name="テキスト ボックス 799">
          <a:extLst>
            <a:ext uri="{FF2B5EF4-FFF2-40B4-BE49-F238E27FC236}">
              <a16:creationId xmlns:a16="http://schemas.microsoft.com/office/drawing/2014/main" id="{D126F4A2-2144-4D73-9E78-9FA8EDA03B75}"/>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1" name="直線コネクタ 800">
          <a:extLst>
            <a:ext uri="{FF2B5EF4-FFF2-40B4-BE49-F238E27FC236}">
              <a16:creationId xmlns:a16="http://schemas.microsoft.com/office/drawing/2014/main" id="{A0F33599-4A45-43ED-9985-2E54A69D370E}"/>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2" name="テキスト ボックス 801">
          <a:extLst>
            <a:ext uri="{FF2B5EF4-FFF2-40B4-BE49-F238E27FC236}">
              <a16:creationId xmlns:a16="http://schemas.microsoft.com/office/drawing/2014/main" id="{99E4A4D5-B21A-49CB-8BA2-9AA66879653E}"/>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3" name="直線コネクタ 802">
          <a:extLst>
            <a:ext uri="{FF2B5EF4-FFF2-40B4-BE49-F238E27FC236}">
              <a16:creationId xmlns:a16="http://schemas.microsoft.com/office/drawing/2014/main" id="{72792E6C-38E1-460C-AC57-CA9AFA9ACB8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4" name="テキスト ボックス 803">
          <a:extLst>
            <a:ext uri="{FF2B5EF4-FFF2-40B4-BE49-F238E27FC236}">
              <a16:creationId xmlns:a16="http://schemas.microsoft.com/office/drawing/2014/main" id="{C7ADC9DD-8037-4943-931C-E74F19E1032B}"/>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5" name="直線コネクタ 804">
          <a:extLst>
            <a:ext uri="{FF2B5EF4-FFF2-40B4-BE49-F238E27FC236}">
              <a16:creationId xmlns:a16="http://schemas.microsoft.com/office/drawing/2014/main" id="{F324BFDB-6C1A-450C-9F6A-99B47216CB1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6" name="テキスト ボックス 805">
          <a:extLst>
            <a:ext uri="{FF2B5EF4-FFF2-40B4-BE49-F238E27FC236}">
              <a16:creationId xmlns:a16="http://schemas.microsoft.com/office/drawing/2014/main" id="{B9BE68CF-49F5-426B-A973-3C2694F0DAB7}"/>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D35E62B6-D99F-4376-A353-E1A136B2FDC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31D8257A-4B6A-49E4-B1A4-96B71D305EE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ED611FAA-EDE2-467B-BDD7-9D94167DD7A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810" name="直線コネクタ 809">
          <a:extLst>
            <a:ext uri="{FF2B5EF4-FFF2-40B4-BE49-F238E27FC236}">
              <a16:creationId xmlns:a16="http://schemas.microsoft.com/office/drawing/2014/main" id="{25A36141-1E71-49B3-903D-A50AD2F2BFD8}"/>
            </a:ext>
          </a:extLst>
        </xdr:cNvPr>
        <xdr:cNvCxnSpPr/>
      </xdr:nvCxnSpPr>
      <xdr:spPr>
        <a:xfrm flipV="1">
          <a:off x="19954239" y="165068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1" name="【公民館】&#10;一人当たり面積最小値テキスト">
          <a:extLst>
            <a:ext uri="{FF2B5EF4-FFF2-40B4-BE49-F238E27FC236}">
              <a16:creationId xmlns:a16="http://schemas.microsoft.com/office/drawing/2014/main" id="{49350BB0-5736-4451-AF58-B0A59A3CD9F4}"/>
            </a:ext>
          </a:extLst>
        </xdr:cNvPr>
        <xdr:cNvSpPr txBox="1"/>
      </xdr:nvSpPr>
      <xdr:spPr>
        <a:xfrm>
          <a:off x="19992975" y="1779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2" name="直線コネクタ 811">
          <a:extLst>
            <a:ext uri="{FF2B5EF4-FFF2-40B4-BE49-F238E27FC236}">
              <a16:creationId xmlns:a16="http://schemas.microsoft.com/office/drawing/2014/main" id="{D0AF1AC9-DB5B-4649-AE35-60A530D9457E}"/>
            </a:ext>
          </a:extLst>
        </xdr:cNvPr>
        <xdr:cNvCxnSpPr/>
      </xdr:nvCxnSpPr>
      <xdr:spPr>
        <a:xfrm>
          <a:off x="19878675" y="1780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macro="" textlink="">
      <xdr:nvSpPr>
        <xdr:cNvPr id="813" name="【公民館】&#10;一人当たり面積最大値テキスト">
          <a:extLst>
            <a:ext uri="{FF2B5EF4-FFF2-40B4-BE49-F238E27FC236}">
              <a16:creationId xmlns:a16="http://schemas.microsoft.com/office/drawing/2014/main" id="{7FD863EB-E618-413E-AC7B-F6D800838E77}"/>
            </a:ext>
          </a:extLst>
        </xdr:cNvPr>
        <xdr:cNvSpPr txBox="1"/>
      </xdr:nvSpPr>
      <xdr:spPr>
        <a:xfrm>
          <a:off x="19992975" y="1627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814" name="直線コネクタ 813">
          <a:extLst>
            <a:ext uri="{FF2B5EF4-FFF2-40B4-BE49-F238E27FC236}">
              <a16:creationId xmlns:a16="http://schemas.microsoft.com/office/drawing/2014/main" id="{C354E44D-77C2-4E6D-9AFA-746B1FFB8FC4}"/>
            </a:ext>
          </a:extLst>
        </xdr:cNvPr>
        <xdr:cNvCxnSpPr/>
      </xdr:nvCxnSpPr>
      <xdr:spPr>
        <a:xfrm>
          <a:off x="19878675" y="1650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macro="" textlink="">
      <xdr:nvSpPr>
        <xdr:cNvPr id="815" name="【公民館】&#10;一人当たり面積平均値テキスト">
          <a:extLst>
            <a:ext uri="{FF2B5EF4-FFF2-40B4-BE49-F238E27FC236}">
              <a16:creationId xmlns:a16="http://schemas.microsoft.com/office/drawing/2014/main" id="{5BB0902A-AAAA-47E3-AD66-2FFAA5A346E2}"/>
            </a:ext>
          </a:extLst>
        </xdr:cNvPr>
        <xdr:cNvSpPr txBox="1"/>
      </xdr:nvSpPr>
      <xdr:spPr>
        <a:xfrm>
          <a:off x="19992975" y="17190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macro="" textlink="">
      <xdr:nvSpPr>
        <xdr:cNvPr id="816" name="フローチャート: 判断 815">
          <a:extLst>
            <a:ext uri="{FF2B5EF4-FFF2-40B4-BE49-F238E27FC236}">
              <a16:creationId xmlns:a16="http://schemas.microsoft.com/office/drawing/2014/main" id="{C24AABAC-0C26-4EF6-8AB2-80C86193E12F}"/>
            </a:ext>
          </a:extLst>
        </xdr:cNvPr>
        <xdr:cNvSpPr/>
      </xdr:nvSpPr>
      <xdr:spPr>
        <a:xfrm>
          <a:off x="19897725" y="172116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macro="" textlink="">
      <xdr:nvSpPr>
        <xdr:cNvPr id="817" name="フローチャート: 判断 816">
          <a:extLst>
            <a:ext uri="{FF2B5EF4-FFF2-40B4-BE49-F238E27FC236}">
              <a16:creationId xmlns:a16="http://schemas.microsoft.com/office/drawing/2014/main" id="{3083D130-7AC9-4631-B66F-53416046A168}"/>
            </a:ext>
          </a:extLst>
        </xdr:cNvPr>
        <xdr:cNvSpPr/>
      </xdr:nvSpPr>
      <xdr:spPr>
        <a:xfrm>
          <a:off x="19154775" y="172402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18" name="フローチャート: 判断 817">
          <a:extLst>
            <a:ext uri="{FF2B5EF4-FFF2-40B4-BE49-F238E27FC236}">
              <a16:creationId xmlns:a16="http://schemas.microsoft.com/office/drawing/2014/main" id="{F22F6815-09BF-4FDC-B69A-2DE7B1BDE1D3}"/>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819" name="フローチャート: 判断 818">
          <a:extLst>
            <a:ext uri="{FF2B5EF4-FFF2-40B4-BE49-F238E27FC236}">
              <a16:creationId xmlns:a16="http://schemas.microsoft.com/office/drawing/2014/main" id="{D5B968EB-6076-46CE-94CB-EADA31172F46}"/>
            </a:ext>
          </a:extLst>
        </xdr:cNvPr>
        <xdr:cNvSpPr/>
      </xdr:nvSpPr>
      <xdr:spPr>
        <a:xfrm>
          <a:off x="17554575"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820" name="フローチャート: 判断 819">
          <a:extLst>
            <a:ext uri="{FF2B5EF4-FFF2-40B4-BE49-F238E27FC236}">
              <a16:creationId xmlns:a16="http://schemas.microsoft.com/office/drawing/2014/main" id="{C116F3F5-9540-42D1-A9EC-51069DD035FD}"/>
            </a:ext>
          </a:extLst>
        </xdr:cNvPr>
        <xdr:cNvSpPr/>
      </xdr:nvSpPr>
      <xdr:spPr>
        <a:xfrm>
          <a:off x="16754475" y="1726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3D990D38-0682-42FE-B512-3A5EC9FC5BC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39A6BA6E-1763-48C8-A42A-8A52DBC38D2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34FB0251-052B-4AD2-985F-0FE4EDD6C60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B075BFCB-B2C0-4390-AA9E-03D9B9DD39A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FFF584D-A7EC-4CC4-9324-C5801510A03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826" name="楕円 825">
          <a:extLst>
            <a:ext uri="{FF2B5EF4-FFF2-40B4-BE49-F238E27FC236}">
              <a16:creationId xmlns:a16="http://schemas.microsoft.com/office/drawing/2014/main" id="{464F9C8C-615D-42F1-B124-FA3DE36E78CE}"/>
            </a:ext>
          </a:extLst>
        </xdr:cNvPr>
        <xdr:cNvSpPr/>
      </xdr:nvSpPr>
      <xdr:spPr>
        <a:xfrm>
          <a:off x="19897725"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162577</xdr:rowOff>
    </xdr:from>
    <xdr:ext cx="469744" cy="259045"/>
    <xdr:sp macro="" textlink="">
      <xdr:nvSpPr>
        <xdr:cNvPr id="827" name="【公民館】&#10;一人当たり面積該当値テキスト">
          <a:extLst>
            <a:ext uri="{FF2B5EF4-FFF2-40B4-BE49-F238E27FC236}">
              <a16:creationId xmlns:a16="http://schemas.microsoft.com/office/drawing/2014/main" id="{8457B4C4-230C-4C12-9906-9A039733753A}"/>
            </a:ext>
          </a:extLst>
        </xdr:cNvPr>
        <xdr:cNvSpPr txBox="1"/>
      </xdr:nvSpPr>
      <xdr:spPr>
        <a:xfrm>
          <a:off x="19992975"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828" name="楕円 827">
          <a:extLst>
            <a:ext uri="{FF2B5EF4-FFF2-40B4-BE49-F238E27FC236}">
              <a16:creationId xmlns:a16="http://schemas.microsoft.com/office/drawing/2014/main" id="{C172CB41-9849-4AA2-8175-C18A4849FCF0}"/>
            </a:ext>
          </a:extLst>
        </xdr:cNvPr>
        <xdr:cNvSpPr/>
      </xdr:nvSpPr>
      <xdr:spPr>
        <a:xfrm>
          <a:off x="19154775" y="17116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19050</xdr:rowOff>
    </xdr:from>
    <xdr:to>
      <xdr:col>116</xdr:col>
      <xdr:colOff>63500</xdr:colOff>
      <xdr:row>105</xdr:row>
      <xdr:rowOff>19050</xdr:rowOff>
    </xdr:to>
    <xdr:cxnSp macro="">
      <xdr:nvCxnSpPr>
        <xdr:cNvPr id="829" name="直線コネクタ 828">
          <a:extLst>
            <a:ext uri="{FF2B5EF4-FFF2-40B4-BE49-F238E27FC236}">
              <a16:creationId xmlns:a16="http://schemas.microsoft.com/office/drawing/2014/main" id="{52F30BDF-0ECC-47A9-9AEA-13B7AB228D06}"/>
            </a:ext>
          </a:extLst>
        </xdr:cNvPr>
        <xdr:cNvCxnSpPr/>
      </xdr:nvCxnSpPr>
      <xdr:spPr>
        <a:xfrm>
          <a:off x="19202400" y="171640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30" name="楕円 829">
          <a:extLst>
            <a:ext uri="{FF2B5EF4-FFF2-40B4-BE49-F238E27FC236}">
              <a16:creationId xmlns:a16="http://schemas.microsoft.com/office/drawing/2014/main" id="{5CE61F7B-601D-428D-9EF5-700F57FE991A}"/>
            </a:ext>
          </a:extLst>
        </xdr:cNvPr>
        <xdr:cNvSpPr/>
      </xdr:nvSpPr>
      <xdr:spPr>
        <a:xfrm>
          <a:off x="18345150"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19050</xdr:rowOff>
    </xdr:to>
    <xdr:cxnSp macro="">
      <xdr:nvCxnSpPr>
        <xdr:cNvPr id="831" name="直線コネクタ 830">
          <a:extLst>
            <a:ext uri="{FF2B5EF4-FFF2-40B4-BE49-F238E27FC236}">
              <a16:creationId xmlns:a16="http://schemas.microsoft.com/office/drawing/2014/main" id="{3A164B30-756A-4CDF-B0C4-6278C21DE4AD}"/>
            </a:ext>
          </a:extLst>
        </xdr:cNvPr>
        <xdr:cNvCxnSpPr/>
      </xdr:nvCxnSpPr>
      <xdr:spPr>
        <a:xfrm>
          <a:off x="18392775" y="171640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832" name="楕円 831">
          <a:extLst>
            <a:ext uri="{FF2B5EF4-FFF2-40B4-BE49-F238E27FC236}">
              <a16:creationId xmlns:a16="http://schemas.microsoft.com/office/drawing/2014/main" id="{645C1A99-3835-433C-9930-9026A9A9038F}"/>
            </a:ext>
          </a:extLst>
        </xdr:cNvPr>
        <xdr:cNvSpPr/>
      </xdr:nvSpPr>
      <xdr:spPr>
        <a:xfrm>
          <a:off x="17554575" y="17116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19050</xdr:rowOff>
    </xdr:to>
    <xdr:cxnSp macro="">
      <xdr:nvCxnSpPr>
        <xdr:cNvPr id="833" name="直線コネクタ 832">
          <a:extLst>
            <a:ext uri="{FF2B5EF4-FFF2-40B4-BE49-F238E27FC236}">
              <a16:creationId xmlns:a16="http://schemas.microsoft.com/office/drawing/2014/main" id="{6DB0A8C7-94D6-4816-8A24-87C9D1A0DDBD}"/>
            </a:ext>
          </a:extLst>
        </xdr:cNvPr>
        <xdr:cNvCxnSpPr/>
      </xdr:nvCxnSpPr>
      <xdr:spPr>
        <a:xfrm>
          <a:off x="17602200" y="171640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139700</xdr:rowOff>
    </xdr:from>
    <xdr:to>
      <xdr:col>98</xdr:col>
      <xdr:colOff>38100</xdr:colOff>
      <xdr:row>105</xdr:row>
      <xdr:rowOff>69850</xdr:rowOff>
    </xdr:to>
    <xdr:sp macro="" textlink="">
      <xdr:nvSpPr>
        <xdr:cNvPr id="834" name="楕円 833">
          <a:extLst>
            <a:ext uri="{FF2B5EF4-FFF2-40B4-BE49-F238E27FC236}">
              <a16:creationId xmlns:a16="http://schemas.microsoft.com/office/drawing/2014/main" id="{9DB5533E-2CB2-42A1-BA19-8C5530744958}"/>
            </a:ext>
          </a:extLst>
        </xdr:cNvPr>
        <xdr:cNvSpPr/>
      </xdr:nvSpPr>
      <xdr:spPr>
        <a:xfrm>
          <a:off x="16754475" y="17116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19050</xdr:rowOff>
    </xdr:from>
    <xdr:to>
      <xdr:col>102</xdr:col>
      <xdr:colOff>114300</xdr:colOff>
      <xdr:row>105</xdr:row>
      <xdr:rowOff>19050</xdr:rowOff>
    </xdr:to>
    <xdr:cxnSp macro="">
      <xdr:nvCxnSpPr>
        <xdr:cNvPr id="835" name="直線コネクタ 834">
          <a:extLst>
            <a:ext uri="{FF2B5EF4-FFF2-40B4-BE49-F238E27FC236}">
              <a16:creationId xmlns:a16="http://schemas.microsoft.com/office/drawing/2014/main" id="{B8EDE91F-CE9F-40E0-94AF-410E5EE928FD}"/>
            </a:ext>
          </a:extLst>
        </xdr:cNvPr>
        <xdr:cNvCxnSpPr/>
      </xdr:nvCxnSpPr>
      <xdr:spPr>
        <a:xfrm>
          <a:off x="16802100" y="171640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16527</xdr:rowOff>
    </xdr:from>
    <xdr:ext cx="469744" cy="259045"/>
    <xdr:sp macro="" textlink="">
      <xdr:nvSpPr>
        <xdr:cNvPr id="836" name="n_1aveValue【公民館】&#10;一人当たり面積">
          <a:extLst>
            <a:ext uri="{FF2B5EF4-FFF2-40B4-BE49-F238E27FC236}">
              <a16:creationId xmlns:a16="http://schemas.microsoft.com/office/drawing/2014/main" id="{57087726-7D31-4D31-9327-B90F2406BDF7}"/>
            </a:ext>
          </a:extLst>
        </xdr:cNvPr>
        <xdr:cNvSpPr txBox="1"/>
      </xdr:nvSpPr>
      <xdr:spPr>
        <a:xfrm>
          <a:off x="18983402" y="1733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37" name="n_2aveValue【公民館】&#10;一人当たり面積">
          <a:extLst>
            <a:ext uri="{FF2B5EF4-FFF2-40B4-BE49-F238E27FC236}">
              <a16:creationId xmlns:a16="http://schemas.microsoft.com/office/drawing/2014/main" id="{E78FA9E1-A982-4BBB-91C3-1B4B1F30DBCE}"/>
            </a:ext>
          </a:extLst>
        </xdr:cNvPr>
        <xdr:cNvSpPr txBox="1"/>
      </xdr:nvSpPr>
      <xdr:spPr>
        <a:xfrm>
          <a:off x="18183302"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838" name="n_3aveValue【公民館】&#10;一人当たり面積">
          <a:extLst>
            <a:ext uri="{FF2B5EF4-FFF2-40B4-BE49-F238E27FC236}">
              <a16:creationId xmlns:a16="http://schemas.microsoft.com/office/drawing/2014/main" id="{C9693981-BE12-44F7-9236-6FF275CFEF96}"/>
            </a:ext>
          </a:extLst>
        </xdr:cNvPr>
        <xdr:cNvSpPr txBox="1"/>
      </xdr:nvSpPr>
      <xdr:spPr>
        <a:xfrm>
          <a:off x="17383202"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macro="" textlink="">
      <xdr:nvSpPr>
        <xdr:cNvPr id="839" name="n_4aveValue【公民館】&#10;一人当たり面積">
          <a:extLst>
            <a:ext uri="{FF2B5EF4-FFF2-40B4-BE49-F238E27FC236}">
              <a16:creationId xmlns:a16="http://schemas.microsoft.com/office/drawing/2014/main" id="{6B56A9C0-1837-4921-A96D-0938922C17B8}"/>
            </a:ext>
          </a:extLst>
        </xdr:cNvPr>
        <xdr:cNvSpPr txBox="1"/>
      </xdr:nvSpPr>
      <xdr:spPr>
        <a:xfrm>
          <a:off x="16592627"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86377</xdr:rowOff>
    </xdr:from>
    <xdr:ext cx="469744" cy="259045"/>
    <xdr:sp macro="" textlink="">
      <xdr:nvSpPr>
        <xdr:cNvPr id="840" name="n_1mainValue【公民館】&#10;一人当たり面積">
          <a:extLst>
            <a:ext uri="{FF2B5EF4-FFF2-40B4-BE49-F238E27FC236}">
              <a16:creationId xmlns:a16="http://schemas.microsoft.com/office/drawing/2014/main" id="{A671FDAB-243B-4A35-BB6E-9506AE3F2CA9}"/>
            </a:ext>
          </a:extLst>
        </xdr:cNvPr>
        <xdr:cNvSpPr txBox="1"/>
      </xdr:nvSpPr>
      <xdr:spPr>
        <a:xfrm>
          <a:off x="18983402" y="1688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841" name="n_2mainValue【公民館】&#10;一人当たり面積">
          <a:extLst>
            <a:ext uri="{FF2B5EF4-FFF2-40B4-BE49-F238E27FC236}">
              <a16:creationId xmlns:a16="http://schemas.microsoft.com/office/drawing/2014/main" id="{4ED18F3D-C566-44C0-8426-056F9DC6A7BE}"/>
            </a:ext>
          </a:extLst>
        </xdr:cNvPr>
        <xdr:cNvSpPr txBox="1"/>
      </xdr:nvSpPr>
      <xdr:spPr>
        <a:xfrm>
          <a:off x="18183302" y="1688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86377</xdr:rowOff>
    </xdr:from>
    <xdr:ext cx="469744" cy="259045"/>
    <xdr:sp macro="" textlink="">
      <xdr:nvSpPr>
        <xdr:cNvPr id="842" name="n_3mainValue【公民館】&#10;一人当たり面積">
          <a:extLst>
            <a:ext uri="{FF2B5EF4-FFF2-40B4-BE49-F238E27FC236}">
              <a16:creationId xmlns:a16="http://schemas.microsoft.com/office/drawing/2014/main" id="{17874EE5-B5C8-49BF-80CA-287650920E41}"/>
            </a:ext>
          </a:extLst>
        </xdr:cNvPr>
        <xdr:cNvSpPr txBox="1"/>
      </xdr:nvSpPr>
      <xdr:spPr>
        <a:xfrm>
          <a:off x="17383202" y="1688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86377</xdr:rowOff>
    </xdr:from>
    <xdr:ext cx="469744" cy="259045"/>
    <xdr:sp macro="" textlink="">
      <xdr:nvSpPr>
        <xdr:cNvPr id="843" name="n_4mainValue【公民館】&#10;一人当たり面積">
          <a:extLst>
            <a:ext uri="{FF2B5EF4-FFF2-40B4-BE49-F238E27FC236}">
              <a16:creationId xmlns:a16="http://schemas.microsoft.com/office/drawing/2014/main" id="{D171B4DB-28EA-4B9F-A373-506FAFADF52D}"/>
            </a:ext>
          </a:extLst>
        </xdr:cNvPr>
        <xdr:cNvSpPr txBox="1"/>
      </xdr:nvSpPr>
      <xdr:spPr>
        <a:xfrm>
          <a:off x="16592627" y="1688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6CFE5C6D-4A19-4504-916D-CC97F1F99C1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180E142F-5BED-4211-A2D3-B8A5D2565E2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0855F7EF-D2AB-4D75-8393-BC48FF0BA4A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類似団体と比較して、有形固定資産減価償却率が高くなっている施設は、道路、認定こども園・幼稚園・保育所、学校施設、公民館である。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特に、公共施設全体の約５割の延床面積を占めている学校施設の有形固定資産減価償却率は、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７６．７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％で類似団体内順位１８位となっている。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昭和４０年代から５０年代前半に人口急増に伴い整備した学校施設の老朽化が進んでいることによるものであり、令和元年度に策定した学校施設の長寿命化計画に基づき、計画的な老朽化対策等に取り組んで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類似団体と比較して、有形固定資産減価償却率が低くなっている施設は、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公営住宅、児童館である。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これらの有形固定資産減価償却率が低くなっている主な要因は、個別の長寿命化計画等に基づき計画的な老朽化施設の改築、更新が行われていることなどによるものである。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5DB7FC-4C4B-4F34-BD30-F3B63320F7D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D2A88D-566F-4CD6-8FF4-2BE79010067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1F3A1D-E8C5-4CEF-BAB3-3B11F3FA77B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B5090B-F217-499F-8650-968752D7424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神奈川県相模原市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E04EA1-3222-4413-B638-B23BD5E781F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5AABF0-E8F3-4209-A7AE-D5FEB3B0606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3A235F-FCE0-4263-9D7B-E165B0859F6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8943F8-BF51-4F19-9108-0CC3B8990D9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C20DED-0DFE-416A-AD57-3A10E24B56D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B1F02F-8D68-4A61-A522-FD7F68763F9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716,494
695,979
328.91
362,646,868
352,271,790
9,197,668
188,825,625
250,017,788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C03F1B-5B02-4C71-912F-953AF812C85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DC6E1D-D497-4DA1-A654-21FAF62D7FC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3001A3-54E1-4B0C-90E7-553E95AEC8F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B7C213-9F4B-4788-8CF5-783AC777EFE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7F351E-E6DC-4AF8-9EB9-EB0C3EB22D6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8C70EDE-66F3-45CD-90EB-F5990AA6DE0E}"/>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86AB27-1622-4D53-8730-A96F30DC6D3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6534B7-0D2C-4256-9483-A4AEBCECFB3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03BE0E-3E81-4B37-9519-55D73D5C6F8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200953-825A-427D-BD18-4B8DD512A41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857BDC-2E9F-4C74-9B71-48CB5A9CA8F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7300BF-B753-4F95-BB5B-E7FD5DFE12B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14C6BE-A7D8-4AE7-A850-66F6B697D56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D1828D-72E5-42BF-8480-60135E8B9D5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63D488-AB2A-4B55-AD71-70CF6AAF5A7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4A0292-3313-455D-BBEC-71A8E59C613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43BF08-A39C-413C-82EA-B2748A89D39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46AE1B7-BB8C-44FB-9ED2-75F1E05F254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1F526B-A066-4083-A6BC-EFFF894F993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EB4596-7740-4EB1-9976-BA862209562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9EACD0-3666-4B5F-A67F-648198B3302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5D10EA-A5B6-4D6C-9328-98036CE45E8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A48744-CD31-49B9-BE0D-1BA3A44B464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CEFBAD-77D9-4634-8F0F-0E8418D5621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162CC9E-43EC-44EC-931F-1C6789305F5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937C96-6E18-4B6E-8B76-715EF432408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41AB25-8682-43B6-B4BE-E0B11AEACF7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18420A-052F-4008-97E9-5204722944A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C68440-4D2C-45FB-9FE4-51F65A0E67E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648DFB6-5AE7-401C-B33C-54D8D836034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964A1B-F606-4101-93CF-C8E871202A2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D62DA27-897A-4D3C-903D-F986892658A3}"/>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9BE4507-B3AC-4BA1-9DAC-B547D1046712}"/>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7B8436C4-BD2D-4741-AB4B-1586B135D872}"/>
            </a:ext>
          </a:extLst>
        </xdr:cNvPr>
        <xdr:cNvSpPr txBox="1"/>
      </xdr:nvSpPr>
      <xdr:spPr>
        <a:xfrm>
          <a:off x="339891"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D615DBE-D83D-47FD-BA32-361553C4DC30}"/>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6DE9BF-EBE9-413A-A88D-0A907B18AA8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CD7622F-2655-47E7-80D8-B145D06247D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8859615-9C3A-4280-8858-97C664668D8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E216D1C-807C-40FC-A7B3-0BD5D26094EF}"/>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6195916-776B-436E-ADF5-7623CA3D333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9F8E0C4-1622-4C9F-BE77-B51AFFFDEAF5}"/>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108CD37-E6D0-48CE-925C-8BEB73CC6E2F}"/>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7BDF8CB-2132-4F99-BD5A-B30AA9896AE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4F18B9E0-B33B-4069-B045-3B5F2AFF1563}"/>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4C14675-DDF4-450A-B36E-20E015DE6F0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a:extLst>
            <a:ext uri="{FF2B5EF4-FFF2-40B4-BE49-F238E27FC236}">
              <a16:creationId xmlns:a16="http://schemas.microsoft.com/office/drawing/2014/main" id="{2A709CD6-A527-4FF6-9830-5AD351AB91E9}"/>
            </a:ext>
          </a:extLst>
        </xdr:cNvPr>
        <xdr:cNvCxnSpPr/>
      </xdr:nvCxnSpPr>
      <xdr:spPr>
        <a:xfrm flipV="1">
          <a:off x="4180840" y="5363845"/>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macro="" textlink="">
      <xdr:nvSpPr>
        <xdr:cNvPr id="58" name="【図書館】&#10;有形固定資産減価償却率最小値テキスト">
          <a:extLst>
            <a:ext uri="{FF2B5EF4-FFF2-40B4-BE49-F238E27FC236}">
              <a16:creationId xmlns:a16="http://schemas.microsoft.com/office/drawing/2014/main" id="{3F63978E-4468-4A96-9516-BF8D46533DFA}"/>
            </a:ext>
          </a:extLst>
        </xdr:cNvPr>
        <xdr:cNvSpPr txBox="1"/>
      </xdr:nvSpPr>
      <xdr:spPr>
        <a:xfrm>
          <a:off x="4219575"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a:extLst>
            <a:ext uri="{FF2B5EF4-FFF2-40B4-BE49-F238E27FC236}">
              <a16:creationId xmlns:a16="http://schemas.microsoft.com/office/drawing/2014/main" id="{AAA292EA-1B17-482D-B601-35A864B999B9}"/>
            </a:ext>
          </a:extLst>
        </xdr:cNvPr>
        <xdr:cNvCxnSpPr/>
      </xdr:nvCxnSpPr>
      <xdr:spPr>
        <a:xfrm>
          <a:off x="4105275" y="660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macro="" textlink="">
      <xdr:nvSpPr>
        <xdr:cNvPr id="60" name="【図書館】&#10;有形固定資産減価償却率最大値テキスト">
          <a:extLst>
            <a:ext uri="{FF2B5EF4-FFF2-40B4-BE49-F238E27FC236}">
              <a16:creationId xmlns:a16="http://schemas.microsoft.com/office/drawing/2014/main" id="{B209C5E9-CEBA-49C8-9E30-EB6AF3D709B6}"/>
            </a:ext>
          </a:extLst>
        </xdr:cNvPr>
        <xdr:cNvSpPr txBox="1"/>
      </xdr:nvSpPr>
      <xdr:spPr>
        <a:xfrm>
          <a:off x="4219575" y="51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a:extLst>
            <a:ext uri="{FF2B5EF4-FFF2-40B4-BE49-F238E27FC236}">
              <a16:creationId xmlns:a16="http://schemas.microsoft.com/office/drawing/2014/main" id="{E6074A27-C6BD-400C-B2D1-8165C7E51F91}"/>
            </a:ext>
          </a:extLst>
        </xdr:cNvPr>
        <xdr:cNvCxnSpPr/>
      </xdr:nvCxnSpPr>
      <xdr:spPr>
        <a:xfrm>
          <a:off x="4105275" y="5363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2" name="【図書館】&#10;有形固定資産減価償却率平均値テキスト">
          <a:extLst>
            <a:ext uri="{FF2B5EF4-FFF2-40B4-BE49-F238E27FC236}">
              <a16:creationId xmlns:a16="http://schemas.microsoft.com/office/drawing/2014/main" id="{A8D29583-BA87-40FE-8D92-0536A08FB4FB}"/>
            </a:ext>
          </a:extLst>
        </xdr:cNvPr>
        <xdr:cNvSpPr txBox="1"/>
      </xdr:nvSpPr>
      <xdr:spPr>
        <a:xfrm>
          <a:off x="4219575" y="5763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3" name="フローチャート: 判断 62">
          <a:extLst>
            <a:ext uri="{FF2B5EF4-FFF2-40B4-BE49-F238E27FC236}">
              <a16:creationId xmlns:a16="http://schemas.microsoft.com/office/drawing/2014/main" id="{CEFD36FC-A983-41BC-8C32-B1111E176CA1}"/>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4" name="フローチャート: 判断 63">
          <a:extLst>
            <a:ext uri="{FF2B5EF4-FFF2-40B4-BE49-F238E27FC236}">
              <a16:creationId xmlns:a16="http://schemas.microsoft.com/office/drawing/2014/main" id="{E2A2CB82-5813-4BCE-9249-B8583E8D7C2E}"/>
            </a:ext>
          </a:extLst>
        </xdr:cNvPr>
        <xdr:cNvSpPr/>
      </xdr:nvSpPr>
      <xdr:spPr>
        <a:xfrm>
          <a:off x="3381375" y="5906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5" name="フローチャート: 判断 64">
          <a:extLst>
            <a:ext uri="{FF2B5EF4-FFF2-40B4-BE49-F238E27FC236}">
              <a16:creationId xmlns:a16="http://schemas.microsoft.com/office/drawing/2014/main" id="{D9A94542-B012-49BF-A7C4-BE0D9711F323}"/>
            </a:ext>
          </a:extLst>
        </xdr:cNvPr>
        <xdr:cNvSpPr/>
      </xdr:nvSpPr>
      <xdr:spPr>
        <a:xfrm>
          <a:off x="2571750" y="583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97790</xdr:rowOff>
    </xdr:from>
    <xdr:to>
      <xdr:col>10</xdr:col>
      <xdr:colOff>165100</xdr:colOff>
      <xdr:row>36</xdr:row>
      <xdr:rowOff>27940</xdr:rowOff>
    </xdr:to>
    <xdr:sp macro="" textlink="">
      <xdr:nvSpPr>
        <xdr:cNvPr id="66" name="フローチャート: 判断 65">
          <a:extLst>
            <a:ext uri="{FF2B5EF4-FFF2-40B4-BE49-F238E27FC236}">
              <a16:creationId xmlns:a16="http://schemas.microsoft.com/office/drawing/2014/main" id="{F4B71A8B-197F-4CE5-8E6F-5004C819DC60}"/>
            </a:ext>
          </a:extLst>
        </xdr:cNvPr>
        <xdr:cNvSpPr/>
      </xdr:nvSpPr>
      <xdr:spPr>
        <a:xfrm>
          <a:off x="1781175" y="57746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48260</xdr:rowOff>
    </xdr:from>
    <xdr:to>
      <xdr:col>6</xdr:col>
      <xdr:colOff>38100</xdr:colOff>
      <xdr:row>35</xdr:row>
      <xdr:rowOff>149860</xdr:rowOff>
    </xdr:to>
    <xdr:sp macro="" textlink="">
      <xdr:nvSpPr>
        <xdr:cNvPr id="67" name="フローチャート: 判断 66">
          <a:extLst>
            <a:ext uri="{FF2B5EF4-FFF2-40B4-BE49-F238E27FC236}">
              <a16:creationId xmlns:a16="http://schemas.microsoft.com/office/drawing/2014/main" id="{96233CFC-A12D-48F8-9EE4-FB27297D3072}"/>
            </a:ext>
          </a:extLst>
        </xdr:cNvPr>
        <xdr:cNvSpPr/>
      </xdr:nvSpPr>
      <xdr:spPr>
        <a:xfrm>
          <a:off x="981075" y="57219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AB99EE4-76DE-47B1-A101-42A3A08DEB9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8E7F48-EBE1-4BCA-BAA4-EBF54488B5B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AC16FF-A24E-465F-B047-ED9A1CA2CBE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94EC85-D722-47F3-B7C0-954AE282467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FB533B-6F50-4BB5-97EE-69E7335E8EA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63500</xdr:rowOff>
    </xdr:from>
    <xdr:to>
      <xdr:col>24</xdr:col>
      <xdr:colOff>114300</xdr:colOff>
      <xdr:row>40</xdr:row>
      <xdr:rowOff>165100</xdr:rowOff>
    </xdr:to>
    <xdr:sp macro="" textlink="">
      <xdr:nvSpPr>
        <xdr:cNvPr id="73" name="楕円 72">
          <a:extLst>
            <a:ext uri="{FF2B5EF4-FFF2-40B4-BE49-F238E27FC236}">
              <a16:creationId xmlns:a16="http://schemas.microsoft.com/office/drawing/2014/main" id="{D3D534A9-0F1A-442F-9246-1735D8A3A5E5}"/>
            </a:ext>
          </a:extLst>
        </xdr:cNvPr>
        <xdr:cNvSpPr/>
      </xdr:nvSpPr>
      <xdr:spPr>
        <a:xfrm>
          <a:off x="4124325" y="6553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149877</xdr:rowOff>
    </xdr:from>
    <xdr:ext cx="405111" cy="259045"/>
    <xdr:sp macro="" textlink="">
      <xdr:nvSpPr>
        <xdr:cNvPr id="74" name="【図書館】&#10;有形固定資産減価償却率該当値テキスト">
          <a:extLst>
            <a:ext uri="{FF2B5EF4-FFF2-40B4-BE49-F238E27FC236}">
              <a16:creationId xmlns:a16="http://schemas.microsoft.com/office/drawing/2014/main" id="{5968BF75-1D1A-4295-BFD2-206C076C888F}"/>
            </a:ext>
          </a:extLst>
        </xdr:cNvPr>
        <xdr:cNvSpPr txBox="1"/>
      </xdr:nvSpPr>
      <xdr:spPr>
        <a:xfrm>
          <a:off x="4219575" y="647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158750</xdr:rowOff>
    </xdr:from>
    <xdr:to>
      <xdr:col>20</xdr:col>
      <xdr:colOff>38100</xdr:colOff>
      <xdr:row>40</xdr:row>
      <xdr:rowOff>88900</xdr:rowOff>
    </xdr:to>
    <xdr:sp macro="" textlink="">
      <xdr:nvSpPr>
        <xdr:cNvPr id="75" name="楕円 74">
          <a:extLst>
            <a:ext uri="{FF2B5EF4-FFF2-40B4-BE49-F238E27FC236}">
              <a16:creationId xmlns:a16="http://schemas.microsoft.com/office/drawing/2014/main" id="{DE97563F-48D7-4ABC-BD3D-8DDF94CA2249}"/>
            </a:ext>
          </a:extLst>
        </xdr:cNvPr>
        <xdr:cNvSpPr/>
      </xdr:nvSpPr>
      <xdr:spPr>
        <a:xfrm>
          <a:off x="3381375" y="64865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38100</xdr:rowOff>
    </xdr:from>
    <xdr:to>
      <xdr:col>24</xdr:col>
      <xdr:colOff>63500</xdr:colOff>
      <xdr:row>40</xdr:row>
      <xdr:rowOff>114300</xdr:rowOff>
    </xdr:to>
    <xdr:cxnSp macro="">
      <xdr:nvCxnSpPr>
        <xdr:cNvPr id="76" name="直線コネクタ 75">
          <a:extLst>
            <a:ext uri="{FF2B5EF4-FFF2-40B4-BE49-F238E27FC236}">
              <a16:creationId xmlns:a16="http://schemas.microsoft.com/office/drawing/2014/main" id="{4CF177BB-6315-4EE9-8150-5632D3819CD6}"/>
            </a:ext>
          </a:extLst>
        </xdr:cNvPr>
        <xdr:cNvCxnSpPr/>
      </xdr:nvCxnSpPr>
      <xdr:spPr>
        <a:xfrm>
          <a:off x="3429000" y="6524625"/>
          <a:ext cx="7524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82550</xdr:rowOff>
    </xdr:from>
    <xdr:to>
      <xdr:col>15</xdr:col>
      <xdr:colOff>101600</xdr:colOff>
      <xdr:row>40</xdr:row>
      <xdr:rowOff>12700</xdr:rowOff>
    </xdr:to>
    <xdr:sp macro="" textlink="">
      <xdr:nvSpPr>
        <xdr:cNvPr id="77" name="楕円 76">
          <a:extLst>
            <a:ext uri="{FF2B5EF4-FFF2-40B4-BE49-F238E27FC236}">
              <a16:creationId xmlns:a16="http://schemas.microsoft.com/office/drawing/2014/main" id="{81F79730-03D4-4B06-9648-0A02C5094335}"/>
            </a:ext>
          </a:extLst>
        </xdr:cNvPr>
        <xdr:cNvSpPr/>
      </xdr:nvSpPr>
      <xdr:spPr>
        <a:xfrm>
          <a:off x="2571750" y="6410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133350</xdr:rowOff>
    </xdr:from>
    <xdr:to>
      <xdr:col>19</xdr:col>
      <xdr:colOff>177800</xdr:colOff>
      <xdr:row>40</xdr:row>
      <xdr:rowOff>38100</xdr:rowOff>
    </xdr:to>
    <xdr:cxnSp macro="">
      <xdr:nvCxnSpPr>
        <xdr:cNvPr id="78" name="直線コネクタ 77">
          <a:extLst>
            <a:ext uri="{FF2B5EF4-FFF2-40B4-BE49-F238E27FC236}">
              <a16:creationId xmlns:a16="http://schemas.microsoft.com/office/drawing/2014/main" id="{66FB4B58-DAF3-4772-B8D6-8BE968D8D4B5}"/>
            </a:ext>
          </a:extLst>
        </xdr:cNvPr>
        <xdr:cNvCxnSpPr/>
      </xdr:nvCxnSpPr>
      <xdr:spPr>
        <a:xfrm>
          <a:off x="2619375" y="6457950"/>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9" name="楕円 78">
          <a:extLst>
            <a:ext uri="{FF2B5EF4-FFF2-40B4-BE49-F238E27FC236}">
              <a16:creationId xmlns:a16="http://schemas.microsoft.com/office/drawing/2014/main" id="{76CBCCF6-9D4C-4580-9CA8-715613090385}"/>
            </a:ext>
          </a:extLst>
        </xdr:cNvPr>
        <xdr:cNvSpPr/>
      </xdr:nvSpPr>
      <xdr:spPr>
        <a:xfrm>
          <a:off x="1781175" y="6334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57150</xdr:rowOff>
    </xdr:from>
    <xdr:to>
      <xdr:col>15</xdr:col>
      <xdr:colOff>50800</xdr:colOff>
      <xdr:row>39</xdr:row>
      <xdr:rowOff>133350</xdr:rowOff>
    </xdr:to>
    <xdr:cxnSp macro="">
      <xdr:nvCxnSpPr>
        <xdr:cNvPr id="80" name="直線コネクタ 79">
          <a:extLst>
            <a:ext uri="{FF2B5EF4-FFF2-40B4-BE49-F238E27FC236}">
              <a16:creationId xmlns:a16="http://schemas.microsoft.com/office/drawing/2014/main" id="{34E271CF-E362-4B16-8B03-DAB46AE945C8}"/>
            </a:ext>
          </a:extLst>
        </xdr:cNvPr>
        <xdr:cNvCxnSpPr/>
      </xdr:nvCxnSpPr>
      <xdr:spPr>
        <a:xfrm>
          <a:off x="1828800" y="6381750"/>
          <a:ext cx="7905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101600</xdr:rowOff>
    </xdr:from>
    <xdr:to>
      <xdr:col>6</xdr:col>
      <xdr:colOff>38100</xdr:colOff>
      <xdr:row>39</xdr:row>
      <xdr:rowOff>31750</xdr:rowOff>
    </xdr:to>
    <xdr:sp macro="" textlink="">
      <xdr:nvSpPr>
        <xdr:cNvPr id="81" name="楕円 80">
          <a:extLst>
            <a:ext uri="{FF2B5EF4-FFF2-40B4-BE49-F238E27FC236}">
              <a16:creationId xmlns:a16="http://schemas.microsoft.com/office/drawing/2014/main" id="{5B3C6689-CD29-4E6B-A47D-EEA67B563DFD}"/>
            </a:ext>
          </a:extLst>
        </xdr:cNvPr>
        <xdr:cNvSpPr/>
      </xdr:nvSpPr>
      <xdr:spPr>
        <a:xfrm>
          <a:off x="981075" y="62674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152400</xdr:rowOff>
    </xdr:from>
    <xdr:to>
      <xdr:col>10</xdr:col>
      <xdr:colOff>114300</xdr:colOff>
      <xdr:row>39</xdr:row>
      <xdr:rowOff>57150</xdr:rowOff>
    </xdr:to>
    <xdr:cxnSp macro="">
      <xdr:nvCxnSpPr>
        <xdr:cNvPr id="82" name="直線コネクタ 81">
          <a:extLst>
            <a:ext uri="{FF2B5EF4-FFF2-40B4-BE49-F238E27FC236}">
              <a16:creationId xmlns:a16="http://schemas.microsoft.com/office/drawing/2014/main" id="{4D39631B-F892-4987-ADD3-438E6BD0C2BE}"/>
            </a:ext>
          </a:extLst>
        </xdr:cNvPr>
        <xdr:cNvCxnSpPr/>
      </xdr:nvCxnSpPr>
      <xdr:spPr>
        <a:xfrm>
          <a:off x="1028700" y="6315075"/>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83" name="n_1aveValue【図書館】&#10;有形固定資産減価償却率">
          <a:extLst>
            <a:ext uri="{FF2B5EF4-FFF2-40B4-BE49-F238E27FC236}">
              <a16:creationId xmlns:a16="http://schemas.microsoft.com/office/drawing/2014/main" id="{DF05E0BB-11B3-411D-8883-38311FBD2A6D}"/>
            </a:ext>
          </a:extLst>
        </xdr:cNvPr>
        <xdr:cNvSpPr txBox="1"/>
      </xdr:nvSpPr>
      <xdr:spPr>
        <a:xfrm>
          <a:off x="32391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4" name="n_2aveValue【図書館】&#10;有形固定資産減価償却率">
          <a:extLst>
            <a:ext uri="{FF2B5EF4-FFF2-40B4-BE49-F238E27FC236}">
              <a16:creationId xmlns:a16="http://schemas.microsoft.com/office/drawing/2014/main" id="{64EBF79F-9126-47AE-9706-B74DF5B166DE}"/>
            </a:ext>
          </a:extLst>
        </xdr:cNvPr>
        <xdr:cNvSpPr txBox="1"/>
      </xdr:nvSpPr>
      <xdr:spPr>
        <a:xfrm>
          <a:off x="2439044"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44467</xdr:rowOff>
    </xdr:from>
    <xdr:ext cx="405111" cy="259045"/>
    <xdr:sp macro="" textlink="">
      <xdr:nvSpPr>
        <xdr:cNvPr id="85" name="n_3aveValue【図書館】&#10;有形固定資産減価償却率">
          <a:extLst>
            <a:ext uri="{FF2B5EF4-FFF2-40B4-BE49-F238E27FC236}">
              <a16:creationId xmlns:a16="http://schemas.microsoft.com/office/drawing/2014/main" id="{B55EEB8C-177F-4950-B77E-7CB094D6438C}"/>
            </a:ext>
          </a:extLst>
        </xdr:cNvPr>
        <xdr:cNvSpPr txBox="1"/>
      </xdr:nvSpPr>
      <xdr:spPr>
        <a:xfrm>
          <a:off x="1648469"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B3943E5F-57D3-416D-B1F0-8BE83C190D3D}"/>
            </a:ext>
          </a:extLst>
        </xdr:cNvPr>
        <xdr:cNvSpPr txBox="1"/>
      </xdr:nvSpPr>
      <xdr:spPr>
        <a:xfrm>
          <a:off x="848369" y="551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80027</xdr:rowOff>
    </xdr:from>
    <xdr:ext cx="405111" cy="259045"/>
    <xdr:sp macro="" textlink="">
      <xdr:nvSpPr>
        <xdr:cNvPr id="87" name="n_1mainValue【図書館】&#10;有形固定資産減価償却率">
          <a:extLst>
            <a:ext uri="{FF2B5EF4-FFF2-40B4-BE49-F238E27FC236}">
              <a16:creationId xmlns:a16="http://schemas.microsoft.com/office/drawing/2014/main" id="{D0F81AD3-D3B3-4D78-81EC-A4D13EF6A3CC}"/>
            </a:ext>
          </a:extLst>
        </xdr:cNvPr>
        <xdr:cNvSpPr txBox="1"/>
      </xdr:nvSpPr>
      <xdr:spPr>
        <a:xfrm>
          <a:off x="3239144"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3827</xdr:rowOff>
    </xdr:from>
    <xdr:ext cx="405111" cy="259045"/>
    <xdr:sp macro="" textlink="">
      <xdr:nvSpPr>
        <xdr:cNvPr id="88" name="n_2mainValue【図書館】&#10;有形固定資産減価償却率">
          <a:extLst>
            <a:ext uri="{FF2B5EF4-FFF2-40B4-BE49-F238E27FC236}">
              <a16:creationId xmlns:a16="http://schemas.microsoft.com/office/drawing/2014/main" id="{06FF1A22-634E-4732-8193-77F96108DCD5}"/>
            </a:ext>
          </a:extLst>
        </xdr:cNvPr>
        <xdr:cNvSpPr txBox="1"/>
      </xdr:nvSpPr>
      <xdr:spPr>
        <a:xfrm>
          <a:off x="2439044" y="649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DF79EB19-7C10-4AA4-9D70-F248AA884DE5}"/>
            </a:ext>
          </a:extLst>
        </xdr:cNvPr>
        <xdr:cNvSpPr txBox="1"/>
      </xdr:nvSpPr>
      <xdr:spPr>
        <a:xfrm>
          <a:off x="1648469"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22877</xdr:rowOff>
    </xdr:from>
    <xdr:ext cx="405111" cy="259045"/>
    <xdr:sp macro="" textlink="">
      <xdr:nvSpPr>
        <xdr:cNvPr id="90" name="n_4mainValue【図書館】&#10;有形固定資産減価償却率">
          <a:extLst>
            <a:ext uri="{FF2B5EF4-FFF2-40B4-BE49-F238E27FC236}">
              <a16:creationId xmlns:a16="http://schemas.microsoft.com/office/drawing/2014/main" id="{4F26941A-FB9E-4E56-B98B-CE89219E5A0C}"/>
            </a:ext>
          </a:extLst>
        </xdr:cNvPr>
        <xdr:cNvSpPr txBox="1"/>
      </xdr:nvSpPr>
      <xdr:spPr>
        <a:xfrm>
          <a:off x="848369"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501525A-4FD4-4020-8F19-169F6E5BE1E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FA460C6-CF8E-44C2-AFF8-8A4E8669AC9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7F6EA61-F5E7-4113-B82E-DDD750FF698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680611E-85A1-4D12-827D-AED05B4BA22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AAFB2EF-F6FC-4475-9C67-A24C4C9EE7F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A0E30B6-2503-4793-AF35-058FBA0938D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A37C294-7C79-4F84-9A3E-A9B545F4F9E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95CDE18-0AF4-4907-878E-1EECA60A6B2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C82D5C1-EFF2-44F1-A80D-8871833A6DE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BBEB081-F811-48A5-A82A-CC244DB878A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1DA2B674-23BB-44F7-9DA0-15675F5CFEDD}"/>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4D5A61B-543F-4954-9A40-9913CB799502}"/>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5E0B3A3-C810-4112-BABE-5DB57331494C}"/>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91866E6-7A26-4313-8F1D-2E86BD3E234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1F9FEC4-3AB5-481D-89CF-B712FD16208C}"/>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A527A72-277F-48F6-87FA-F36D171EE5E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F288389-3753-4BE5-9398-053AFDE1D339}"/>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DC86A4E-62FC-4E11-9498-B5C766A91C19}"/>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DA2045D-5157-4920-AD8F-669DFC672E27}"/>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3F01664-5F63-4795-82A2-64ACD5DDA9F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4CA32B8-1361-42BE-AC49-645CB03EDC97}"/>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C7B6E36-3962-47BC-95A7-154188F0EF0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D748B84-FC64-423C-B1DD-2EA3D1259D2C}"/>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B742265-D8C6-49A3-881C-E9B11AD10E9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C6DC45DC-A133-4E16-BFBC-1BEE28473FFF}"/>
            </a:ext>
          </a:extLst>
        </xdr:cNvPr>
        <xdr:cNvCxnSpPr/>
      </xdr:nvCxnSpPr>
      <xdr:spPr>
        <a:xfrm flipV="1">
          <a:off x="9429115" y="54864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6" name="【図書館】&#10;一人当たり面積最小値テキスト">
          <a:extLst>
            <a:ext uri="{FF2B5EF4-FFF2-40B4-BE49-F238E27FC236}">
              <a16:creationId xmlns:a16="http://schemas.microsoft.com/office/drawing/2014/main" id="{7006D52A-2FC6-4FA4-A706-C942505867F1}"/>
            </a:ext>
          </a:extLst>
        </xdr:cNvPr>
        <xdr:cNvSpPr txBox="1"/>
      </xdr:nvSpPr>
      <xdr:spPr>
        <a:xfrm>
          <a:off x="9467850" y="68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E2545FAD-91FB-4E47-A05A-1EBFC8EA35D9}"/>
            </a:ext>
          </a:extLst>
        </xdr:cNvPr>
        <xdr:cNvCxnSpPr/>
      </xdr:nvCxnSpPr>
      <xdr:spPr>
        <a:xfrm>
          <a:off x="9363075" y="68865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18" name="【図書館】&#10;一人当たり面積最大値テキスト">
          <a:extLst>
            <a:ext uri="{FF2B5EF4-FFF2-40B4-BE49-F238E27FC236}">
              <a16:creationId xmlns:a16="http://schemas.microsoft.com/office/drawing/2014/main" id="{01541746-BA5C-4B8D-AE09-8FC05C5D6A71}"/>
            </a:ext>
          </a:extLst>
        </xdr:cNvPr>
        <xdr:cNvSpPr txBox="1"/>
      </xdr:nvSpPr>
      <xdr:spPr>
        <a:xfrm>
          <a:off x="9467850" y="52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2772532C-681E-467F-9492-32AEC437618A}"/>
            </a:ext>
          </a:extLst>
        </xdr:cNvPr>
        <xdr:cNvCxnSpPr/>
      </xdr:nvCxnSpPr>
      <xdr:spPr>
        <a:xfrm>
          <a:off x="9363075" y="54864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macro="" textlink="">
      <xdr:nvSpPr>
        <xdr:cNvPr id="120" name="【図書館】&#10;一人当たり面積平均値テキスト">
          <a:extLst>
            <a:ext uri="{FF2B5EF4-FFF2-40B4-BE49-F238E27FC236}">
              <a16:creationId xmlns:a16="http://schemas.microsoft.com/office/drawing/2014/main" id="{12729F80-CA97-46FB-90EC-21F2604D5899}"/>
            </a:ext>
          </a:extLst>
        </xdr:cNvPr>
        <xdr:cNvSpPr txBox="1"/>
      </xdr:nvSpPr>
      <xdr:spPr>
        <a:xfrm>
          <a:off x="9467850" y="6331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1" name="フローチャート: 判断 120">
          <a:extLst>
            <a:ext uri="{FF2B5EF4-FFF2-40B4-BE49-F238E27FC236}">
              <a16:creationId xmlns:a16="http://schemas.microsoft.com/office/drawing/2014/main" id="{756FC435-E378-4E9E-9A46-C50EAC1FE8B3}"/>
            </a:ext>
          </a:extLst>
        </xdr:cNvPr>
        <xdr:cNvSpPr/>
      </xdr:nvSpPr>
      <xdr:spPr>
        <a:xfrm>
          <a:off x="9401175" y="64865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2" name="フローチャート: 判断 121">
          <a:extLst>
            <a:ext uri="{FF2B5EF4-FFF2-40B4-BE49-F238E27FC236}">
              <a16:creationId xmlns:a16="http://schemas.microsoft.com/office/drawing/2014/main" id="{3F5C4136-E126-4A71-841A-044A6C5F5FD7}"/>
            </a:ext>
          </a:extLst>
        </xdr:cNvPr>
        <xdr:cNvSpPr/>
      </xdr:nvSpPr>
      <xdr:spPr>
        <a:xfrm>
          <a:off x="86391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23" name="フローチャート: 判断 122">
          <a:extLst>
            <a:ext uri="{FF2B5EF4-FFF2-40B4-BE49-F238E27FC236}">
              <a16:creationId xmlns:a16="http://schemas.microsoft.com/office/drawing/2014/main" id="{8CBCD311-B7FB-4FE1-B03F-7386B28FC096}"/>
            </a:ext>
          </a:extLst>
        </xdr:cNvPr>
        <xdr:cNvSpPr/>
      </xdr:nvSpPr>
      <xdr:spPr>
        <a:xfrm>
          <a:off x="7839075" y="648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macro="" textlink="">
      <xdr:nvSpPr>
        <xdr:cNvPr id="124" name="フローチャート: 判断 123">
          <a:extLst>
            <a:ext uri="{FF2B5EF4-FFF2-40B4-BE49-F238E27FC236}">
              <a16:creationId xmlns:a16="http://schemas.microsoft.com/office/drawing/2014/main" id="{3B9B44C6-F636-4CE5-A6EF-91E0E5F626CB}"/>
            </a:ext>
          </a:extLst>
        </xdr:cNvPr>
        <xdr:cNvSpPr/>
      </xdr:nvSpPr>
      <xdr:spPr>
        <a:xfrm>
          <a:off x="7029450" y="64865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25" name="フローチャート: 判断 124">
          <a:extLst>
            <a:ext uri="{FF2B5EF4-FFF2-40B4-BE49-F238E27FC236}">
              <a16:creationId xmlns:a16="http://schemas.microsoft.com/office/drawing/2014/main" id="{740FCC71-9604-44AE-BC74-FF7D17A294AD}"/>
            </a:ext>
          </a:extLst>
        </xdr:cNvPr>
        <xdr:cNvSpPr/>
      </xdr:nvSpPr>
      <xdr:spPr>
        <a:xfrm>
          <a:off x="62388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D8D8BA7-7021-480F-B7E1-E701D73A19F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14CF0A-8803-4552-AB4C-5139139C65C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F16B17-17E7-4C85-A191-C3E38A8231E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60F0907-891C-4331-8898-64FC8D2E075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ED1E4E6-2639-4A79-AE84-58B56F88901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31" name="楕円 130">
          <a:extLst>
            <a:ext uri="{FF2B5EF4-FFF2-40B4-BE49-F238E27FC236}">
              <a16:creationId xmlns:a16="http://schemas.microsoft.com/office/drawing/2014/main" id="{38E63893-3B67-481E-BA6C-35A08EFAC188}"/>
            </a:ext>
          </a:extLst>
        </xdr:cNvPr>
        <xdr:cNvSpPr/>
      </xdr:nvSpPr>
      <xdr:spPr>
        <a:xfrm>
          <a:off x="9401175" y="66579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234A34B8-A922-41A9-84D2-9C76A49AC423}"/>
            </a:ext>
          </a:extLst>
        </xdr:cNvPr>
        <xdr:cNvSpPr txBox="1"/>
      </xdr:nvSpPr>
      <xdr:spPr>
        <a:xfrm>
          <a:off x="9467850"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xdr:rowOff>
    </xdr:from>
    <xdr:to>
      <xdr:col>50</xdr:col>
      <xdr:colOff>165100</xdr:colOff>
      <xdr:row>41</xdr:row>
      <xdr:rowOff>107950</xdr:rowOff>
    </xdr:to>
    <xdr:sp macro="" textlink="">
      <xdr:nvSpPr>
        <xdr:cNvPr id="133" name="楕円 132">
          <a:extLst>
            <a:ext uri="{FF2B5EF4-FFF2-40B4-BE49-F238E27FC236}">
              <a16:creationId xmlns:a16="http://schemas.microsoft.com/office/drawing/2014/main" id="{3C61C69E-DA7F-49C8-AA08-56CDED7DFAAA}"/>
            </a:ext>
          </a:extLst>
        </xdr:cNvPr>
        <xdr:cNvSpPr/>
      </xdr:nvSpPr>
      <xdr:spPr>
        <a:xfrm>
          <a:off x="8639175" y="6657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57150</xdr:rowOff>
    </xdr:to>
    <xdr:cxnSp macro="">
      <xdr:nvCxnSpPr>
        <xdr:cNvPr id="134" name="直線コネクタ 133">
          <a:extLst>
            <a:ext uri="{FF2B5EF4-FFF2-40B4-BE49-F238E27FC236}">
              <a16:creationId xmlns:a16="http://schemas.microsoft.com/office/drawing/2014/main" id="{A7C7BBB6-2243-41F0-8251-07E81EB91868}"/>
            </a:ext>
          </a:extLst>
        </xdr:cNvPr>
        <xdr:cNvCxnSpPr/>
      </xdr:nvCxnSpPr>
      <xdr:spPr>
        <a:xfrm>
          <a:off x="8686800" y="67056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xdr:rowOff>
    </xdr:from>
    <xdr:to>
      <xdr:col>46</xdr:col>
      <xdr:colOff>38100</xdr:colOff>
      <xdr:row>41</xdr:row>
      <xdr:rowOff>107950</xdr:rowOff>
    </xdr:to>
    <xdr:sp macro="" textlink="">
      <xdr:nvSpPr>
        <xdr:cNvPr id="135" name="楕円 134">
          <a:extLst>
            <a:ext uri="{FF2B5EF4-FFF2-40B4-BE49-F238E27FC236}">
              <a16:creationId xmlns:a16="http://schemas.microsoft.com/office/drawing/2014/main" id="{F9868616-AB03-4A28-98F3-F03535591177}"/>
            </a:ext>
          </a:extLst>
        </xdr:cNvPr>
        <xdr:cNvSpPr/>
      </xdr:nvSpPr>
      <xdr:spPr>
        <a:xfrm>
          <a:off x="7839075" y="6657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57150</xdr:rowOff>
    </xdr:from>
    <xdr:to>
      <xdr:col>50</xdr:col>
      <xdr:colOff>114300</xdr:colOff>
      <xdr:row>41</xdr:row>
      <xdr:rowOff>57150</xdr:rowOff>
    </xdr:to>
    <xdr:cxnSp macro="">
      <xdr:nvCxnSpPr>
        <xdr:cNvPr id="136" name="直線コネクタ 135">
          <a:extLst>
            <a:ext uri="{FF2B5EF4-FFF2-40B4-BE49-F238E27FC236}">
              <a16:creationId xmlns:a16="http://schemas.microsoft.com/office/drawing/2014/main" id="{184120ED-665F-40EE-BA36-96D78E8248DD}"/>
            </a:ext>
          </a:extLst>
        </xdr:cNvPr>
        <xdr:cNvCxnSpPr/>
      </xdr:nvCxnSpPr>
      <xdr:spPr>
        <a:xfrm>
          <a:off x="7886700" y="67056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xdr:rowOff>
    </xdr:from>
    <xdr:to>
      <xdr:col>41</xdr:col>
      <xdr:colOff>101600</xdr:colOff>
      <xdr:row>41</xdr:row>
      <xdr:rowOff>107950</xdr:rowOff>
    </xdr:to>
    <xdr:sp macro="" textlink="">
      <xdr:nvSpPr>
        <xdr:cNvPr id="137" name="楕円 136">
          <a:extLst>
            <a:ext uri="{FF2B5EF4-FFF2-40B4-BE49-F238E27FC236}">
              <a16:creationId xmlns:a16="http://schemas.microsoft.com/office/drawing/2014/main" id="{AE649748-AD53-4399-9F20-27B869917C76}"/>
            </a:ext>
          </a:extLst>
        </xdr:cNvPr>
        <xdr:cNvSpPr/>
      </xdr:nvSpPr>
      <xdr:spPr>
        <a:xfrm>
          <a:off x="7029450" y="6657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57150</xdr:rowOff>
    </xdr:from>
    <xdr:to>
      <xdr:col>45</xdr:col>
      <xdr:colOff>177800</xdr:colOff>
      <xdr:row>41</xdr:row>
      <xdr:rowOff>57150</xdr:rowOff>
    </xdr:to>
    <xdr:cxnSp macro="">
      <xdr:nvCxnSpPr>
        <xdr:cNvPr id="138" name="直線コネクタ 137">
          <a:extLst>
            <a:ext uri="{FF2B5EF4-FFF2-40B4-BE49-F238E27FC236}">
              <a16:creationId xmlns:a16="http://schemas.microsoft.com/office/drawing/2014/main" id="{7A032311-ACB3-44ED-B87C-A1F43B562B8F}"/>
            </a:ext>
          </a:extLst>
        </xdr:cNvPr>
        <xdr:cNvCxnSpPr/>
      </xdr:nvCxnSpPr>
      <xdr:spPr>
        <a:xfrm>
          <a:off x="7077075" y="67056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xdr:rowOff>
    </xdr:from>
    <xdr:to>
      <xdr:col>36</xdr:col>
      <xdr:colOff>165100</xdr:colOff>
      <xdr:row>41</xdr:row>
      <xdr:rowOff>107950</xdr:rowOff>
    </xdr:to>
    <xdr:sp macro="" textlink="">
      <xdr:nvSpPr>
        <xdr:cNvPr id="139" name="楕円 138">
          <a:extLst>
            <a:ext uri="{FF2B5EF4-FFF2-40B4-BE49-F238E27FC236}">
              <a16:creationId xmlns:a16="http://schemas.microsoft.com/office/drawing/2014/main" id="{5F0D1CE1-F4DC-4CA6-845E-FD398F684B69}"/>
            </a:ext>
          </a:extLst>
        </xdr:cNvPr>
        <xdr:cNvSpPr/>
      </xdr:nvSpPr>
      <xdr:spPr>
        <a:xfrm>
          <a:off x="6238875" y="6657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57150</xdr:rowOff>
    </xdr:from>
    <xdr:to>
      <xdr:col>41</xdr:col>
      <xdr:colOff>50800</xdr:colOff>
      <xdr:row>41</xdr:row>
      <xdr:rowOff>57150</xdr:rowOff>
    </xdr:to>
    <xdr:cxnSp macro="">
      <xdr:nvCxnSpPr>
        <xdr:cNvPr id="140" name="直線コネクタ 139">
          <a:extLst>
            <a:ext uri="{FF2B5EF4-FFF2-40B4-BE49-F238E27FC236}">
              <a16:creationId xmlns:a16="http://schemas.microsoft.com/office/drawing/2014/main" id="{53FD50FC-7EC2-4295-B424-27769B8B5D0E}"/>
            </a:ext>
          </a:extLst>
        </xdr:cNvPr>
        <xdr:cNvCxnSpPr/>
      </xdr:nvCxnSpPr>
      <xdr:spPr>
        <a:xfrm>
          <a:off x="6286500" y="67056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macro="" textlink="">
      <xdr:nvSpPr>
        <xdr:cNvPr id="141" name="n_1aveValue【図書館】&#10;一人当たり面積">
          <a:extLst>
            <a:ext uri="{FF2B5EF4-FFF2-40B4-BE49-F238E27FC236}">
              <a16:creationId xmlns:a16="http://schemas.microsoft.com/office/drawing/2014/main" id="{6D1DEADB-7D21-4B49-BC22-3C2114D71303}"/>
            </a:ext>
          </a:extLst>
        </xdr:cNvPr>
        <xdr:cNvSpPr txBox="1"/>
      </xdr:nvSpPr>
      <xdr:spPr>
        <a:xfrm>
          <a:off x="8458277"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macro="" textlink="">
      <xdr:nvSpPr>
        <xdr:cNvPr id="142" name="n_2aveValue【図書館】&#10;一人当たり面積">
          <a:extLst>
            <a:ext uri="{FF2B5EF4-FFF2-40B4-BE49-F238E27FC236}">
              <a16:creationId xmlns:a16="http://schemas.microsoft.com/office/drawing/2014/main" id="{80A248F2-659B-4A86-84A3-846D82CD0A1D}"/>
            </a:ext>
          </a:extLst>
        </xdr:cNvPr>
        <xdr:cNvSpPr txBox="1"/>
      </xdr:nvSpPr>
      <xdr:spPr>
        <a:xfrm>
          <a:off x="7677227"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3" name="n_3aveValue【図書館】&#10;一人当たり面積">
          <a:extLst>
            <a:ext uri="{FF2B5EF4-FFF2-40B4-BE49-F238E27FC236}">
              <a16:creationId xmlns:a16="http://schemas.microsoft.com/office/drawing/2014/main" id="{F67EE8C7-C37F-40BD-8312-9DD67D3B2A01}"/>
            </a:ext>
          </a:extLst>
        </xdr:cNvPr>
        <xdr:cNvSpPr txBox="1"/>
      </xdr:nvSpPr>
      <xdr:spPr>
        <a:xfrm>
          <a:off x="6867602"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macro="" textlink="">
      <xdr:nvSpPr>
        <xdr:cNvPr id="144" name="n_4aveValue【図書館】&#10;一人当たり面積">
          <a:extLst>
            <a:ext uri="{FF2B5EF4-FFF2-40B4-BE49-F238E27FC236}">
              <a16:creationId xmlns:a16="http://schemas.microsoft.com/office/drawing/2014/main" id="{4C8B6015-F64A-440C-ACA6-56B749D20E7E}"/>
            </a:ext>
          </a:extLst>
        </xdr:cNvPr>
        <xdr:cNvSpPr txBox="1"/>
      </xdr:nvSpPr>
      <xdr:spPr>
        <a:xfrm>
          <a:off x="6067502"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99077</xdr:rowOff>
    </xdr:from>
    <xdr:ext cx="469744" cy="259045"/>
    <xdr:sp macro="" textlink="">
      <xdr:nvSpPr>
        <xdr:cNvPr id="145" name="n_1mainValue【図書館】&#10;一人当たり面積">
          <a:extLst>
            <a:ext uri="{FF2B5EF4-FFF2-40B4-BE49-F238E27FC236}">
              <a16:creationId xmlns:a16="http://schemas.microsoft.com/office/drawing/2014/main" id="{39A04F6E-6603-4601-8911-FFB83C86275A}"/>
            </a:ext>
          </a:extLst>
        </xdr:cNvPr>
        <xdr:cNvSpPr txBox="1"/>
      </xdr:nvSpPr>
      <xdr:spPr>
        <a:xfrm>
          <a:off x="8458277"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99077</xdr:rowOff>
    </xdr:from>
    <xdr:ext cx="469744" cy="259045"/>
    <xdr:sp macro="" textlink="">
      <xdr:nvSpPr>
        <xdr:cNvPr id="146" name="n_2mainValue【図書館】&#10;一人当たり面積">
          <a:extLst>
            <a:ext uri="{FF2B5EF4-FFF2-40B4-BE49-F238E27FC236}">
              <a16:creationId xmlns:a16="http://schemas.microsoft.com/office/drawing/2014/main" id="{706EE501-EA5E-41AC-8226-D990601B03D4}"/>
            </a:ext>
          </a:extLst>
        </xdr:cNvPr>
        <xdr:cNvSpPr txBox="1"/>
      </xdr:nvSpPr>
      <xdr:spPr>
        <a:xfrm>
          <a:off x="7677227"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99077</xdr:rowOff>
    </xdr:from>
    <xdr:ext cx="469744" cy="259045"/>
    <xdr:sp macro="" textlink="">
      <xdr:nvSpPr>
        <xdr:cNvPr id="147" name="n_3mainValue【図書館】&#10;一人当たり面積">
          <a:extLst>
            <a:ext uri="{FF2B5EF4-FFF2-40B4-BE49-F238E27FC236}">
              <a16:creationId xmlns:a16="http://schemas.microsoft.com/office/drawing/2014/main" id="{7137F5C6-1B3C-4EEB-926E-73741E7A39E8}"/>
            </a:ext>
          </a:extLst>
        </xdr:cNvPr>
        <xdr:cNvSpPr txBox="1"/>
      </xdr:nvSpPr>
      <xdr:spPr>
        <a:xfrm>
          <a:off x="6867602"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99077</xdr:rowOff>
    </xdr:from>
    <xdr:ext cx="469744" cy="259045"/>
    <xdr:sp macro="" textlink="">
      <xdr:nvSpPr>
        <xdr:cNvPr id="148" name="n_4mainValue【図書館】&#10;一人当たり面積">
          <a:extLst>
            <a:ext uri="{FF2B5EF4-FFF2-40B4-BE49-F238E27FC236}">
              <a16:creationId xmlns:a16="http://schemas.microsoft.com/office/drawing/2014/main" id="{266AA550-6F09-4B2D-9FFA-2DED04577582}"/>
            </a:ext>
          </a:extLst>
        </xdr:cNvPr>
        <xdr:cNvSpPr txBox="1"/>
      </xdr:nvSpPr>
      <xdr:spPr>
        <a:xfrm>
          <a:off x="6067502"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98F21D0-FCC1-42D2-B064-52380858D97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4650C16-BE76-402D-A2B3-CC9278655634}"/>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902EB82-E691-4716-BDB8-3C7C0D12E3D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2287CB2-D103-4717-AD1B-A73F7629176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1DA60FC-CC79-47F9-9352-D4E3B83FCC8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05DF3EB-9730-40C5-A0F0-10ED9146C5A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6062B9B-7390-4B07-85AE-5D22126DBF1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35CDBC8-5901-4E13-B7EF-30CA8784578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CA61767-E196-45EB-998C-8388726F28A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DA755A4-D6B6-4F07-9C5C-40D5DC7A5BB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CBF4E4D-CB83-45EB-BD61-DC0F1F791C8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2518F5D-BD20-4573-BD3F-2E724535032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0DF82A98-BDB4-4A59-9ACC-E7B57C6CC8A1}"/>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9C19F3B-F9FB-41DE-A547-FB4DCFE876E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5603074-87E4-4E36-8227-EE3FE6678E6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9F2D079-B3E6-4A5D-8ECB-C5F53F7242D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F8CE7C3-B7B9-46D6-9EBB-AB67764ADDD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B42E6E9-1EBB-4FFD-884F-FCBC8D11DBB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841E308-913C-42C7-8569-5C930FAD110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E2A0E92-8FB4-4E73-A4A6-0260F7572629}"/>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3F5DBB4-F6AF-46BD-80B6-E4C12C1C9259}"/>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61966D4-C52A-4DCB-8621-BF20957820E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2F35480D-59C9-46C2-9843-2F5EE4FDE87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6F43DB3-D8C4-4725-8346-22E780697B2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a:extLst>
            <a:ext uri="{FF2B5EF4-FFF2-40B4-BE49-F238E27FC236}">
              <a16:creationId xmlns:a16="http://schemas.microsoft.com/office/drawing/2014/main" id="{AB1C03D4-D7E3-43F8-82F6-6FB4A25EAD07}"/>
            </a:ext>
          </a:extLst>
        </xdr:cNvPr>
        <xdr:cNvCxnSpPr/>
      </xdr:nvCxnSpPr>
      <xdr:spPr>
        <a:xfrm flipV="1">
          <a:off x="4180840" y="89154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EB02F1DE-C936-406D-8D3D-283B76666A94}"/>
            </a:ext>
          </a:extLst>
        </xdr:cNvPr>
        <xdr:cNvSpPr txBox="1"/>
      </xdr:nvSpPr>
      <xdr:spPr>
        <a:xfrm>
          <a:off x="4219575" y="1044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a:extLst>
            <a:ext uri="{FF2B5EF4-FFF2-40B4-BE49-F238E27FC236}">
              <a16:creationId xmlns:a16="http://schemas.microsoft.com/office/drawing/2014/main" id="{809FF47F-8112-4846-8621-4D0E8651086F}"/>
            </a:ext>
          </a:extLst>
        </xdr:cNvPr>
        <xdr:cNvCxnSpPr/>
      </xdr:nvCxnSpPr>
      <xdr:spPr>
        <a:xfrm>
          <a:off x="4105275" y="1043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C7E428F-048A-4326-BF65-1EC9467FDF8C}"/>
            </a:ext>
          </a:extLst>
        </xdr:cNvPr>
        <xdr:cNvSpPr txBox="1"/>
      </xdr:nvSpPr>
      <xdr:spPr>
        <a:xfrm>
          <a:off x="4219575" y="871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a:extLst>
            <a:ext uri="{FF2B5EF4-FFF2-40B4-BE49-F238E27FC236}">
              <a16:creationId xmlns:a16="http://schemas.microsoft.com/office/drawing/2014/main" id="{EC3D1CDD-2123-465A-8999-7E922A63C920}"/>
            </a:ext>
          </a:extLst>
        </xdr:cNvPr>
        <xdr:cNvCxnSpPr/>
      </xdr:nvCxnSpPr>
      <xdr:spPr>
        <a:xfrm>
          <a:off x="4105275" y="8915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78757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992027C-A23D-4C46-B09B-BD39B597418F}"/>
            </a:ext>
          </a:extLst>
        </xdr:cNvPr>
        <xdr:cNvSpPr txBox="1"/>
      </xdr:nvSpPr>
      <xdr:spPr>
        <a:xfrm>
          <a:off x="4219575" y="9318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79" name="フローチャート: 判断 178">
          <a:extLst>
            <a:ext uri="{FF2B5EF4-FFF2-40B4-BE49-F238E27FC236}">
              <a16:creationId xmlns:a16="http://schemas.microsoft.com/office/drawing/2014/main" id="{FB5687C9-DA6E-4998-ACDB-931161AC09C9}"/>
            </a:ext>
          </a:extLst>
        </xdr:cNvPr>
        <xdr:cNvSpPr/>
      </xdr:nvSpPr>
      <xdr:spPr>
        <a:xfrm>
          <a:off x="4124325" y="9457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0" name="フローチャート: 判断 179">
          <a:extLst>
            <a:ext uri="{FF2B5EF4-FFF2-40B4-BE49-F238E27FC236}">
              <a16:creationId xmlns:a16="http://schemas.microsoft.com/office/drawing/2014/main" id="{7D51A5F0-63A4-434D-9B50-0A61105D9D56}"/>
            </a:ext>
          </a:extLst>
        </xdr:cNvPr>
        <xdr:cNvSpPr/>
      </xdr:nvSpPr>
      <xdr:spPr>
        <a:xfrm>
          <a:off x="3381375" y="9403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macro="" textlink="">
      <xdr:nvSpPr>
        <xdr:cNvPr id="181" name="フローチャート: 判断 180">
          <a:extLst>
            <a:ext uri="{FF2B5EF4-FFF2-40B4-BE49-F238E27FC236}">
              <a16:creationId xmlns:a16="http://schemas.microsoft.com/office/drawing/2014/main" id="{118859CA-065A-4283-981A-2CB9FDE9BE4B}"/>
            </a:ext>
          </a:extLst>
        </xdr:cNvPr>
        <xdr:cNvSpPr/>
      </xdr:nvSpPr>
      <xdr:spPr>
        <a:xfrm>
          <a:off x="2571750" y="9371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macro="" textlink="">
      <xdr:nvSpPr>
        <xdr:cNvPr id="182" name="フローチャート: 判断 181">
          <a:extLst>
            <a:ext uri="{FF2B5EF4-FFF2-40B4-BE49-F238E27FC236}">
              <a16:creationId xmlns:a16="http://schemas.microsoft.com/office/drawing/2014/main" id="{973AD594-8329-4B9B-87A5-E58D9829E0AF}"/>
            </a:ext>
          </a:extLst>
        </xdr:cNvPr>
        <xdr:cNvSpPr/>
      </xdr:nvSpPr>
      <xdr:spPr>
        <a:xfrm>
          <a:off x="1781175" y="93179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macro="" textlink="">
      <xdr:nvSpPr>
        <xdr:cNvPr id="183" name="フローチャート: 判断 182">
          <a:extLst>
            <a:ext uri="{FF2B5EF4-FFF2-40B4-BE49-F238E27FC236}">
              <a16:creationId xmlns:a16="http://schemas.microsoft.com/office/drawing/2014/main" id="{C50F4B55-4CB0-4AA7-87C5-3974FFFDCC18}"/>
            </a:ext>
          </a:extLst>
        </xdr:cNvPr>
        <xdr:cNvSpPr/>
      </xdr:nvSpPr>
      <xdr:spPr>
        <a:xfrm>
          <a:off x="981075" y="9257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3CFAEFC-1F85-4570-962F-36B86D116BB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43E864F-831C-4B5E-A11D-ACEDC1BA890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622A59-4251-4ACD-93D6-C69A953A5BB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1C9733D-4BB1-438D-A1AE-1E659652EFA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F74A1D2-B40F-4A34-A976-FBFB876DAAB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10160</xdr:rowOff>
    </xdr:from>
    <xdr:to>
      <xdr:col>24</xdr:col>
      <xdr:colOff>114300</xdr:colOff>
      <xdr:row>64</xdr:row>
      <xdr:rowOff>111760</xdr:rowOff>
    </xdr:to>
    <xdr:sp macro="" textlink="">
      <xdr:nvSpPr>
        <xdr:cNvPr id="189" name="楕円 188">
          <a:extLst>
            <a:ext uri="{FF2B5EF4-FFF2-40B4-BE49-F238E27FC236}">
              <a16:creationId xmlns:a16="http://schemas.microsoft.com/office/drawing/2014/main" id="{E9C11EB9-7120-494C-822A-149C532FAD91}"/>
            </a:ext>
          </a:extLst>
        </xdr:cNvPr>
        <xdr:cNvSpPr/>
      </xdr:nvSpPr>
      <xdr:spPr>
        <a:xfrm>
          <a:off x="4124325" y="103797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96537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62E0570-3080-4425-877B-DE60E4648349}"/>
            </a:ext>
          </a:extLst>
        </xdr:cNvPr>
        <xdr:cNvSpPr txBox="1"/>
      </xdr:nvSpPr>
      <xdr:spPr>
        <a:xfrm>
          <a:off x="4219575" y="1030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86360</xdr:rowOff>
    </xdr:from>
    <xdr:to>
      <xdr:col>20</xdr:col>
      <xdr:colOff>38100</xdr:colOff>
      <xdr:row>64</xdr:row>
      <xdr:rowOff>16510</xdr:rowOff>
    </xdr:to>
    <xdr:sp macro="" textlink="">
      <xdr:nvSpPr>
        <xdr:cNvPr id="191" name="楕円 190">
          <a:extLst>
            <a:ext uri="{FF2B5EF4-FFF2-40B4-BE49-F238E27FC236}">
              <a16:creationId xmlns:a16="http://schemas.microsoft.com/office/drawing/2014/main" id="{636230A5-8BC3-44E4-B8ED-1A92B7822412}"/>
            </a:ext>
          </a:extLst>
        </xdr:cNvPr>
        <xdr:cNvSpPr/>
      </xdr:nvSpPr>
      <xdr:spPr>
        <a:xfrm>
          <a:off x="3381375" y="102939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137160</xdr:rowOff>
    </xdr:from>
    <xdr:to>
      <xdr:col>24</xdr:col>
      <xdr:colOff>63500</xdr:colOff>
      <xdr:row>64</xdr:row>
      <xdr:rowOff>60960</xdr:rowOff>
    </xdr:to>
    <xdr:cxnSp macro="">
      <xdr:nvCxnSpPr>
        <xdr:cNvPr id="192" name="直線コネクタ 191">
          <a:extLst>
            <a:ext uri="{FF2B5EF4-FFF2-40B4-BE49-F238E27FC236}">
              <a16:creationId xmlns:a16="http://schemas.microsoft.com/office/drawing/2014/main" id="{F0CE7CEB-73D5-4514-8B26-68057B2FAD3F}"/>
            </a:ext>
          </a:extLst>
        </xdr:cNvPr>
        <xdr:cNvCxnSpPr/>
      </xdr:nvCxnSpPr>
      <xdr:spPr>
        <a:xfrm>
          <a:off x="3429000" y="10351135"/>
          <a:ext cx="752475"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166370</xdr:rowOff>
    </xdr:from>
    <xdr:to>
      <xdr:col>15</xdr:col>
      <xdr:colOff>101600</xdr:colOff>
      <xdr:row>63</xdr:row>
      <xdr:rowOff>96520</xdr:rowOff>
    </xdr:to>
    <xdr:sp macro="" textlink="">
      <xdr:nvSpPr>
        <xdr:cNvPr id="193" name="楕円 192">
          <a:extLst>
            <a:ext uri="{FF2B5EF4-FFF2-40B4-BE49-F238E27FC236}">
              <a16:creationId xmlns:a16="http://schemas.microsoft.com/office/drawing/2014/main" id="{EC1BAF32-1529-49A6-A511-B4F4190D36A4}"/>
            </a:ext>
          </a:extLst>
        </xdr:cNvPr>
        <xdr:cNvSpPr/>
      </xdr:nvSpPr>
      <xdr:spPr>
        <a:xfrm>
          <a:off x="2571750" y="10212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45720</xdr:rowOff>
    </xdr:from>
    <xdr:to>
      <xdr:col>19</xdr:col>
      <xdr:colOff>177800</xdr:colOff>
      <xdr:row>63</xdr:row>
      <xdr:rowOff>137160</xdr:rowOff>
    </xdr:to>
    <xdr:cxnSp macro="">
      <xdr:nvCxnSpPr>
        <xdr:cNvPr id="194" name="直線コネクタ 193">
          <a:extLst>
            <a:ext uri="{FF2B5EF4-FFF2-40B4-BE49-F238E27FC236}">
              <a16:creationId xmlns:a16="http://schemas.microsoft.com/office/drawing/2014/main" id="{4F270D59-790D-4BDA-9DCF-5D9F715D9F88}"/>
            </a:ext>
          </a:extLst>
        </xdr:cNvPr>
        <xdr:cNvCxnSpPr/>
      </xdr:nvCxnSpPr>
      <xdr:spPr>
        <a:xfrm>
          <a:off x="2619375" y="10259695"/>
          <a:ext cx="80962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71120</xdr:rowOff>
    </xdr:from>
    <xdr:to>
      <xdr:col>10</xdr:col>
      <xdr:colOff>165100</xdr:colOff>
      <xdr:row>63</xdr:row>
      <xdr:rowOff>1270</xdr:rowOff>
    </xdr:to>
    <xdr:sp macro="" textlink="">
      <xdr:nvSpPr>
        <xdr:cNvPr id="195" name="楕円 194">
          <a:extLst>
            <a:ext uri="{FF2B5EF4-FFF2-40B4-BE49-F238E27FC236}">
              <a16:creationId xmlns:a16="http://schemas.microsoft.com/office/drawing/2014/main" id="{ECE77B8F-19DA-4CEE-917C-DFED80EC3A99}"/>
            </a:ext>
          </a:extLst>
        </xdr:cNvPr>
        <xdr:cNvSpPr/>
      </xdr:nvSpPr>
      <xdr:spPr>
        <a:xfrm>
          <a:off x="1781175" y="10116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121920</xdr:rowOff>
    </xdr:from>
    <xdr:to>
      <xdr:col>15</xdr:col>
      <xdr:colOff>50800</xdr:colOff>
      <xdr:row>63</xdr:row>
      <xdr:rowOff>45720</xdr:rowOff>
    </xdr:to>
    <xdr:cxnSp macro="">
      <xdr:nvCxnSpPr>
        <xdr:cNvPr id="196" name="直線コネクタ 195">
          <a:extLst>
            <a:ext uri="{FF2B5EF4-FFF2-40B4-BE49-F238E27FC236}">
              <a16:creationId xmlns:a16="http://schemas.microsoft.com/office/drawing/2014/main" id="{D0608A45-974A-40AF-B911-8744DBC43258}"/>
            </a:ext>
          </a:extLst>
        </xdr:cNvPr>
        <xdr:cNvCxnSpPr/>
      </xdr:nvCxnSpPr>
      <xdr:spPr>
        <a:xfrm>
          <a:off x="1828800" y="10173970"/>
          <a:ext cx="790575"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147320</xdr:rowOff>
    </xdr:from>
    <xdr:to>
      <xdr:col>6</xdr:col>
      <xdr:colOff>38100</xdr:colOff>
      <xdr:row>62</xdr:row>
      <xdr:rowOff>77470</xdr:rowOff>
    </xdr:to>
    <xdr:sp macro="" textlink="">
      <xdr:nvSpPr>
        <xdr:cNvPr id="197" name="楕円 196">
          <a:extLst>
            <a:ext uri="{FF2B5EF4-FFF2-40B4-BE49-F238E27FC236}">
              <a16:creationId xmlns:a16="http://schemas.microsoft.com/office/drawing/2014/main" id="{0F6499BB-D1A2-45EC-A4D0-D1B871C56DC6}"/>
            </a:ext>
          </a:extLst>
        </xdr:cNvPr>
        <xdr:cNvSpPr/>
      </xdr:nvSpPr>
      <xdr:spPr>
        <a:xfrm>
          <a:off x="981075" y="100310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26670</xdr:rowOff>
    </xdr:from>
    <xdr:to>
      <xdr:col>10</xdr:col>
      <xdr:colOff>114300</xdr:colOff>
      <xdr:row>62</xdr:row>
      <xdr:rowOff>121920</xdr:rowOff>
    </xdr:to>
    <xdr:cxnSp macro="">
      <xdr:nvCxnSpPr>
        <xdr:cNvPr id="198" name="直線コネクタ 197">
          <a:extLst>
            <a:ext uri="{FF2B5EF4-FFF2-40B4-BE49-F238E27FC236}">
              <a16:creationId xmlns:a16="http://schemas.microsoft.com/office/drawing/2014/main" id="{1EA2ED74-41EB-402F-8FF3-119413E9E5E8}"/>
            </a:ext>
          </a:extLst>
        </xdr:cNvPr>
        <xdr:cNvCxnSpPr/>
      </xdr:nvCxnSpPr>
      <xdr:spPr>
        <a:xfrm>
          <a:off x="1028700" y="10078720"/>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120667</xdr:rowOff>
    </xdr:from>
    <xdr:ext cx="405111" cy="259045"/>
    <xdr:sp macro="" textlink="">
      <xdr:nvSpPr>
        <xdr:cNvPr id="199" name="n_1aveValue【体育館・プール】&#10;有形固定資産減価償却率">
          <a:extLst>
            <a:ext uri="{FF2B5EF4-FFF2-40B4-BE49-F238E27FC236}">
              <a16:creationId xmlns:a16="http://schemas.microsoft.com/office/drawing/2014/main" id="{C0EEAC1A-8B4D-49CA-8E24-8A804DB7A13A}"/>
            </a:ext>
          </a:extLst>
        </xdr:cNvPr>
        <xdr:cNvSpPr txBox="1"/>
      </xdr:nvSpPr>
      <xdr:spPr>
        <a:xfrm>
          <a:off x="3239144"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0" name="n_2aveValue【体育館・プール】&#10;有形固定資産減価償却率">
          <a:extLst>
            <a:ext uri="{FF2B5EF4-FFF2-40B4-BE49-F238E27FC236}">
              <a16:creationId xmlns:a16="http://schemas.microsoft.com/office/drawing/2014/main" id="{F9E3143F-1C46-4ECE-909D-49D9860C7C6F}"/>
            </a:ext>
          </a:extLst>
        </xdr:cNvPr>
        <xdr:cNvSpPr txBox="1"/>
      </xdr:nvSpPr>
      <xdr:spPr>
        <a:xfrm>
          <a:off x="2439044"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25417</xdr:rowOff>
    </xdr:from>
    <xdr:ext cx="405111" cy="259045"/>
    <xdr:sp macro="" textlink="">
      <xdr:nvSpPr>
        <xdr:cNvPr id="201" name="n_3aveValue【体育館・プール】&#10;有形固定資産減価償却率">
          <a:extLst>
            <a:ext uri="{FF2B5EF4-FFF2-40B4-BE49-F238E27FC236}">
              <a16:creationId xmlns:a16="http://schemas.microsoft.com/office/drawing/2014/main" id="{74A4D6DF-73A0-4D03-9379-952DA7577D65}"/>
            </a:ext>
          </a:extLst>
        </xdr:cNvPr>
        <xdr:cNvSpPr txBox="1"/>
      </xdr:nvSpPr>
      <xdr:spPr>
        <a:xfrm>
          <a:off x="164846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135907</xdr:rowOff>
    </xdr:from>
    <xdr:ext cx="405111" cy="259045"/>
    <xdr:sp macro="" textlink="">
      <xdr:nvSpPr>
        <xdr:cNvPr id="202" name="n_4aveValue【体育館・プール】&#10;有形固定資産減価償却率">
          <a:extLst>
            <a:ext uri="{FF2B5EF4-FFF2-40B4-BE49-F238E27FC236}">
              <a16:creationId xmlns:a16="http://schemas.microsoft.com/office/drawing/2014/main" id="{14CF7721-DB48-488E-9DD1-1363872B810B}"/>
            </a:ext>
          </a:extLst>
        </xdr:cNvPr>
        <xdr:cNvSpPr txBox="1"/>
      </xdr:nvSpPr>
      <xdr:spPr>
        <a:xfrm>
          <a:off x="848369" y="905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7637</xdr:rowOff>
    </xdr:from>
    <xdr:ext cx="405111" cy="259045"/>
    <xdr:sp macro="" textlink="">
      <xdr:nvSpPr>
        <xdr:cNvPr id="203" name="n_1mainValue【体育館・プール】&#10;有形固定資産減価償却率">
          <a:extLst>
            <a:ext uri="{FF2B5EF4-FFF2-40B4-BE49-F238E27FC236}">
              <a16:creationId xmlns:a16="http://schemas.microsoft.com/office/drawing/2014/main" id="{D9B41EB4-7B0A-437C-B013-CCCA5EB28554}"/>
            </a:ext>
          </a:extLst>
        </xdr:cNvPr>
        <xdr:cNvSpPr txBox="1"/>
      </xdr:nvSpPr>
      <xdr:spPr>
        <a:xfrm>
          <a:off x="3239144"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87647</xdr:rowOff>
    </xdr:from>
    <xdr:ext cx="405111" cy="259045"/>
    <xdr:sp macro="" textlink="">
      <xdr:nvSpPr>
        <xdr:cNvPr id="204" name="n_2mainValue【体育館・プール】&#10;有形固定資産減価償却率">
          <a:extLst>
            <a:ext uri="{FF2B5EF4-FFF2-40B4-BE49-F238E27FC236}">
              <a16:creationId xmlns:a16="http://schemas.microsoft.com/office/drawing/2014/main" id="{03FFD932-A6AA-465D-8370-42BFCF3AF23B}"/>
            </a:ext>
          </a:extLst>
        </xdr:cNvPr>
        <xdr:cNvSpPr txBox="1"/>
      </xdr:nvSpPr>
      <xdr:spPr>
        <a:xfrm>
          <a:off x="2439044" y="1029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163847</xdr:rowOff>
    </xdr:from>
    <xdr:ext cx="405111" cy="259045"/>
    <xdr:sp macro="" textlink="">
      <xdr:nvSpPr>
        <xdr:cNvPr id="205" name="n_3mainValue【体育館・プール】&#10;有形固定資産減価償却率">
          <a:extLst>
            <a:ext uri="{FF2B5EF4-FFF2-40B4-BE49-F238E27FC236}">
              <a16:creationId xmlns:a16="http://schemas.microsoft.com/office/drawing/2014/main" id="{1EFED47B-B0C3-48EF-ABD3-1D3ED03B145D}"/>
            </a:ext>
          </a:extLst>
        </xdr:cNvPr>
        <xdr:cNvSpPr txBox="1"/>
      </xdr:nvSpPr>
      <xdr:spPr>
        <a:xfrm>
          <a:off x="1648469"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68597</xdr:rowOff>
    </xdr:from>
    <xdr:ext cx="405111" cy="259045"/>
    <xdr:sp macro="" textlink="">
      <xdr:nvSpPr>
        <xdr:cNvPr id="206" name="n_4mainValue【体育館・プール】&#10;有形固定資産減価償却率">
          <a:extLst>
            <a:ext uri="{FF2B5EF4-FFF2-40B4-BE49-F238E27FC236}">
              <a16:creationId xmlns:a16="http://schemas.microsoft.com/office/drawing/2014/main" id="{B68226B4-78E3-41BE-9B54-833EB33B5308}"/>
            </a:ext>
          </a:extLst>
        </xdr:cNvPr>
        <xdr:cNvSpPr txBox="1"/>
      </xdr:nvSpPr>
      <xdr:spPr>
        <a:xfrm>
          <a:off x="848369"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42CE16E-9A53-47E4-900E-6403CBD66D9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7730FB1-FB9A-4521-B8D5-4FEF26ACCDD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0A80974-D7FA-4D62-82FF-D2455F7AB15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CCDB073-896D-41A8-A3F7-BFFDD724E26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71347DE-9725-4034-AC58-96D1E42EA95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4CED2B2-D25F-49CF-BA54-326A54F9725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114932E-7958-4F2A-8A45-599F45E85A3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7D1DDFB-ECCD-43D6-9899-6DCE2EDF955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EB38D98-ECD7-461D-A59D-C592ACB0FF4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5DB0E04-EB48-436D-856F-53EB0770793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87026441-5586-47CF-A88B-6FFA567A6E7C}"/>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6D84828-B188-4863-9525-9EE4059A9E4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E76403D9-216D-46DC-B630-045569E18796}"/>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97123E1-DF16-43C6-8F53-61622614A76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FA7A6731-E10B-47B1-B4A6-D6613781C795}"/>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98506B2-442B-49A0-885B-2E547ED1D82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CEAFAEE-93B8-4921-BEB2-09DEBCAE2210}"/>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57854A6-DF6E-4BD6-86F5-620BC96644F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D827447-D05B-40FD-B8BD-D29FC496CA66}"/>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90708F0-F4F8-4A9B-8503-5968EC29659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FE18AA27-11F5-4C02-BE94-3342DB68270A}"/>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3C67DFC-C8C2-465F-9304-277DA1DD0AC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E8529FD-BAE8-40A4-8B5E-C601DF6C76A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9FAE1D5-96D4-4B14-A767-E7AFF0A17B8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8866C247-DDAB-46F0-9917-C7A5A3FAE06C}"/>
            </a:ext>
          </a:extLst>
        </xdr:cNvPr>
        <xdr:cNvCxnSpPr/>
      </xdr:nvCxnSpPr>
      <xdr:spPr>
        <a:xfrm flipV="1">
          <a:off x="9429115" y="900112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2" name="【体育館・プール】&#10;一人当たり面積最小値テキスト">
          <a:extLst>
            <a:ext uri="{FF2B5EF4-FFF2-40B4-BE49-F238E27FC236}">
              <a16:creationId xmlns:a16="http://schemas.microsoft.com/office/drawing/2014/main" id="{0B90F0C7-8B76-4848-AC53-294FB64A65A5}"/>
            </a:ext>
          </a:extLst>
        </xdr:cNvPr>
        <xdr:cNvSpPr txBox="1"/>
      </xdr:nvSpPr>
      <xdr:spPr>
        <a:xfrm>
          <a:off x="9467850" y="103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E2E40932-5C4B-41DF-A14F-1AE825329DD2}"/>
            </a:ext>
          </a:extLst>
        </xdr:cNvPr>
        <xdr:cNvCxnSpPr/>
      </xdr:nvCxnSpPr>
      <xdr:spPr>
        <a:xfrm>
          <a:off x="9363075" y="103346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4" name="【体育館・プール】&#10;一人当たり面積最大値テキスト">
          <a:extLst>
            <a:ext uri="{FF2B5EF4-FFF2-40B4-BE49-F238E27FC236}">
              <a16:creationId xmlns:a16="http://schemas.microsoft.com/office/drawing/2014/main" id="{0553326F-97B3-4C99-9ACC-F4066419B1F5}"/>
            </a:ext>
          </a:extLst>
        </xdr:cNvPr>
        <xdr:cNvSpPr txBox="1"/>
      </xdr:nvSpPr>
      <xdr:spPr>
        <a:xfrm>
          <a:off x="9467850"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a:extLst>
            <a:ext uri="{FF2B5EF4-FFF2-40B4-BE49-F238E27FC236}">
              <a16:creationId xmlns:a16="http://schemas.microsoft.com/office/drawing/2014/main" id="{68928FAE-2522-43C3-A8ED-D2CFE7B2F40F}"/>
            </a:ext>
          </a:extLst>
        </xdr:cNvPr>
        <xdr:cNvCxnSpPr/>
      </xdr:nvCxnSpPr>
      <xdr:spPr>
        <a:xfrm>
          <a:off x="9363075" y="90011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16527</xdr:rowOff>
    </xdr:from>
    <xdr:ext cx="469744" cy="259045"/>
    <xdr:sp macro="" textlink="">
      <xdr:nvSpPr>
        <xdr:cNvPr id="236" name="【体育館・プール】&#10;一人当たり面積平均値テキスト">
          <a:extLst>
            <a:ext uri="{FF2B5EF4-FFF2-40B4-BE49-F238E27FC236}">
              <a16:creationId xmlns:a16="http://schemas.microsoft.com/office/drawing/2014/main" id="{CB2F23CC-B471-4FA0-90FA-C275869E06F6}"/>
            </a:ext>
          </a:extLst>
        </xdr:cNvPr>
        <xdr:cNvSpPr txBox="1"/>
      </xdr:nvSpPr>
      <xdr:spPr>
        <a:xfrm>
          <a:off x="9467850" y="974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7" name="フローチャート: 判断 236">
          <a:extLst>
            <a:ext uri="{FF2B5EF4-FFF2-40B4-BE49-F238E27FC236}">
              <a16:creationId xmlns:a16="http://schemas.microsoft.com/office/drawing/2014/main" id="{43E66317-F39C-44C0-A11C-46041F769546}"/>
            </a:ext>
          </a:extLst>
        </xdr:cNvPr>
        <xdr:cNvSpPr/>
      </xdr:nvSpPr>
      <xdr:spPr>
        <a:xfrm>
          <a:off x="9401175" y="98869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8" name="フローチャート: 判断 237">
          <a:extLst>
            <a:ext uri="{FF2B5EF4-FFF2-40B4-BE49-F238E27FC236}">
              <a16:creationId xmlns:a16="http://schemas.microsoft.com/office/drawing/2014/main" id="{D3D33310-7AAC-45C8-B6A8-4DAD76635FF1}"/>
            </a:ext>
          </a:extLst>
        </xdr:cNvPr>
        <xdr:cNvSpPr/>
      </xdr:nvSpPr>
      <xdr:spPr>
        <a:xfrm>
          <a:off x="8639175" y="989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macro="" textlink="">
      <xdr:nvSpPr>
        <xdr:cNvPr id="239" name="フローチャート: 判断 238">
          <a:extLst>
            <a:ext uri="{FF2B5EF4-FFF2-40B4-BE49-F238E27FC236}">
              <a16:creationId xmlns:a16="http://schemas.microsoft.com/office/drawing/2014/main" id="{6219E019-258E-440C-845F-E26941B3517D}"/>
            </a:ext>
          </a:extLst>
        </xdr:cNvPr>
        <xdr:cNvSpPr/>
      </xdr:nvSpPr>
      <xdr:spPr>
        <a:xfrm>
          <a:off x="7839075" y="99060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0" name="フローチャート: 判断 239">
          <a:extLst>
            <a:ext uri="{FF2B5EF4-FFF2-40B4-BE49-F238E27FC236}">
              <a16:creationId xmlns:a16="http://schemas.microsoft.com/office/drawing/2014/main" id="{E5C48F7A-BA64-40CA-8D0C-160E4E523F5C}"/>
            </a:ext>
          </a:extLst>
        </xdr:cNvPr>
        <xdr:cNvSpPr/>
      </xdr:nvSpPr>
      <xdr:spPr>
        <a:xfrm>
          <a:off x="7029450"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macro="" textlink="">
      <xdr:nvSpPr>
        <xdr:cNvPr id="241" name="フローチャート: 判断 240">
          <a:extLst>
            <a:ext uri="{FF2B5EF4-FFF2-40B4-BE49-F238E27FC236}">
              <a16:creationId xmlns:a16="http://schemas.microsoft.com/office/drawing/2014/main" id="{30579C8B-642D-4F99-8045-15202A6DB16D}"/>
            </a:ext>
          </a:extLst>
        </xdr:cNvPr>
        <xdr:cNvSpPr/>
      </xdr:nvSpPr>
      <xdr:spPr>
        <a:xfrm>
          <a:off x="6238875" y="9906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54FF8BB-7138-4167-BD5B-DD2B8442FAD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4530883-8F7E-463A-9476-57F1C3C3AA7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D246469-9C16-4593-97C8-B664E9F4FA0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F9B283E-00EB-4DCF-AFC0-6CB56F88118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5690438-5498-47AB-AE85-BFFFD5F410D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57150</xdr:rowOff>
    </xdr:from>
    <xdr:to>
      <xdr:col>55</xdr:col>
      <xdr:colOff>50800</xdr:colOff>
      <xdr:row>61</xdr:row>
      <xdr:rowOff>158750</xdr:rowOff>
    </xdr:to>
    <xdr:sp macro="" textlink="">
      <xdr:nvSpPr>
        <xdr:cNvPr id="247" name="楕円 246">
          <a:extLst>
            <a:ext uri="{FF2B5EF4-FFF2-40B4-BE49-F238E27FC236}">
              <a16:creationId xmlns:a16="http://schemas.microsoft.com/office/drawing/2014/main" id="{7CD2AEF5-015D-49FD-8839-3556ED353F77}"/>
            </a:ext>
          </a:extLst>
        </xdr:cNvPr>
        <xdr:cNvSpPr/>
      </xdr:nvSpPr>
      <xdr:spPr>
        <a:xfrm>
          <a:off x="9401175" y="994410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35577</xdr:rowOff>
    </xdr:from>
    <xdr:ext cx="469744" cy="259045"/>
    <xdr:sp macro="" textlink="">
      <xdr:nvSpPr>
        <xdr:cNvPr id="248" name="【体育館・プール】&#10;一人当たり面積該当値テキスト">
          <a:extLst>
            <a:ext uri="{FF2B5EF4-FFF2-40B4-BE49-F238E27FC236}">
              <a16:creationId xmlns:a16="http://schemas.microsoft.com/office/drawing/2014/main" id="{464DB3FE-DD03-4E6A-B919-FA02A6303EF3}"/>
            </a:ext>
          </a:extLst>
        </xdr:cNvPr>
        <xdr:cNvSpPr txBox="1"/>
      </xdr:nvSpPr>
      <xdr:spPr>
        <a:xfrm>
          <a:off x="9467850" y="99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57150</xdr:rowOff>
    </xdr:from>
    <xdr:to>
      <xdr:col>50</xdr:col>
      <xdr:colOff>165100</xdr:colOff>
      <xdr:row>61</xdr:row>
      <xdr:rowOff>158750</xdr:rowOff>
    </xdr:to>
    <xdr:sp macro="" textlink="">
      <xdr:nvSpPr>
        <xdr:cNvPr id="249" name="楕円 248">
          <a:extLst>
            <a:ext uri="{FF2B5EF4-FFF2-40B4-BE49-F238E27FC236}">
              <a16:creationId xmlns:a16="http://schemas.microsoft.com/office/drawing/2014/main" id="{6E759CCE-67E9-4E72-BA35-6301C19D4379}"/>
            </a:ext>
          </a:extLst>
        </xdr:cNvPr>
        <xdr:cNvSpPr/>
      </xdr:nvSpPr>
      <xdr:spPr>
        <a:xfrm>
          <a:off x="8639175" y="99441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107950</xdr:rowOff>
    </xdr:from>
    <xdr:to>
      <xdr:col>55</xdr:col>
      <xdr:colOff>0</xdr:colOff>
      <xdr:row>61</xdr:row>
      <xdr:rowOff>107950</xdr:rowOff>
    </xdr:to>
    <xdr:cxnSp macro="">
      <xdr:nvCxnSpPr>
        <xdr:cNvPr id="250" name="直線コネクタ 249">
          <a:extLst>
            <a:ext uri="{FF2B5EF4-FFF2-40B4-BE49-F238E27FC236}">
              <a16:creationId xmlns:a16="http://schemas.microsoft.com/office/drawing/2014/main" id="{279DCCBF-72B9-47C2-AAA5-DF84CADC4029}"/>
            </a:ext>
          </a:extLst>
        </xdr:cNvPr>
        <xdr:cNvCxnSpPr/>
      </xdr:nvCxnSpPr>
      <xdr:spPr>
        <a:xfrm>
          <a:off x="8686800" y="9991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57150</xdr:rowOff>
    </xdr:from>
    <xdr:to>
      <xdr:col>46</xdr:col>
      <xdr:colOff>38100</xdr:colOff>
      <xdr:row>61</xdr:row>
      <xdr:rowOff>158750</xdr:rowOff>
    </xdr:to>
    <xdr:sp macro="" textlink="">
      <xdr:nvSpPr>
        <xdr:cNvPr id="251" name="楕円 250">
          <a:extLst>
            <a:ext uri="{FF2B5EF4-FFF2-40B4-BE49-F238E27FC236}">
              <a16:creationId xmlns:a16="http://schemas.microsoft.com/office/drawing/2014/main" id="{39F1B006-AABE-41A5-A6E9-908E0BBE72B9}"/>
            </a:ext>
          </a:extLst>
        </xdr:cNvPr>
        <xdr:cNvSpPr/>
      </xdr:nvSpPr>
      <xdr:spPr>
        <a:xfrm>
          <a:off x="7839075" y="99441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107950</xdr:rowOff>
    </xdr:from>
    <xdr:to>
      <xdr:col>50</xdr:col>
      <xdr:colOff>114300</xdr:colOff>
      <xdr:row>61</xdr:row>
      <xdr:rowOff>107950</xdr:rowOff>
    </xdr:to>
    <xdr:cxnSp macro="">
      <xdr:nvCxnSpPr>
        <xdr:cNvPr id="252" name="直線コネクタ 251">
          <a:extLst>
            <a:ext uri="{FF2B5EF4-FFF2-40B4-BE49-F238E27FC236}">
              <a16:creationId xmlns:a16="http://schemas.microsoft.com/office/drawing/2014/main" id="{5AF3BF45-A5EC-4EC9-B991-626AE8D04918}"/>
            </a:ext>
          </a:extLst>
        </xdr:cNvPr>
        <xdr:cNvCxnSpPr/>
      </xdr:nvCxnSpPr>
      <xdr:spPr>
        <a:xfrm>
          <a:off x="7886700" y="9991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57150</xdr:rowOff>
    </xdr:from>
    <xdr:to>
      <xdr:col>41</xdr:col>
      <xdr:colOff>101600</xdr:colOff>
      <xdr:row>61</xdr:row>
      <xdr:rowOff>158750</xdr:rowOff>
    </xdr:to>
    <xdr:sp macro="" textlink="">
      <xdr:nvSpPr>
        <xdr:cNvPr id="253" name="楕円 252">
          <a:extLst>
            <a:ext uri="{FF2B5EF4-FFF2-40B4-BE49-F238E27FC236}">
              <a16:creationId xmlns:a16="http://schemas.microsoft.com/office/drawing/2014/main" id="{629FECDE-9E4E-4379-8EC6-289F1421745D}"/>
            </a:ext>
          </a:extLst>
        </xdr:cNvPr>
        <xdr:cNvSpPr/>
      </xdr:nvSpPr>
      <xdr:spPr>
        <a:xfrm>
          <a:off x="7029450" y="99441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107950</xdr:rowOff>
    </xdr:from>
    <xdr:to>
      <xdr:col>45</xdr:col>
      <xdr:colOff>177800</xdr:colOff>
      <xdr:row>61</xdr:row>
      <xdr:rowOff>107950</xdr:rowOff>
    </xdr:to>
    <xdr:cxnSp macro="">
      <xdr:nvCxnSpPr>
        <xdr:cNvPr id="254" name="直線コネクタ 253">
          <a:extLst>
            <a:ext uri="{FF2B5EF4-FFF2-40B4-BE49-F238E27FC236}">
              <a16:creationId xmlns:a16="http://schemas.microsoft.com/office/drawing/2014/main" id="{973958AF-E930-43E3-9286-77794CBC1126}"/>
            </a:ext>
          </a:extLst>
        </xdr:cNvPr>
        <xdr:cNvCxnSpPr/>
      </xdr:nvCxnSpPr>
      <xdr:spPr>
        <a:xfrm>
          <a:off x="7077075" y="9991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57150</xdr:rowOff>
    </xdr:from>
    <xdr:to>
      <xdr:col>36</xdr:col>
      <xdr:colOff>165100</xdr:colOff>
      <xdr:row>61</xdr:row>
      <xdr:rowOff>158750</xdr:rowOff>
    </xdr:to>
    <xdr:sp macro="" textlink="">
      <xdr:nvSpPr>
        <xdr:cNvPr id="255" name="楕円 254">
          <a:extLst>
            <a:ext uri="{FF2B5EF4-FFF2-40B4-BE49-F238E27FC236}">
              <a16:creationId xmlns:a16="http://schemas.microsoft.com/office/drawing/2014/main" id="{E564745C-1D68-47E0-AD52-1A0A53E431E9}"/>
            </a:ext>
          </a:extLst>
        </xdr:cNvPr>
        <xdr:cNvSpPr/>
      </xdr:nvSpPr>
      <xdr:spPr>
        <a:xfrm>
          <a:off x="6238875" y="99441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107950</xdr:rowOff>
    </xdr:from>
    <xdr:to>
      <xdr:col>41</xdr:col>
      <xdr:colOff>50800</xdr:colOff>
      <xdr:row>61</xdr:row>
      <xdr:rowOff>107950</xdr:rowOff>
    </xdr:to>
    <xdr:cxnSp macro="">
      <xdr:nvCxnSpPr>
        <xdr:cNvPr id="256" name="直線コネクタ 255">
          <a:extLst>
            <a:ext uri="{FF2B5EF4-FFF2-40B4-BE49-F238E27FC236}">
              <a16:creationId xmlns:a16="http://schemas.microsoft.com/office/drawing/2014/main" id="{66D49132-DD4D-468E-A017-9598F4B6194C}"/>
            </a:ext>
          </a:extLst>
        </xdr:cNvPr>
        <xdr:cNvCxnSpPr/>
      </xdr:nvCxnSpPr>
      <xdr:spPr>
        <a:xfrm>
          <a:off x="6286500" y="9991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124477</xdr:rowOff>
    </xdr:from>
    <xdr:ext cx="469744" cy="259045"/>
    <xdr:sp macro="" textlink="">
      <xdr:nvSpPr>
        <xdr:cNvPr id="257" name="n_1aveValue【体育館・プール】&#10;一人当たり面積">
          <a:extLst>
            <a:ext uri="{FF2B5EF4-FFF2-40B4-BE49-F238E27FC236}">
              <a16:creationId xmlns:a16="http://schemas.microsoft.com/office/drawing/2014/main" id="{28D60056-096F-49DB-86D6-DC7FEAE26174}"/>
            </a:ext>
          </a:extLst>
        </xdr:cNvPr>
        <xdr:cNvSpPr txBox="1"/>
      </xdr:nvSpPr>
      <xdr:spPr>
        <a:xfrm>
          <a:off x="8458277" y="96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137177</xdr:rowOff>
    </xdr:from>
    <xdr:ext cx="469744" cy="259045"/>
    <xdr:sp macro="" textlink="">
      <xdr:nvSpPr>
        <xdr:cNvPr id="258" name="n_2aveValue【体育館・プール】&#10;一人当たり面積">
          <a:extLst>
            <a:ext uri="{FF2B5EF4-FFF2-40B4-BE49-F238E27FC236}">
              <a16:creationId xmlns:a16="http://schemas.microsoft.com/office/drawing/2014/main" id="{60D5EF39-2404-41EB-A924-D2916B0356CB}"/>
            </a:ext>
          </a:extLst>
        </xdr:cNvPr>
        <xdr:cNvSpPr txBox="1"/>
      </xdr:nvSpPr>
      <xdr:spPr>
        <a:xfrm>
          <a:off x="7677227" y="970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59" name="n_3aveValue【体育館・プール】&#10;一人当たり面積">
          <a:extLst>
            <a:ext uri="{FF2B5EF4-FFF2-40B4-BE49-F238E27FC236}">
              <a16:creationId xmlns:a16="http://schemas.microsoft.com/office/drawing/2014/main" id="{D4514758-47B3-4008-9828-29B126E25056}"/>
            </a:ext>
          </a:extLst>
        </xdr:cNvPr>
        <xdr:cNvSpPr txBox="1"/>
      </xdr:nvSpPr>
      <xdr:spPr>
        <a:xfrm>
          <a:off x="6867602" y="96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137177</xdr:rowOff>
    </xdr:from>
    <xdr:ext cx="469744" cy="259045"/>
    <xdr:sp macro="" textlink="">
      <xdr:nvSpPr>
        <xdr:cNvPr id="260" name="n_4aveValue【体育館・プール】&#10;一人当たり面積">
          <a:extLst>
            <a:ext uri="{FF2B5EF4-FFF2-40B4-BE49-F238E27FC236}">
              <a16:creationId xmlns:a16="http://schemas.microsoft.com/office/drawing/2014/main" id="{47C2972D-9F30-474D-8CFC-B38A842834C2}"/>
            </a:ext>
          </a:extLst>
        </xdr:cNvPr>
        <xdr:cNvSpPr txBox="1"/>
      </xdr:nvSpPr>
      <xdr:spPr>
        <a:xfrm>
          <a:off x="6067502" y="970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149877</xdr:rowOff>
    </xdr:from>
    <xdr:ext cx="469744" cy="259045"/>
    <xdr:sp macro="" textlink="">
      <xdr:nvSpPr>
        <xdr:cNvPr id="261" name="n_1mainValue【体育館・プール】&#10;一人当たり面積">
          <a:extLst>
            <a:ext uri="{FF2B5EF4-FFF2-40B4-BE49-F238E27FC236}">
              <a16:creationId xmlns:a16="http://schemas.microsoft.com/office/drawing/2014/main" id="{858A4A0E-0D04-472A-B63E-3DC2D8912E9A}"/>
            </a:ext>
          </a:extLst>
        </xdr:cNvPr>
        <xdr:cNvSpPr txBox="1"/>
      </xdr:nvSpPr>
      <xdr:spPr>
        <a:xfrm>
          <a:off x="845827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149877</xdr:rowOff>
    </xdr:from>
    <xdr:ext cx="469744" cy="259045"/>
    <xdr:sp macro="" textlink="">
      <xdr:nvSpPr>
        <xdr:cNvPr id="262" name="n_2mainValue【体育館・プール】&#10;一人当たり面積">
          <a:extLst>
            <a:ext uri="{FF2B5EF4-FFF2-40B4-BE49-F238E27FC236}">
              <a16:creationId xmlns:a16="http://schemas.microsoft.com/office/drawing/2014/main" id="{C0DC4CF9-830B-46F5-BF34-A360312C3DA3}"/>
            </a:ext>
          </a:extLst>
        </xdr:cNvPr>
        <xdr:cNvSpPr txBox="1"/>
      </xdr:nvSpPr>
      <xdr:spPr>
        <a:xfrm>
          <a:off x="767722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149877</xdr:rowOff>
    </xdr:from>
    <xdr:ext cx="469744" cy="259045"/>
    <xdr:sp macro="" textlink="">
      <xdr:nvSpPr>
        <xdr:cNvPr id="263" name="n_3mainValue【体育館・プール】&#10;一人当たり面積">
          <a:extLst>
            <a:ext uri="{FF2B5EF4-FFF2-40B4-BE49-F238E27FC236}">
              <a16:creationId xmlns:a16="http://schemas.microsoft.com/office/drawing/2014/main" id="{EC7A7914-AA5B-42E3-A94B-B4BE28F81D23}"/>
            </a:ext>
          </a:extLst>
        </xdr:cNvPr>
        <xdr:cNvSpPr txBox="1"/>
      </xdr:nvSpPr>
      <xdr:spPr>
        <a:xfrm>
          <a:off x="6867602"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149877</xdr:rowOff>
    </xdr:from>
    <xdr:ext cx="469744" cy="259045"/>
    <xdr:sp macro="" textlink="">
      <xdr:nvSpPr>
        <xdr:cNvPr id="264" name="n_4mainValue【体育館・プール】&#10;一人当たり面積">
          <a:extLst>
            <a:ext uri="{FF2B5EF4-FFF2-40B4-BE49-F238E27FC236}">
              <a16:creationId xmlns:a16="http://schemas.microsoft.com/office/drawing/2014/main" id="{9BE2F476-EA7A-40E1-AA22-766F1C30A23C}"/>
            </a:ext>
          </a:extLst>
        </xdr:cNvPr>
        <xdr:cNvSpPr txBox="1"/>
      </xdr:nvSpPr>
      <xdr:spPr>
        <a:xfrm>
          <a:off x="6067502"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0CDB1E6-211D-4895-8F70-070F27B86A2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9B243DD-CDB4-4376-988C-D64BA3318E8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5BBF6D7-7FE0-481A-9D7F-70FE038CBFD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74A2E97-CD91-47F4-B1FA-1DE3451B446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8E229E2-F071-40C8-8D7C-229CB5914BF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B89BEC8-A8CD-4E59-91C9-B3F090F7B7A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B01A8120-FA92-46CF-B8AD-C2BE7689AC6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CDCD761-3C9F-4AED-BCE3-439AE197FAC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3C87D64-41F7-4E75-B665-D5EACB92533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930576D-9C13-4DD3-93C9-DD68A13C275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a:extLst>
            <a:ext uri="{FF2B5EF4-FFF2-40B4-BE49-F238E27FC236}">
              <a16:creationId xmlns:a16="http://schemas.microsoft.com/office/drawing/2014/main" id="{547EBE7A-39B2-4B47-9CA2-33DBD436A45A}"/>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C76B728A-9B7E-4487-9608-035AF5FAD09A}"/>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7" name="テキスト ボックス 276">
          <a:extLst>
            <a:ext uri="{FF2B5EF4-FFF2-40B4-BE49-F238E27FC236}">
              <a16:creationId xmlns:a16="http://schemas.microsoft.com/office/drawing/2014/main" id="{39F945D5-1379-41C7-8E82-21D41CF603A3}"/>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9731392D-F03F-4D51-A475-EF76CD058491}"/>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D050330D-71B3-466A-B88B-B6AD1D40F329}"/>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5BF73381-ABA1-4307-BFA9-42DE0574397A}"/>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35560B53-C807-43DE-B5B8-FCB931A3601C}"/>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A82E7288-A29B-4D1E-BDB3-9DF81F2AA07F}"/>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3F3F6959-338A-4591-9D22-6C7E728B7E64}"/>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BEA976A-87F0-40A8-B308-6E189890736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6AA266C3-6C29-4053-A5EB-061C636106E8}"/>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DF39E0EF-36DB-4B02-AA46-D7C01DBF0BB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7" name="直線コネクタ 286">
          <a:extLst>
            <a:ext uri="{FF2B5EF4-FFF2-40B4-BE49-F238E27FC236}">
              <a16:creationId xmlns:a16="http://schemas.microsoft.com/office/drawing/2014/main" id="{42B8ECF6-403E-4899-9EB5-334C6A73B46B}"/>
            </a:ext>
          </a:extLst>
        </xdr:cNvPr>
        <xdr:cNvCxnSpPr/>
      </xdr:nvCxnSpPr>
      <xdr:spPr>
        <a:xfrm flipV="1">
          <a:off x="4180840" y="12601829"/>
          <a:ext cx="0" cy="147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E29E92D0-E772-43AF-92FF-8ADE8FB837D0}"/>
            </a:ext>
          </a:extLst>
        </xdr:cNvPr>
        <xdr:cNvSpPr txBox="1"/>
      </xdr:nvSpPr>
      <xdr:spPr>
        <a:xfrm>
          <a:off x="4219575" y="1407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89" name="直線コネクタ 288">
          <a:extLst>
            <a:ext uri="{FF2B5EF4-FFF2-40B4-BE49-F238E27FC236}">
              <a16:creationId xmlns:a16="http://schemas.microsoft.com/office/drawing/2014/main" id="{45DBFAEF-6DDB-4D8C-8F45-D5A9D68566EE}"/>
            </a:ext>
          </a:extLst>
        </xdr:cNvPr>
        <xdr:cNvCxnSpPr/>
      </xdr:nvCxnSpPr>
      <xdr:spPr>
        <a:xfrm>
          <a:off x="4105275" y="140751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8409F1-4576-40BF-BB33-44B9117A8C29}"/>
            </a:ext>
          </a:extLst>
        </xdr:cNvPr>
        <xdr:cNvSpPr txBox="1"/>
      </xdr:nvSpPr>
      <xdr:spPr>
        <a:xfrm>
          <a:off x="4219575" y="1238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1" name="直線コネクタ 290">
          <a:extLst>
            <a:ext uri="{FF2B5EF4-FFF2-40B4-BE49-F238E27FC236}">
              <a16:creationId xmlns:a16="http://schemas.microsoft.com/office/drawing/2014/main" id="{2608E6AC-5FCF-4267-A803-38EF47E8C46F}"/>
            </a:ext>
          </a:extLst>
        </xdr:cNvPr>
        <xdr:cNvCxnSpPr/>
      </xdr:nvCxnSpPr>
      <xdr:spPr>
        <a:xfrm>
          <a:off x="4105275" y="126018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9923D0B-A763-472D-B7CE-FA2F3843C8C7}"/>
            </a:ext>
          </a:extLst>
        </xdr:cNvPr>
        <xdr:cNvSpPr txBox="1"/>
      </xdr:nvSpPr>
      <xdr:spPr>
        <a:xfrm>
          <a:off x="4219575" y="13193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93" name="フローチャート: 判断 292">
          <a:extLst>
            <a:ext uri="{FF2B5EF4-FFF2-40B4-BE49-F238E27FC236}">
              <a16:creationId xmlns:a16="http://schemas.microsoft.com/office/drawing/2014/main" id="{56386EA8-3829-4B06-B6F8-9905E51D63D0}"/>
            </a:ext>
          </a:extLst>
        </xdr:cNvPr>
        <xdr:cNvSpPr/>
      </xdr:nvSpPr>
      <xdr:spPr>
        <a:xfrm>
          <a:off x="4124325" y="133327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94" name="フローチャート: 判断 293">
          <a:extLst>
            <a:ext uri="{FF2B5EF4-FFF2-40B4-BE49-F238E27FC236}">
              <a16:creationId xmlns:a16="http://schemas.microsoft.com/office/drawing/2014/main" id="{5A93370E-CA18-46AF-97BC-B49132E487EB}"/>
            </a:ext>
          </a:extLst>
        </xdr:cNvPr>
        <xdr:cNvSpPr/>
      </xdr:nvSpPr>
      <xdr:spPr>
        <a:xfrm>
          <a:off x="3381375" y="133327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5" name="フローチャート: 判断 294">
          <a:extLst>
            <a:ext uri="{FF2B5EF4-FFF2-40B4-BE49-F238E27FC236}">
              <a16:creationId xmlns:a16="http://schemas.microsoft.com/office/drawing/2014/main" id="{1695DDFE-CA9C-47EA-8B31-B54450D71D56}"/>
            </a:ext>
          </a:extLst>
        </xdr:cNvPr>
        <xdr:cNvSpPr/>
      </xdr:nvSpPr>
      <xdr:spPr>
        <a:xfrm>
          <a:off x="2571750" y="132943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macro="" textlink="">
      <xdr:nvSpPr>
        <xdr:cNvPr id="296" name="フローチャート: 判断 295">
          <a:extLst>
            <a:ext uri="{FF2B5EF4-FFF2-40B4-BE49-F238E27FC236}">
              <a16:creationId xmlns:a16="http://schemas.microsoft.com/office/drawing/2014/main" id="{1188C15C-B4F4-4656-8716-4074A2244B65}"/>
            </a:ext>
          </a:extLst>
        </xdr:cNvPr>
        <xdr:cNvSpPr/>
      </xdr:nvSpPr>
      <xdr:spPr>
        <a:xfrm>
          <a:off x="1781175" y="132690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7" name="フローチャート: 判断 296">
          <a:extLst>
            <a:ext uri="{FF2B5EF4-FFF2-40B4-BE49-F238E27FC236}">
              <a16:creationId xmlns:a16="http://schemas.microsoft.com/office/drawing/2014/main" id="{616ED896-E675-478A-A7BB-4440EE7A5237}"/>
            </a:ext>
          </a:extLst>
        </xdr:cNvPr>
        <xdr:cNvSpPr/>
      </xdr:nvSpPr>
      <xdr:spPr>
        <a:xfrm>
          <a:off x="981075" y="13220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CBEA472-99A5-41C1-A923-E702CE73997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36A6C8F-5DF8-4A6E-AF7C-6A1BEAD2BF7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0611C6-E42E-46DB-992A-8D4A23DD449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E0A85F2-91F4-42E6-A3ED-8FB12274249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53CF8A-5773-49CC-8B65-468774CE091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67311</xdr:rowOff>
    </xdr:from>
    <xdr:to>
      <xdr:col>24</xdr:col>
      <xdr:colOff>114300</xdr:colOff>
      <xdr:row>85</xdr:row>
      <xdr:rowOff>168911</xdr:rowOff>
    </xdr:to>
    <xdr:sp macro="" textlink="">
      <xdr:nvSpPr>
        <xdr:cNvPr id="303" name="楕円 302">
          <a:extLst>
            <a:ext uri="{FF2B5EF4-FFF2-40B4-BE49-F238E27FC236}">
              <a16:creationId xmlns:a16="http://schemas.microsoft.com/office/drawing/2014/main" id="{AA0A0C61-D153-4377-9BE1-FA82942C9C0B}"/>
            </a:ext>
          </a:extLst>
        </xdr:cNvPr>
        <xdr:cNvSpPr/>
      </xdr:nvSpPr>
      <xdr:spPr>
        <a:xfrm>
          <a:off x="4124325" y="13837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45738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98FA93B-2F11-4FFB-A857-039E1208C521}"/>
            </a:ext>
          </a:extLst>
        </xdr:cNvPr>
        <xdr:cNvSpPr txBox="1"/>
      </xdr:nvSpPr>
      <xdr:spPr>
        <a:xfrm>
          <a:off x="4219575" y="1382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xdr:rowOff>
    </xdr:from>
    <xdr:to>
      <xdr:col>20</xdr:col>
      <xdr:colOff>38100</xdr:colOff>
      <xdr:row>85</xdr:row>
      <xdr:rowOff>104902</xdr:rowOff>
    </xdr:to>
    <xdr:sp macro="" textlink="">
      <xdr:nvSpPr>
        <xdr:cNvPr id="305" name="楕円 304">
          <a:extLst>
            <a:ext uri="{FF2B5EF4-FFF2-40B4-BE49-F238E27FC236}">
              <a16:creationId xmlns:a16="http://schemas.microsoft.com/office/drawing/2014/main" id="{04B7C507-A3DC-4F70-92EF-B614FA04D845}"/>
            </a:ext>
          </a:extLst>
        </xdr:cNvPr>
        <xdr:cNvSpPr/>
      </xdr:nvSpPr>
      <xdr:spPr>
        <a:xfrm>
          <a:off x="3381375" y="137796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54102</xdr:rowOff>
    </xdr:from>
    <xdr:to>
      <xdr:col>24</xdr:col>
      <xdr:colOff>63500</xdr:colOff>
      <xdr:row>85</xdr:row>
      <xdr:rowOff>118111</xdr:rowOff>
    </xdr:to>
    <xdr:cxnSp macro="">
      <xdr:nvCxnSpPr>
        <xdr:cNvPr id="306" name="直線コネクタ 305">
          <a:extLst>
            <a:ext uri="{FF2B5EF4-FFF2-40B4-BE49-F238E27FC236}">
              <a16:creationId xmlns:a16="http://schemas.microsoft.com/office/drawing/2014/main" id="{45D95F98-ADDF-4CF5-B75E-A54B121D38B6}"/>
            </a:ext>
          </a:extLst>
        </xdr:cNvPr>
        <xdr:cNvCxnSpPr/>
      </xdr:nvCxnSpPr>
      <xdr:spPr>
        <a:xfrm>
          <a:off x="3429000" y="13827252"/>
          <a:ext cx="752475" cy="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83313</xdr:rowOff>
    </xdr:from>
    <xdr:to>
      <xdr:col>15</xdr:col>
      <xdr:colOff>101600</xdr:colOff>
      <xdr:row>85</xdr:row>
      <xdr:rowOff>13463</xdr:rowOff>
    </xdr:to>
    <xdr:sp macro="" textlink="">
      <xdr:nvSpPr>
        <xdr:cNvPr id="307" name="楕円 306">
          <a:extLst>
            <a:ext uri="{FF2B5EF4-FFF2-40B4-BE49-F238E27FC236}">
              <a16:creationId xmlns:a16="http://schemas.microsoft.com/office/drawing/2014/main" id="{2E8F1A82-51DF-4220-90A4-1D9BE0E2319F}"/>
            </a:ext>
          </a:extLst>
        </xdr:cNvPr>
        <xdr:cNvSpPr/>
      </xdr:nvSpPr>
      <xdr:spPr>
        <a:xfrm>
          <a:off x="2571750" y="136977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134113</xdr:rowOff>
    </xdr:from>
    <xdr:to>
      <xdr:col>19</xdr:col>
      <xdr:colOff>177800</xdr:colOff>
      <xdr:row>85</xdr:row>
      <xdr:rowOff>54102</xdr:rowOff>
    </xdr:to>
    <xdr:cxnSp macro="">
      <xdr:nvCxnSpPr>
        <xdr:cNvPr id="308" name="直線コネクタ 307">
          <a:extLst>
            <a:ext uri="{FF2B5EF4-FFF2-40B4-BE49-F238E27FC236}">
              <a16:creationId xmlns:a16="http://schemas.microsoft.com/office/drawing/2014/main" id="{DE469F83-E52F-47D9-BEB6-719CEB88F27C}"/>
            </a:ext>
          </a:extLst>
        </xdr:cNvPr>
        <xdr:cNvCxnSpPr/>
      </xdr:nvCxnSpPr>
      <xdr:spPr>
        <a:xfrm>
          <a:off x="2619375" y="13745338"/>
          <a:ext cx="809625"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163322</xdr:rowOff>
    </xdr:from>
    <xdr:to>
      <xdr:col>10</xdr:col>
      <xdr:colOff>165100</xdr:colOff>
      <xdr:row>84</xdr:row>
      <xdr:rowOff>93472</xdr:rowOff>
    </xdr:to>
    <xdr:sp macro="" textlink="">
      <xdr:nvSpPr>
        <xdr:cNvPr id="309" name="楕円 308">
          <a:extLst>
            <a:ext uri="{FF2B5EF4-FFF2-40B4-BE49-F238E27FC236}">
              <a16:creationId xmlns:a16="http://schemas.microsoft.com/office/drawing/2014/main" id="{A2D6A8C7-9D4A-4F8C-8FEB-F8953AEE7313}"/>
            </a:ext>
          </a:extLst>
        </xdr:cNvPr>
        <xdr:cNvSpPr/>
      </xdr:nvSpPr>
      <xdr:spPr>
        <a:xfrm>
          <a:off x="1781175" y="136094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42672</xdr:rowOff>
    </xdr:from>
    <xdr:to>
      <xdr:col>15</xdr:col>
      <xdr:colOff>50800</xdr:colOff>
      <xdr:row>84</xdr:row>
      <xdr:rowOff>134113</xdr:rowOff>
    </xdr:to>
    <xdr:cxnSp macro="">
      <xdr:nvCxnSpPr>
        <xdr:cNvPr id="310" name="直線コネクタ 309">
          <a:extLst>
            <a:ext uri="{FF2B5EF4-FFF2-40B4-BE49-F238E27FC236}">
              <a16:creationId xmlns:a16="http://schemas.microsoft.com/office/drawing/2014/main" id="{F66CA973-D881-4EB3-8178-22798C7E0B53}"/>
            </a:ext>
          </a:extLst>
        </xdr:cNvPr>
        <xdr:cNvCxnSpPr/>
      </xdr:nvCxnSpPr>
      <xdr:spPr>
        <a:xfrm>
          <a:off x="1828800" y="13657072"/>
          <a:ext cx="790575" cy="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71882</xdr:rowOff>
    </xdr:from>
    <xdr:to>
      <xdr:col>6</xdr:col>
      <xdr:colOff>38100</xdr:colOff>
      <xdr:row>84</xdr:row>
      <xdr:rowOff>2032</xdr:rowOff>
    </xdr:to>
    <xdr:sp macro="" textlink="">
      <xdr:nvSpPr>
        <xdr:cNvPr id="311" name="楕円 310">
          <a:extLst>
            <a:ext uri="{FF2B5EF4-FFF2-40B4-BE49-F238E27FC236}">
              <a16:creationId xmlns:a16="http://schemas.microsoft.com/office/drawing/2014/main" id="{260898DE-0549-4033-A0F7-A01E05F40839}"/>
            </a:ext>
          </a:extLst>
        </xdr:cNvPr>
        <xdr:cNvSpPr/>
      </xdr:nvSpPr>
      <xdr:spPr>
        <a:xfrm>
          <a:off x="981075" y="135180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122682</xdr:rowOff>
    </xdr:from>
    <xdr:to>
      <xdr:col>10</xdr:col>
      <xdr:colOff>114300</xdr:colOff>
      <xdr:row>84</xdr:row>
      <xdr:rowOff>42672</xdr:rowOff>
    </xdr:to>
    <xdr:cxnSp macro="">
      <xdr:nvCxnSpPr>
        <xdr:cNvPr id="312" name="直線コネクタ 311">
          <a:extLst>
            <a:ext uri="{FF2B5EF4-FFF2-40B4-BE49-F238E27FC236}">
              <a16:creationId xmlns:a16="http://schemas.microsoft.com/office/drawing/2014/main" id="{FC2F033F-B0EA-4374-9DFE-2566C053B0FA}"/>
            </a:ext>
          </a:extLst>
        </xdr:cNvPr>
        <xdr:cNvCxnSpPr/>
      </xdr:nvCxnSpPr>
      <xdr:spPr>
        <a:xfrm>
          <a:off x="1028700" y="13575157"/>
          <a:ext cx="8001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macro="" textlink="">
      <xdr:nvSpPr>
        <xdr:cNvPr id="313" name="n_1aveValue【福祉施設】&#10;有形固定資産減価償却率">
          <a:extLst>
            <a:ext uri="{FF2B5EF4-FFF2-40B4-BE49-F238E27FC236}">
              <a16:creationId xmlns:a16="http://schemas.microsoft.com/office/drawing/2014/main" id="{90E59B13-397E-4AD6-98D0-DAA74C435615}"/>
            </a:ext>
          </a:extLst>
        </xdr:cNvPr>
        <xdr:cNvSpPr txBox="1"/>
      </xdr:nvSpPr>
      <xdr:spPr>
        <a:xfrm>
          <a:off x="3239144"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4" name="n_2aveValue【福祉施設】&#10;有形固定資産減価償却率">
          <a:extLst>
            <a:ext uri="{FF2B5EF4-FFF2-40B4-BE49-F238E27FC236}">
              <a16:creationId xmlns:a16="http://schemas.microsoft.com/office/drawing/2014/main" id="{E782297E-04F0-4061-8D7F-10B5579EC895}"/>
            </a:ext>
          </a:extLst>
        </xdr:cNvPr>
        <xdr:cNvSpPr txBox="1"/>
      </xdr:nvSpPr>
      <xdr:spPr>
        <a:xfrm>
          <a:off x="2439044"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87140</xdr:rowOff>
    </xdr:from>
    <xdr:ext cx="405111" cy="259045"/>
    <xdr:sp macro="" textlink="">
      <xdr:nvSpPr>
        <xdr:cNvPr id="315" name="n_3aveValue【福祉施設】&#10;有形固定資産減価償却率">
          <a:extLst>
            <a:ext uri="{FF2B5EF4-FFF2-40B4-BE49-F238E27FC236}">
              <a16:creationId xmlns:a16="http://schemas.microsoft.com/office/drawing/2014/main" id="{C8E05603-2E16-42B9-91B5-4A730DAA67BA}"/>
            </a:ext>
          </a:extLst>
        </xdr:cNvPr>
        <xdr:cNvSpPr txBox="1"/>
      </xdr:nvSpPr>
      <xdr:spPr>
        <a:xfrm>
          <a:off x="1648469" y="1304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41419</xdr:rowOff>
    </xdr:from>
    <xdr:ext cx="405111" cy="259045"/>
    <xdr:sp macro="" textlink="">
      <xdr:nvSpPr>
        <xdr:cNvPr id="316" name="n_4aveValue【福祉施設】&#10;有形固定資産減価償却率">
          <a:extLst>
            <a:ext uri="{FF2B5EF4-FFF2-40B4-BE49-F238E27FC236}">
              <a16:creationId xmlns:a16="http://schemas.microsoft.com/office/drawing/2014/main" id="{FD843F95-17F1-49B9-A910-1AD556507E79}"/>
            </a:ext>
          </a:extLst>
        </xdr:cNvPr>
        <xdr:cNvSpPr txBox="1"/>
      </xdr:nvSpPr>
      <xdr:spPr>
        <a:xfrm>
          <a:off x="848369" y="130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96029</xdr:rowOff>
    </xdr:from>
    <xdr:ext cx="405111" cy="259045"/>
    <xdr:sp macro="" textlink="">
      <xdr:nvSpPr>
        <xdr:cNvPr id="317" name="n_1mainValue【福祉施設】&#10;有形固定資産減価償却率">
          <a:extLst>
            <a:ext uri="{FF2B5EF4-FFF2-40B4-BE49-F238E27FC236}">
              <a16:creationId xmlns:a16="http://schemas.microsoft.com/office/drawing/2014/main" id="{AFFDA0C1-ED46-45F2-B982-683B17ED2014}"/>
            </a:ext>
          </a:extLst>
        </xdr:cNvPr>
        <xdr:cNvSpPr txBox="1"/>
      </xdr:nvSpPr>
      <xdr:spPr>
        <a:xfrm>
          <a:off x="3239144" y="138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4590</xdr:rowOff>
    </xdr:from>
    <xdr:ext cx="405111" cy="259045"/>
    <xdr:sp macro="" textlink="">
      <xdr:nvSpPr>
        <xdr:cNvPr id="318" name="n_2mainValue【福祉施設】&#10;有形固定資産減価償却率">
          <a:extLst>
            <a:ext uri="{FF2B5EF4-FFF2-40B4-BE49-F238E27FC236}">
              <a16:creationId xmlns:a16="http://schemas.microsoft.com/office/drawing/2014/main" id="{EC6458A9-CB82-4A88-A174-BBB0116BBEC3}"/>
            </a:ext>
          </a:extLst>
        </xdr:cNvPr>
        <xdr:cNvSpPr txBox="1"/>
      </xdr:nvSpPr>
      <xdr:spPr>
        <a:xfrm>
          <a:off x="2439044" y="13780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84599</xdr:rowOff>
    </xdr:from>
    <xdr:ext cx="405111" cy="259045"/>
    <xdr:sp macro="" textlink="">
      <xdr:nvSpPr>
        <xdr:cNvPr id="319" name="n_3mainValue【福祉施設】&#10;有形固定資産減価償却率">
          <a:extLst>
            <a:ext uri="{FF2B5EF4-FFF2-40B4-BE49-F238E27FC236}">
              <a16:creationId xmlns:a16="http://schemas.microsoft.com/office/drawing/2014/main" id="{262F8CC4-F19C-42A2-AD95-C9B8CE4E1D94}"/>
            </a:ext>
          </a:extLst>
        </xdr:cNvPr>
        <xdr:cNvSpPr txBox="1"/>
      </xdr:nvSpPr>
      <xdr:spPr>
        <a:xfrm>
          <a:off x="1648469" y="1369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164609</xdr:rowOff>
    </xdr:from>
    <xdr:ext cx="405111" cy="259045"/>
    <xdr:sp macro="" textlink="">
      <xdr:nvSpPr>
        <xdr:cNvPr id="320" name="n_4mainValue【福祉施設】&#10;有形固定資産減価償却率">
          <a:extLst>
            <a:ext uri="{FF2B5EF4-FFF2-40B4-BE49-F238E27FC236}">
              <a16:creationId xmlns:a16="http://schemas.microsoft.com/office/drawing/2014/main" id="{F51EFEA2-5241-4555-9B98-5795AE7B95C4}"/>
            </a:ext>
          </a:extLst>
        </xdr:cNvPr>
        <xdr:cNvSpPr txBox="1"/>
      </xdr:nvSpPr>
      <xdr:spPr>
        <a:xfrm>
          <a:off x="848369" y="13610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011E678-DC4C-4363-9588-AF7724834E0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321FCE1-DDC6-44CA-9FB4-BD64D59476C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57A58DA-10DB-46A4-B852-03EE4024D97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3BB42ED-F877-40A8-8C17-5C249E6F942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8C6257C-FFFD-4FB9-BF14-500CDF8C2DA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72BE726-B6D1-4D60-B16B-0A419F41BDB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0BC2300-14FE-46AC-8609-CFC66A6A348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E5C1DB3-5745-4EC9-B88A-CEAEAA7D428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9A28CA4-549C-4CF3-A03C-3705E0F3C33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C38B9E8-FFBF-4976-BF79-78E4F9306FD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E59B7A5C-6C2A-43DE-ACD9-E3FD019DA89D}"/>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3FE179D2-02BD-400C-ACCB-7BE9CC17157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5E7DFDA9-4EAA-43C0-8996-A816FBE3F41D}"/>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DA8C76CB-F6A0-4F83-BD9C-3495A1835D40}"/>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D7D71CF7-1FA9-4144-824C-2BF25E08108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08B07248-300C-4E2A-BC4F-25E52535CD7A}"/>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232F4D81-0D2F-4B89-B642-46EC40A1310D}"/>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B48D7343-F6D4-4708-A76E-540016CE669B}"/>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11784B1F-7915-4F8D-B400-E1C14F279C09}"/>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A5FEB75B-856E-4C5D-8B27-5B4DC48B880A}"/>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7EBCBF4C-7ED3-43A3-B431-0E1C59616F1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3286E710-0752-4820-A4E9-B830169DDD56}"/>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BCFA0395-A1BE-4EF8-90CA-DAA4E4435B6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8F20A268-04AD-40A6-B80B-696C18116F8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DD8FA502-2B71-439B-B238-C82757FC6C0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6" name="直線コネクタ 345">
          <a:extLst>
            <a:ext uri="{FF2B5EF4-FFF2-40B4-BE49-F238E27FC236}">
              <a16:creationId xmlns:a16="http://schemas.microsoft.com/office/drawing/2014/main" id="{F4B07F37-81D8-4540-963B-BC5E49DE3E14}"/>
            </a:ext>
          </a:extLst>
        </xdr:cNvPr>
        <xdr:cNvCxnSpPr/>
      </xdr:nvCxnSpPr>
      <xdr:spPr>
        <a:xfrm flipV="1">
          <a:off x="9429115" y="12707257"/>
          <a:ext cx="0" cy="120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7" name="【福祉施設】&#10;一人当たり面積最小値テキスト">
          <a:extLst>
            <a:ext uri="{FF2B5EF4-FFF2-40B4-BE49-F238E27FC236}">
              <a16:creationId xmlns:a16="http://schemas.microsoft.com/office/drawing/2014/main" id="{B02B6FB9-37E9-4555-B4F8-6A7B02CEC98B}"/>
            </a:ext>
          </a:extLst>
        </xdr:cNvPr>
        <xdr:cNvSpPr txBox="1"/>
      </xdr:nvSpPr>
      <xdr:spPr>
        <a:xfrm>
          <a:off x="9467850" y="1391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48" name="直線コネクタ 347">
          <a:extLst>
            <a:ext uri="{FF2B5EF4-FFF2-40B4-BE49-F238E27FC236}">
              <a16:creationId xmlns:a16="http://schemas.microsoft.com/office/drawing/2014/main" id="{AB01D7B8-77F8-4510-89E3-4FBB88904390}"/>
            </a:ext>
          </a:extLst>
        </xdr:cNvPr>
        <xdr:cNvCxnSpPr/>
      </xdr:nvCxnSpPr>
      <xdr:spPr>
        <a:xfrm>
          <a:off x="9363075" y="139142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49" name="【福祉施設】&#10;一人当たり面積最大値テキスト">
          <a:extLst>
            <a:ext uri="{FF2B5EF4-FFF2-40B4-BE49-F238E27FC236}">
              <a16:creationId xmlns:a16="http://schemas.microsoft.com/office/drawing/2014/main" id="{F4102F06-509A-4F63-B1E7-7D517642E026}"/>
            </a:ext>
          </a:extLst>
        </xdr:cNvPr>
        <xdr:cNvSpPr txBox="1"/>
      </xdr:nvSpPr>
      <xdr:spPr>
        <a:xfrm>
          <a:off x="9467850"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0" name="直線コネクタ 349">
          <a:extLst>
            <a:ext uri="{FF2B5EF4-FFF2-40B4-BE49-F238E27FC236}">
              <a16:creationId xmlns:a16="http://schemas.microsoft.com/office/drawing/2014/main" id="{F3146586-3744-4811-A904-8BC730E20B56}"/>
            </a:ext>
          </a:extLst>
        </xdr:cNvPr>
        <xdr:cNvCxnSpPr/>
      </xdr:nvCxnSpPr>
      <xdr:spPr>
        <a:xfrm>
          <a:off x="9363075" y="12707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26506</xdr:rowOff>
    </xdr:from>
    <xdr:ext cx="469744" cy="259045"/>
    <xdr:sp macro="" textlink="">
      <xdr:nvSpPr>
        <xdr:cNvPr id="351" name="【福祉施設】&#10;一人当たり面積平均値テキスト">
          <a:extLst>
            <a:ext uri="{FF2B5EF4-FFF2-40B4-BE49-F238E27FC236}">
              <a16:creationId xmlns:a16="http://schemas.microsoft.com/office/drawing/2014/main" id="{9DDD40FD-D6FF-4A69-933B-EFF578CD3EB7}"/>
            </a:ext>
          </a:extLst>
        </xdr:cNvPr>
        <xdr:cNvSpPr txBox="1"/>
      </xdr:nvSpPr>
      <xdr:spPr>
        <a:xfrm>
          <a:off x="9467850" y="13155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2" name="フローチャート: 判断 351">
          <a:extLst>
            <a:ext uri="{FF2B5EF4-FFF2-40B4-BE49-F238E27FC236}">
              <a16:creationId xmlns:a16="http://schemas.microsoft.com/office/drawing/2014/main" id="{1976B102-4CED-4EC2-A53F-556EB407F8FC}"/>
            </a:ext>
          </a:extLst>
        </xdr:cNvPr>
        <xdr:cNvSpPr/>
      </xdr:nvSpPr>
      <xdr:spPr>
        <a:xfrm>
          <a:off x="9401175" y="1329417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3" name="フローチャート: 判断 352">
          <a:extLst>
            <a:ext uri="{FF2B5EF4-FFF2-40B4-BE49-F238E27FC236}">
              <a16:creationId xmlns:a16="http://schemas.microsoft.com/office/drawing/2014/main" id="{665CB0BB-9866-45CF-9A3A-EE0021413E5B}"/>
            </a:ext>
          </a:extLst>
        </xdr:cNvPr>
        <xdr:cNvSpPr/>
      </xdr:nvSpPr>
      <xdr:spPr>
        <a:xfrm>
          <a:off x="8639175" y="133531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macro="" textlink="">
      <xdr:nvSpPr>
        <xdr:cNvPr id="354" name="フローチャート: 判断 353">
          <a:extLst>
            <a:ext uri="{FF2B5EF4-FFF2-40B4-BE49-F238E27FC236}">
              <a16:creationId xmlns:a16="http://schemas.microsoft.com/office/drawing/2014/main" id="{19C35A67-0189-4299-8E5A-E16EB28A8FC8}"/>
            </a:ext>
          </a:extLst>
        </xdr:cNvPr>
        <xdr:cNvSpPr/>
      </xdr:nvSpPr>
      <xdr:spPr>
        <a:xfrm>
          <a:off x="7839075" y="133531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macro="" textlink="">
      <xdr:nvSpPr>
        <xdr:cNvPr id="355" name="フローチャート: 判断 354">
          <a:extLst>
            <a:ext uri="{FF2B5EF4-FFF2-40B4-BE49-F238E27FC236}">
              <a16:creationId xmlns:a16="http://schemas.microsoft.com/office/drawing/2014/main" id="{440DADDF-4510-4600-9CC4-07649A218366}"/>
            </a:ext>
          </a:extLst>
        </xdr:cNvPr>
        <xdr:cNvSpPr/>
      </xdr:nvSpPr>
      <xdr:spPr>
        <a:xfrm>
          <a:off x="7029450" y="133531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macro="" textlink="">
      <xdr:nvSpPr>
        <xdr:cNvPr id="356" name="フローチャート: 判断 355">
          <a:extLst>
            <a:ext uri="{FF2B5EF4-FFF2-40B4-BE49-F238E27FC236}">
              <a16:creationId xmlns:a16="http://schemas.microsoft.com/office/drawing/2014/main" id="{5865E1CF-C9F0-483D-8E7F-647F2F7A2A66}"/>
            </a:ext>
          </a:extLst>
        </xdr:cNvPr>
        <xdr:cNvSpPr/>
      </xdr:nvSpPr>
      <xdr:spPr>
        <a:xfrm>
          <a:off x="62388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C86748A-ABFD-4326-936F-DC5B480327B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DD50ADA-2CBD-4F67-8DE3-5D287F67238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5257DE2-279B-482B-86E5-EF6E349B1D3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5985913-D7E8-43F8-B7B8-8214E906DBB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F9FBD99-491F-4763-9C59-DC175372911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62" name="楕円 361">
          <a:extLst>
            <a:ext uri="{FF2B5EF4-FFF2-40B4-BE49-F238E27FC236}">
              <a16:creationId xmlns:a16="http://schemas.microsoft.com/office/drawing/2014/main" id="{D288F1C2-957C-4CCA-B333-B71733F5F98E}"/>
            </a:ext>
          </a:extLst>
        </xdr:cNvPr>
        <xdr:cNvSpPr/>
      </xdr:nvSpPr>
      <xdr:spPr>
        <a:xfrm>
          <a:off x="9401175" y="1352640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55534</xdr:rowOff>
    </xdr:from>
    <xdr:ext cx="469744" cy="259045"/>
    <xdr:sp macro="" textlink="">
      <xdr:nvSpPr>
        <xdr:cNvPr id="363" name="【福祉施設】&#10;一人当たり面積該当値テキスト">
          <a:extLst>
            <a:ext uri="{FF2B5EF4-FFF2-40B4-BE49-F238E27FC236}">
              <a16:creationId xmlns:a16="http://schemas.microsoft.com/office/drawing/2014/main" id="{C6E6CBC0-A5F4-41BC-B28E-F8F78A0B8567}"/>
            </a:ext>
          </a:extLst>
        </xdr:cNvPr>
        <xdr:cNvSpPr txBox="1"/>
      </xdr:nvSpPr>
      <xdr:spPr>
        <a:xfrm>
          <a:off x="9467850" y="1350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77107</xdr:rowOff>
    </xdr:from>
    <xdr:to>
      <xdr:col>50</xdr:col>
      <xdr:colOff>165100</xdr:colOff>
      <xdr:row>84</xdr:row>
      <xdr:rowOff>7257</xdr:rowOff>
    </xdr:to>
    <xdr:sp macro="" textlink="">
      <xdr:nvSpPr>
        <xdr:cNvPr id="364" name="楕円 363">
          <a:extLst>
            <a:ext uri="{FF2B5EF4-FFF2-40B4-BE49-F238E27FC236}">
              <a16:creationId xmlns:a16="http://schemas.microsoft.com/office/drawing/2014/main" id="{3283C9A2-78DD-4955-A82F-BC980956534A}"/>
            </a:ext>
          </a:extLst>
        </xdr:cNvPr>
        <xdr:cNvSpPr/>
      </xdr:nvSpPr>
      <xdr:spPr>
        <a:xfrm>
          <a:off x="8639175" y="135264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127907</xdr:rowOff>
    </xdr:from>
    <xdr:to>
      <xdr:col>55</xdr:col>
      <xdr:colOff>0</xdr:colOff>
      <xdr:row>83</xdr:row>
      <xdr:rowOff>127907</xdr:rowOff>
    </xdr:to>
    <xdr:cxnSp macro="">
      <xdr:nvCxnSpPr>
        <xdr:cNvPr id="365" name="直線コネクタ 364">
          <a:extLst>
            <a:ext uri="{FF2B5EF4-FFF2-40B4-BE49-F238E27FC236}">
              <a16:creationId xmlns:a16="http://schemas.microsoft.com/office/drawing/2014/main" id="{C9B5AF31-8FF1-41F5-83F5-0E21367FDD2D}"/>
            </a:ext>
          </a:extLst>
        </xdr:cNvPr>
        <xdr:cNvCxnSpPr/>
      </xdr:nvCxnSpPr>
      <xdr:spPr>
        <a:xfrm>
          <a:off x="8686800" y="1357403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77107</xdr:rowOff>
    </xdr:from>
    <xdr:to>
      <xdr:col>46</xdr:col>
      <xdr:colOff>38100</xdr:colOff>
      <xdr:row>84</xdr:row>
      <xdr:rowOff>7257</xdr:rowOff>
    </xdr:to>
    <xdr:sp macro="" textlink="">
      <xdr:nvSpPr>
        <xdr:cNvPr id="366" name="楕円 365">
          <a:extLst>
            <a:ext uri="{FF2B5EF4-FFF2-40B4-BE49-F238E27FC236}">
              <a16:creationId xmlns:a16="http://schemas.microsoft.com/office/drawing/2014/main" id="{6BA53691-73E2-488A-82A7-9703EA7A5EFC}"/>
            </a:ext>
          </a:extLst>
        </xdr:cNvPr>
        <xdr:cNvSpPr/>
      </xdr:nvSpPr>
      <xdr:spPr>
        <a:xfrm>
          <a:off x="7839075" y="135264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127907</xdr:rowOff>
    </xdr:from>
    <xdr:to>
      <xdr:col>50</xdr:col>
      <xdr:colOff>114300</xdr:colOff>
      <xdr:row>83</xdr:row>
      <xdr:rowOff>127907</xdr:rowOff>
    </xdr:to>
    <xdr:cxnSp macro="">
      <xdr:nvCxnSpPr>
        <xdr:cNvPr id="367" name="直線コネクタ 366">
          <a:extLst>
            <a:ext uri="{FF2B5EF4-FFF2-40B4-BE49-F238E27FC236}">
              <a16:creationId xmlns:a16="http://schemas.microsoft.com/office/drawing/2014/main" id="{950046A0-734C-4D10-812C-D86ABDB1D5DC}"/>
            </a:ext>
          </a:extLst>
        </xdr:cNvPr>
        <xdr:cNvCxnSpPr/>
      </xdr:nvCxnSpPr>
      <xdr:spPr>
        <a:xfrm>
          <a:off x="7886700" y="135740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77107</xdr:rowOff>
    </xdr:from>
    <xdr:to>
      <xdr:col>41</xdr:col>
      <xdr:colOff>101600</xdr:colOff>
      <xdr:row>84</xdr:row>
      <xdr:rowOff>7257</xdr:rowOff>
    </xdr:to>
    <xdr:sp macro="" textlink="">
      <xdr:nvSpPr>
        <xdr:cNvPr id="368" name="楕円 367">
          <a:extLst>
            <a:ext uri="{FF2B5EF4-FFF2-40B4-BE49-F238E27FC236}">
              <a16:creationId xmlns:a16="http://schemas.microsoft.com/office/drawing/2014/main" id="{688F795B-27C5-4424-9405-AF447EB01E78}"/>
            </a:ext>
          </a:extLst>
        </xdr:cNvPr>
        <xdr:cNvSpPr/>
      </xdr:nvSpPr>
      <xdr:spPr>
        <a:xfrm>
          <a:off x="7029450" y="135264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127907</xdr:rowOff>
    </xdr:from>
    <xdr:to>
      <xdr:col>45</xdr:col>
      <xdr:colOff>177800</xdr:colOff>
      <xdr:row>83</xdr:row>
      <xdr:rowOff>127907</xdr:rowOff>
    </xdr:to>
    <xdr:cxnSp macro="">
      <xdr:nvCxnSpPr>
        <xdr:cNvPr id="369" name="直線コネクタ 368">
          <a:extLst>
            <a:ext uri="{FF2B5EF4-FFF2-40B4-BE49-F238E27FC236}">
              <a16:creationId xmlns:a16="http://schemas.microsoft.com/office/drawing/2014/main" id="{53F4B760-DF8B-4E28-BD23-C01796C8FF4E}"/>
            </a:ext>
          </a:extLst>
        </xdr:cNvPr>
        <xdr:cNvCxnSpPr/>
      </xdr:nvCxnSpPr>
      <xdr:spPr>
        <a:xfrm>
          <a:off x="7077075" y="135740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77107</xdr:rowOff>
    </xdr:from>
    <xdr:to>
      <xdr:col>36</xdr:col>
      <xdr:colOff>165100</xdr:colOff>
      <xdr:row>84</xdr:row>
      <xdr:rowOff>7257</xdr:rowOff>
    </xdr:to>
    <xdr:sp macro="" textlink="">
      <xdr:nvSpPr>
        <xdr:cNvPr id="370" name="楕円 369">
          <a:extLst>
            <a:ext uri="{FF2B5EF4-FFF2-40B4-BE49-F238E27FC236}">
              <a16:creationId xmlns:a16="http://schemas.microsoft.com/office/drawing/2014/main" id="{F2366D61-67BC-499E-87E6-D634ABFAD05D}"/>
            </a:ext>
          </a:extLst>
        </xdr:cNvPr>
        <xdr:cNvSpPr/>
      </xdr:nvSpPr>
      <xdr:spPr>
        <a:xfrm>
          <a:off x="6238875" y="135264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127907</xdr:rowOff>
    </xdr:from>
    <xdr:to>
      <xdr:col>41</xdr:col>
      <xdr:colOff>50800</xdr:colOff>
      <xdr:row>83</xdr:row>
      <xdr:rowOff>127907</xdr:rowOff>
    </xdr:to>
    <xdr:cxnSp macro="">
      <xdr:nvCxnSpPr>
        <xdr:cNvPr id="371" name="直線コネクタ 370">
          <a:extLst>
            <a:ext uri="{FF2B5EF4-FFF2-40B4-BE49-F238E27FC236}">
              <a16:creationId xmlns:a16="http://schemas.microsoft.com/office/drawing/2014/main" id="{D649DFF2-4D36-491E-83EB-20FAF7AA21B4}"/>
            </a:ext>
          </a:extLst>
        </xdr:cNvPr>
        <xdr:cNvCxnSpPr/>
      </xdr:nvCxnSpPr>
      <xdr:spPr>
        <a:xfrm>
          <a:off x="6286500" y="135740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15620</xdr:rowOff>
    </xdr:from>
    <xdr:ext cx="469744" cy="259045"/>
    <xdr:sp macro="" textlink="">
      <xdr:nvSpPr>
        <xdr:cNvPr id="372" name="n_1aveValue【福祉施設】&#10;一人当たり面積">
          <a:extLst>
            <a:ext uri="{FF2B5EF4-FFF2-40B4-BE49-F238E27FC236}">
              <a16:creationId xmlns:a16="http://schemas.microsoft.com/office/drawing/2014/main" id="{05B7F2E3-8314-4E99-9B15-1F850BFB9A48}"/>
            </a:ext>
          </a:extLst>
        </xdr:cNvPr>
        <xdr:cNvSpPr txBox="1"/>
      </xdr:nvSpPr>
      <xdr:spPr>
        <a:xfrm>
          <a:off x="8458277"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15620</xdr:rowOff>
    </xdr:from>
    <xdr:ext cx="469744" cy="259045"/>
    <xdr:sp macro="" textlink="">
      <xdr:nvSpPr>
        <xdr:cNvPr id="373" name="n_2aveValue【福祉施設】&#10;一人当たり面積">
          <a:extLst>
            <a:ext uri="{FF2B5EF4-FFF2-40B4-BE49-F238E27FC236}">
              <a16:creationId xmlns:a16="http://schemas.microsoft.com/office/drawing/2014/main" id="{9BBAF078-52F8-4729-AFFD-A18D652ADBC6}"/>
            </a:ext>
          </a:extLst>
        </xdr:cNvPr>
        <xdr:cNvSpPr txBox="1"/>
      </xdr:nvSpPr>
      <xdr:spPr>
        <a:xfrm>
          <a:off x="7677227"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15620</xdr:rowOff>
    </xdr:from>
    <xdr:ext cx="469744" cy="259045"/>
    <xdr:sp macro="" textlink="">
      <xdr:nvSpPr>
        <xdr:cNvPr id="374" name="n_3aveValue【福祉施設】&#10;一人当たり面積">
          <a:extLst>
            <a:ext uri="{FF2B5EF4-FFF2-40B4-BE49-F238E27FC236}">
              <a16:creationId xmlns:a16="http://schemas.microsoft.com/office/drawing/2014/main" id="{0D2A2005-EBAD-4E02-975A-B34AE17D57FB}"/>
            </a:ext>
          </a:extLst>
        </xdr:cNvPr>
        <xdr:cNvSpPr txBox="1"/>
      </xdr:nvSpPr>
      <xdr:spPr>
        <a:xfrm>
          <a:off x="6867602"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macro="" textlink="">
      <xdr:nvSpPr>
        <xdr:cNvPr id="375" name="n_4aveValue【福祉施設】&#10;一人当たり面積">
          <a:extLst>
            <a:ext uri="{FF2B5EF4-FFF2-40B4-BE49-F238E27FC236}">
              <a16:creationId xmlns:a16="http://schemas.microsoft.com/office/drawing/2014/main" id="{DA9C5AAB-C2E1-49F6-A327-4ECA82B3477F}"/>
            </a:ext>
          </a:extLst>
        </xdr:cNvPr>
        <xdr:cNvSpPr txBox="1"/>
      </xdr:nvSpPr>
      <xdr:spPr>
        <a:xfrm>
          <a:off x="60675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169834</xdr:rowOff>
    </xdr:from>
    <xdr:ext cx="469744" cy="259045"/>
    <xdr:sp macro="" textlink="">
      <xdr:nvSpPr>
        <xdr:cNvPr id="376" name="n_1mainValue【福祉施設】&#10;一人当たり面積">
          <a:extLst>
            <a:ext uri="{FF2B5EF4-FFF2-40B4-BE49-F238E27FC236}">
              <a16:creationId xmlns:a16="http://schemas.microsoft.com/office/drawing/2014/main" id="{E1516694-E9FB-42A4-AE48-C003DB35B5D8}"/>
            </a:ext>
          </a:extLst>
        </xdr:cNvPr>
        <xdr:cNvSpPr txBox="1"/>
      </xdr:nvSpPr>
      <xdr:spPr>
        <a:xfrm>
          <a:off x="8458277"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7" name="n_2mainValue【福祉施設】&#10;一人当たり面積">
          <a:extLst>
            <a:ext uri="{FF2B5EF4-FFF2-40B4-BE49-F238E27FC236}">
              <a16:creationId xmlns:a16="http://schemas.microsoft.com/office/drawing/2014/main" id="{795DFA90-F9AE-4C67-90DE-640BF79F2999}"/>
            </a:ext>
          </a:extLst>
        </xdr:cNvPr>
        <xdr:cNvSpPr txBox="1"/>
      </xdr:nvSpPr>
      <xdr:spPr>
        <a:xfrm>
          <a:off x="7677227"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169834</xdr:rowOff>
    </xdr:from>
    <xdr:ext cx="469744" cy="259045"/>
    <xdr:sp macro="" textlink="">
      <xdr:nvSpPr>
        <xdr:cNvPr id="378" name="n_3mainValue【福祉施設】&#10;一人当たり面積">
          <a:extLst>
            <a:ext uri="{FF2B5EF4-FFF2-40B4-BE49-F238E27FC236}">
              <a16:creationId xmlns:a16="http://schemas.microsoft.com/office/drawing/2014/main" id="{7DD381EF-0D40-4BD0-8439-F38353852AB2}"/>
            </a:ext>
          </a:extLst>
        </xdr:cNvPr>
        <xdr:cNvSpPr txBox="1"/>
      </xdr:nvSpPr>
      <xdr:spPr>
        <a:xfrm>
          <a:off x="6867602"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79" name="n_4mainValue【福祉施設】&#10;一人当たり面積">
          <a:extLst>
            <a:ext uri="{FF2B5EF4-FFF2-40B4-BE49-F238E27FC236}">
              <a16:creationId xmlns:a16="http://schemas.microsoft.com/office/drawing/2014/main" id="{3C0DC63A-92E2-4E8A-9931-D6F35AE3239C}"/>
            </a:ext>
          </a:extLst>
        </xdr:cNvPr>
        <xdr:cNvSpPr txBox="1"/>
      </xdr:nvSpPr>
      <xdr:spPr>
        <a:xfrm>
          <a:off x="6067502"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962C4928-94E4-401B-B66D-A1F965EC2D1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3B6EC699-31F7-438C-8479-CFF25FF2C20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602501B4-82C6-4564-9C30-DE13739020E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6AD03B8D-06D6-4F43-B70F-4B8CAA2D29E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D9A8DE17-7BE2-4878-9CED-72C0C2423ED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973AD715-0FA6-4C8A-8C30-3E1FD65D469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B62989B4-4EDC-4170-A5E0-E5A82774AC1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938B07B9-05F0-494B-B9D8-C73D7959BDE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B2EDA2D7-48C1-4B94-B60A-E74867A4228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4C042B90-676C-4CEB-8C28-3A85385E91C6}"/>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3AFB1C7B-93E5-4E64-AA84-23914F6E18E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AC2C25CD-3500-46A2-B9E3-BEC2EC70CEDE}"/>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768C40C6-CAAA-4410-A984-0B304C4D238F}"/>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67A2F386-F66E-4D73-9912-70971C18AFC7}"/>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A8EA4127-9B23-4F8E-8511-7FD904E3C181}"/>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0BE84D4D-60D5-40BE-91D3-33CB2ADF382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52C83BD1-2BE0-45B1-BCC5-9CE9E5F7305E}"/>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DFD0D21A-986D-4991-A9CB-1F2A18CA21C7}"/>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3D5337AF-D89A-4D41-9219-B57ED33B2270}"/>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FA14FA6E-2B7F-4F5A-9AF7-C8FD07E0FC8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104EB95E-99DE-43F3-A986-941D743FCD0F}"/>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905F468-3E45-4B8D-8136-7E882A66BAC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59D743AA-3872-4B0C-9045-49D50A758481}"/>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36F05072-9BC1-4206-9B73-F0283610E0F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C7C73430-7728-4057-BA49-05F2FFD79664}"/>
            </a:ext>
          </a:extLst>
        </xdr:cNvPr>
        <xdr:cNvCxnSpPr/>
      </xdr:nvCxnSpPr>
      <xdr:spPr>
        <a:xfrm flipV="1">
          <a:off x="4180840" y="16275686"/>
          <a:ext cx="0" cy="1536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51714B0E-AC71-48CB-99F2-91399CFC25C5}"/>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73F33711-70B9-41A5-981C-1B0825DDA1C7}"/>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4B22F555-1FB3-4183-A3FA-A4D801AC70E0}"/>
            </a:ext>
          </a:extLst>
        </xdr:cNvPr>
        <xdr:cNvSpPr txBox="1"/>
      </xdr:nvSpPr>
      <xdr:spPr>
        <a:xfrm>
          <a:off x="4219575" y="1605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08" name="直線コネクタ 407">
          <a:extLst>
            <a:ext uri="{FF2B5EF4-FFF2-40B4-BE49-F238E27FC236}">
              <a16:creationId xmlns:a16="http://schemas.microsoft.com/office/drawing/2014/main" id="{41493C02-76B8-449F-AC57-0554D07E39FD}"/>
            </a:ext>
          </a:extLst>
        </xdr:cNvPr>
        <xdr:cNvCxnSpPr/>
      </xdr:nvCxnSpPr>
      <xdr:spPr>
        <a:xfrm>
          <a:off x="4105275" y="16275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2A7BECE5-C181-4F8A-A16F-43E290BC673C}"/>
            </a:ext>
          </a:extLst>
        </xdr:cNvPr>
        <xdr:cNvSpPr txBox="1"/>
      </xdr:nvSpPr>
      <xdr:spPr>
        <a:xfrm>
          <a:off x="4219575" y="1672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0" name="フローチャート: 判断 409">
          <a:extLst>
            <a:ext uri="{FF2B5EF4-FFF2-40B4-BE49-F238E27FC236}">
              <a16:creationId xmlns:a16="http://schemas.microsoft.com/office/drawing/2014/main" id="{36275383-947C-4230-8B69-A2FB3A35210E}"/>
            </a:ext>
          </a:extLst>
        </xdr:cNvPr>
        <xdr:cNvSpPr/>
      </xdr:nvSpPr>
      <xdr:spPr>
        <a:xfrm>
          <a:off x="4124325" y="16870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1" name="フローチャート: 判断 410">
          <a:extLst>
            <a:ext uri="{FF2B5EF4-FFF2-40B4-BE49-F238E27FC236}">
              <a16:creationId xmlns:a16="http://schemas.microsoft.com/office/drawing/2014/main" id="{5D605429-E80B-4BFA-989E-FC919CD18AEE}"/>
            </a:ext>
          </a:extLst>
        </xdr:cNvPr>
        <xdr:cNvSpPr/>
      </xdr:nvSpPr>
      <xdr:spPr>
        <a:xfrm>
          <a:off x="3381375" y="168681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macro="" textlink="">
      <xdr:nvSpPr>
        <xdr:cNvPr id="412" name="フローチャート: 判断 411">
          <a:extLst>
            <a:ext uri="{FF2B5EF4-FFF2-40B4-BE49-F238E27FC236}">
              <a16:creationId xmlns:a16="http://schemas.microsoft.com/office/drawing/2014/main" id="{7C4368DA-2D83-47EC-9991-7E91ED075BB2}"/>
            </a:ext>
          </a:extLst>
        </xdr:cNvPr>
        <xdr:cNvSpPr/>
      </xdr:nvSpPr>
      <xdr:spPr>
        <a:xfrm>
          <a:off x="2571750" y="16842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13" name="フローチャート: 判断 412">
          <a:extLst>
            <a:ext uri="{FF2B5EF4-FFF2-40B4-BE49-F238E27FC236}">
              <a16:creationId xmlns:a16="http://schemas.microsoft.com/office/drawing/2014/main" id="{B66990F7-7AEF-4E08-9D82-2F664FBA0742}"/>
            </a:ext>
          </a:extLst>
        </xdr:cNvPr>
        <xdr:cNvSpPr/>
      </xdr:nvSpPr>
      <xdr:spPr>
        <a:xfrm>
          <a:off x="1781175" y="16840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4" name="フローチャート: 判断 413">
          <a:extLst>
            <a:ext uri="{FF2B5EF4-FFF2-40B4-BE49-F238E27FC236}">
              <a16:creationId xmlns:a16="http://schemas.microsoft.com/office/drawing/2014/main" id="{A0A224A0-9655-4130-A439-68D1AFD8843D}"/>
            </a:ext>
          </a:extLst>
        </xdr:cNvPr>
        <xdr:cNvSpPr/>
      </xdr:nvSpPr>
      <xdr:spPr>
        <a:xfrm>
          <a:off x="981075" y="168579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6EBD825-3087-4DE6-A6FF-41A7873613D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FD37073-7009-4523-BB95-06646575C58E}"/>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BC3F653-590E-485D-A3C4-D56ADFFDE2E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C476B9D-556F-4880-8459-C62919DB294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9B355C2-C2FF-4E99-8700-D7C3A3B9269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164464</xdr:rowOff>
    </xdr:from>
    <xdr:to>
      <xdr:col>24</xdr:col>
      <xdr:colOff>114300</xdr:colOff>
      <xdr:row>105</xdr:row>
      <xdr:rowOff>94614</xdr:rowOff>
    </xdr:to>
    <xdr:sp macro="" textlink="">
      <xdr:nvSpPr>
        <xdr:cNvPr id="420" name="楕円 419">
          <a:extLst>
            <a:ext uri="{FF2B5EF4-FFF2-40B4-BE49-F238E27FC236}">
              <a16:creationId xmlns:a16="http://schemas.microsoft.com/office/drawing/2014/main" id="{F6D0E7F0-0461-406C-B86C-F60C7C319762}"/>
            </a:ext>
          </a:extLst>
        </xdr:cNvPr>
        <xdr:cNvSpPr/>
      </xdr:nvSpPr>
      <xdr:spPr>
        <a:xfrm>
          <a:off x="4124325" y="17134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142891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8A61983C-9CCA-43CA-AF86-C55FA16F6F12}"/>
            </a:ext>
          </a:extLst>
        </xdr:cNvPr>
        <xdr:cNvSpPr txBox="1"/>
      </xdr:nvSpPr>
      <xdr:spPr>
        <a:xfrm>
          <a:off x="4219575" y="1711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130175</xdr:rowOff>
    </xdr:from>
    <xdr:to>
      <xdr:col>20</xdr:col>
      <xdr:colOff>38100</xdr:colOff>
      <xdr:row>105</xdr:row>
      <xdr:rowOff>60325</xdr:rowOff>
    </xdr:to>
    <xdr:sp macro="" textlink="">
      <xdr:nvSpPr>
        <xdr:cNvPr id="422" name="楕円 421">
          <a:extLst>
            <a:ext uri="{FF2B5EF4-FFF2-40B4-BE49-F238E27FC236}">
              <a16:creationId xmlns:a16="http://schemas.microsoft.com/office/drawing/2014/main" id="{1612BF4B-A5D0-4515-A966-4D5CB54E5D65}"/>
            </a:ext>
          </a:extLst>
        </xdr:cNvPr>
        <xdr:cNvSpPr/>
      </xdr:nvSpPr>
      <xdr:spPr>
        <a:xfrm>
          <a:off x="3381375" y="171037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xdr:rowOff>
    </xdr:from>
    <xdr:to>
      <xdr:col>24</xdr:col>
      <xdr:colOff>63500</xdr:colOff>
      <xdr:row>105</xdr:row>
      <xdr:rowOff>43814</xdr:rowOff>
    </xdr:to>
    <xdr:cxnSp macro="">
      <xdr:nvCxnSpPr>
        <xdr:cNvPr id="423" name="直線コネクタ 422">
          <a:extLst>
            <a:ext uri="{FF2B5EF4-FFF2-40B4-BE49-F238E27FC236}">
              <a16:creationId xmlns:a16="http://schemas.microsoft.com/office/drawing/2014/main" id="{A09D0913-0FB1-4AC3-B608-99CC1E6AEEE7}"/>
            </a:ext>
          </a:extLst>
        </xdr:cNvPr>
        <xdr:cNvCxnSpPr/>
      </xdr:nvCxnSpPr>
      <xdr:spPr>
        <a:xfrm>
          <a:off x="3429000" y="17151350"/>
          <a:ext cx="7524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97789</xdr:rowOff>
    </xdr:from>
    <xdr:to>
      <xdr:col>15</xdr:col>
      <xdr:colOff>101600</xdr:colOff>
      <xdr:row>105</xdr:row>
      <xdr:rowOff>27939</xdr:rowOff>
    </xdr:to>
    <xdr:sp macro="" textlink="">
      <xdr:nvSpPr>
        <xdr:cNvPr id="424" name="楕円 423">
          <a:extLst>
            <a:ext uri="{FF2B5EF4-FFF2-40B4-BE49-F238E27FC236}">
              <a16:creationId xmlns:a16="http://schemas.microsoft.com/office/drawing/2014/main" id="{0B7D1851-85C3-4976-9A7A-45D3BD6F0C9A}"/>
            </a:ext>
          </a:extLst>
        </xdr:cNvPr>
        <xdr:cNvSpPr/>
      </xdr:nvSpPr>
      <xdr:spPr>
        <a:xfrm>
          <a:off x="2571750" y="170713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148589</xdr:rowOff>
    </xdr:from>
    <xdr:to>
      <xdr:col>19</xdr:col>
      <xdr:colOff>177800</xdr:colOff>
      <xdr:row>105</xdr:row>
      <xdr:rowOff>9525</xdr:rowOff>
    </xdr:to>
    <xdr:cxnSp macro="">
      <xdr:nvCxnSpPr>
        <xdr:cNvPr id="425" name="直線コネクタ 424">
          <a:extLst>
            <a:ext uri="{FF2B5EF4-FFF2-40B4-BE49-F238E27FC236}">
              <a16:creationId xmlns:a16="http://schemas.microsoft.com/office/drawing/2014/main" id="{EDED544A-B649-4982-94EB-73AF833D400B}"/>
            </a:ext>
          </a:extLst>
        </xdr:cNvPr>
        <xdr:cNvCxnSpPr/>
      </xdr:nvCxnSpPr>
      <xdr:spPr>
        <a:xfrm>
          <a:off x="2619375" y="17118964"/>
          <a:ext cx="80962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63500</xdr:rowOff>
    </xdr:from>
    <xdr:to>
      <xdr:col>10</xdr:col>
      <xdr:colOff>165100</xdr:colOff>
      <xdr:row>104</xdr:row>
      <xdr:rowOff>165100</xdr:rowOff>
    </xdr:to>
    <xdr:sp macro="" textlink="">
      <xdr:nvSpPr>
        <xdr:cNvPr id="426" name="楕円 425">
          <a:extLst>
            <a:ext uri="{FF2B5EF4-FFF2-40B4-BE49-F238E27FC236}">
              <a16:creationId xmlns:a16="http://schemas.microsoft.com/office/drawing/2014/main" id="{3F147D7B-686E-4D70-9A59-CCA03244A26B}"/>
            </a:ext>
          </a:extLst>
        </xdr:cNvPr>
        <xdr:cNvSpPr/>
      </xdr:nvSpPr>
      <xdr:spPr>
        <a:xfrm>
          <a:off x="1781175" y="17040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114300</xdr:rowOff>
    </xdr:from>
    <xdr:to>
      <xdr:col>15</xdr:col>
      <xdr:colOff>50800</xdr:colOff>
      <xdr:row>104</xdr:row>
      <xdr:rowOff>148589</xdr:rowOff>
    </xdr:to>
    <xdr:cxnSp macro="">
      <xdr:nvCxnSpPr>
        <xdr:cNvPr id="427" name="直線コネクタ 426">
          <a:extLst>
            <a:ext uri="{FF2B5EF4-FFF2-40B4-BE49-F238E27FC236}">
              <a16:creationId xmlns:a16="http://schemas.microsoft.com/office/drawing/2014/main" id="{7EC286B0-2CE4-4267-AB6D-2A4273813B4B}"/>
            </a:ext>
          </a:extLst>
        </xdr:cNvPr>
        <xdr:cNvCxnSpPr/>
      </xdr:nvCxnSpPr>
      <xdr:spPr>
        <a:xfrm>
          <a:off x="1828800" y="17087850"/>
          <a:ext cx="79057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29211</xdr:rowOff>
    </xdr:from>
    <xdr:to>
      <xdr:col>6</xdr:col>
      <xdr:colOff>38100</xdr:colOff>
      <xdr:row>104</xdr:row>
      <xdr:rowOff>130811</xdr:rowOff>
    </xdr:to>
    <xdr:sp macro="" textlink="">
      <xdr:nvSpPr>
        <xdr:cNvPr id="428" name="楕円 427">
          <a:extLst>
            <a:ext uri="{FF2B5EF4-FFF2-40B4-BE49-F238E27FC236}">
              <a16:creationId xmlns:a16="http://schemas.microsoft.com/office/drawing/2014/main" id="{901F741C-2195-4D0C-8B71-41C3F2F5E92C}"/>
            </a:ext>
          </a:extLst>
        </xdr:cNvPr>
        <xdr:cNvSpPr/>
      </xdr:nvSpPr>
      <xdr:spPr>
        <a:xfrm>
          <a:off x="981075" y="169995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80011</xdr:rowOff>
    </xdr:from>
    <xdr:to>
      <xdr:col>10</xdr:col>
      <xdr:colOff>114300</xdr:colOff>
      <xdr:row>104</xdr:row>
      <xdr:rowOff>114300</xdr:rowOff>
    </xdr:to>
    <xdr:cxnSp macro="">
      <xdr:nvCxnSpPr>
        <xdr:cNvPr id="429" name="直線コネクタ 428">
          <a:extLst>
            <a:ext uri="{FF2B5EF4-FFF2-40B4-BE49-F238E27FC236}">
              <a16:creationId xmlns:a16="http://schemas.microsoft.com/office/drawing/2014/main" id="{B0159AE9-0CB5-44E6-82B1-66FF0CF2D546}"/>
            </a:ext>
          </a:extLst>
        </xdr:cNvPr>
        <xdr:cNvCxnSpPr/>
      </xdr:nvCxnSpPr>
      <xdr:spPr>
        <a:xfrm>
          <a:off x="1028700" y="17056736"/>
          <a:ext cx="8001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15891</xdr:rowOff>
    </xdr:from>
    <xdr:ext cx="405111" cy="259045"/>
    <xdr:sp macro="" textlink="">
      <xdr:nvSpPr>
        <xdr:cNvPr id="430" name="n_1aveValue【市民会館】&#10;有形固定資産減価償却率">
          <a:extLst>
            <a:ext uri="{FF2B5EF4-FFF2-40B4-BE49-F238E27FC236}">
              <a16:creationId xmlns:a16="http://schemas.microsoft.com/office/drawing/2014/main" id="{A33C9A8B-4F23-45F7-9249-B962F27A8B91}"/>
            </a:ext>
          </a:extLst>
        </xdr:cNvPr>
        <xdr:cNvSpPr txBox="1"/>
      </xdr:nvSpPr>
      <xdr:spPr>
        <a:xfrm>
          <a:off x="3239144" y="1664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158766</xdr:rowOff>
    </xdr:from>
    <xdr:ext cx="405111" cy="259045"/>
    <xdr:sp macro="" textlink="">
      <xdr:nvSpPr>
        <xdr:cNvPr id="431" name="n_2aveValue【市民会館】&#10;有形固定資産減価償却率">
          <a:extLst>
            <a:ext uri="{FF2B5EF4-FFF2-40B4-BE49-F238E27FC236}">
              <a16:creationId xmlns:a16="http://schemas.microsoft.com/office/drawing/2014/main" id="{DC94B5FD-8274-4F46-BE2D-B219D31D4CF7}"/>
            </a:ext>
          </a:extLst>
        </xdr:cNvPr>
        <xdr:cNvSpPr txBox="1"/>
      </xdr:nvSpPr>
      <xdr:spPr>
        <a:xfrm>
          <a:off x="2439044"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432" name="n_3aveValue【市民会館】&#10;有形固定資産減価償却率">
          <a:extLst>
            <a:ext uri="{FF2B5EF4-FFF2-40B4-BE49-F238E27FC236}">
              <a16:creationId xmlns:a16="http://schemas.microsoft.com/office/drawing/2014/main" id="{CA6B2DDF-89DC-4414-856F-E7883744FB1D}"/>
            </a:ext>
          </a:extLst>
        </xdr:cNvPr>
        <xdr:cNvSpPr txBox="1"/>
      </xdr:nvSpPr>
      <xdr:spPr>
        <a:xfrm>
          <a:off x="1648469"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macro="" textlink="">
      <xdr:nvSpPr>
        <xdr:cNvPr id="433" name="n_4aveValue【市民会館】&#10;有形固定資産減価償却率">
          <a:extLst>
            <a:ext uri="{FF2B5EF4-FFF2-40B4-BE49-F238E27FC236}">
              <a16:creationId xmlns:a16="http://schemas.microsoft.com/office/drawing/2014/main" id="{5E0B7C8F-7B56-4287-8F30-DA4FF84FBC38}"/>
            </a:ext>
          </a:extLst>
        </xdr:cNvPr>
        <xdr:cNvSpPr txBox="1"/>
      </xdr:nvSpPr>
      <xdr:spPr>
        <a:xfrm>
          <a:off x="848369" y="1663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51452</xdr:rowOff>
    </xdr:from>
    <xdr:ext cx="405111" cy="259045"/>
    <xdr:sp macro="" textlink="">
      <xdr:nvSpPr>
        <xdr:cNvPr id="434" name="n_1mainValue【市民会館】&#10;有形固定資産減価償却率">
          <a:extLst>
            <a:ext uri="{FF2B5EF4-FFF2-40B4-BE49-F238E27FC236}">
              <a16:creationId xmlns:a16="http://schemas.microsoft.com/office/drawing/2014/main" id="{BED10C37-6ABD-4852-A798-B513C2A86AC3}"/>
            </a:ext>
          </a:extLst>
        </xdr:cNvPr>
        <xdr:cNvSpPr txBox="1"/>
      </xdr:nvSpPr>
      <xdr:spPr>
        <a:xfrm>
          <a:off x="32391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19066</xdr:rowOff>
    </xdr:from>
    <xdr:ext cx="405111" cy="259045"/>
    <xdr:sp macro="" textlink="">
      <xdr:nvSpPr>
        <xdr:cNvPr id="435" name="n_2mainValue【市民会館】&#10;有形固定資産減価償却率">
          <a:extLst>
            <a:ext uri="{FF2B5EF4-FFF2-40B4-BE49-F238E27FC236}">
              <a16:creationId xmlns:a16="http://schemas.microsoft.com/office/drawing/2014/main" id="{A6ADDC1E-60AD-4F66-84DC-BB0C778B3AA1}"/>
            </a:ext>
          </a:extLst>
        </xdr:cNvPr>
        <xdr:cNvSpPr txBox="1"/>
      </xdr:nvSpPr>
      <xdr:spPr>
        <a:xfrm>
          <a:off x="2439044" y="1716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156227</xdr:rowOff>
    </xdr:from>
    <xdr:ext cx="405111" cy="259045"/>
    <xdr:sp macro="" textlink="">
      <xdr:nvSpPr>
        <xdr:cNvPr id="436" name="n_3mainValue【市民会館】&#10;有形固定資産減価償却率">
          <a:extLst>
            <a:ext uri="{FF2B5EF4-FFF2-40B4-BE49-F238E27FC236}">
              <a16:creationId xmlns:a16="http://schemas.microsoft.com/office/drawing/2014/main" id="{6B552BDB-7937-455A-818A-7833784CF8F1}"/>
            </a:ext>
          </a:extLst>
        </xdr:cNvPr>
        <xdr:cNvSpPr txBox="1"/>
      </xdr:nvSpPr>
      <xdr:spPr>
        <a:xfrm>
          <a:off x="1648469" y="1713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121938</xdr:rowOff>
    </xdr:from>
    <xdr:ext cx="405111" cy="259045"/>
    <xdr:sp macro="" textlink="">
      <xdr:nvSpPr>
        <xdr:cNvPr id="437" name="n_4mainValue【市民会館】&#10;有形固定資産減価償却率">
          <a:extLst>
            <a:ext uri="{FF2B5EF4-FFF2-40B4-BE49-F238E27FC236}">
              <a16:creationId xmlns:a16="http://schemas.microsoft.com/office/drawing/2014/main" id="{2AA66E3C-8363-40C7-964C-C19680F61E61}"/>
            </a:ext>
          </a:extLst>
        </xdr:cNvPr>
        <xdr:cNvSpPr txBox="1"/>
      </xdr:nvSpPr>
      <xdr:spPr>
        <a:xfrm>
          <a:off x="848369" y="1709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DC363DD9-63E4-4ECA-9E63-0646149D8AA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39340FE5-F93B-4794-8DE3-0468F97A50B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AED0D315-D1F3-4279-B29C-F08A69B6A57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59D0C58-D14D-4A25-8F18-3AF4C58DBA4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BF876E80-3C76-4F34-B9A9-9990B9DFADB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656F4DF3-656A-440B-9CF1-A505B928DBD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8E68EA74-4357-42A4-9C6F-FBE37DB030E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9CA7D42B-36C0-4AD8-820C-EFFA1481AA6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16FA5839-770C-4BF4-9FE7-76DCA576111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46EB51A7-1730-4A9F-8F60-40EF5906F00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a:extLst>
            <a:ext uri="{FF2B5EF4-FFF2-40B4-BE49-F238E27FC236}">
              <a16:creationId xmlns:a16="http://schemas.microsoft.com/office/drawing/2014/main" id="{8B8DB74E-7F87-41D5-A2DD-61BA50CECD0F}"/>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a:extLst>
            <a:ext uri="{FF2B5EF4-FFF2-40B4-BE49-F238E27FC236}">
              <a16:creationId xmlns:a16="http://schemas.microsoft.com/office/drawing/2014/main" id="{B6A6B4F2-F9ED-430A-8012-B89535B75C76}"/>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a:extLst>
            <a:ext uri="{FF2B5EF4-FFF2-40B4-BE49-F238E27FC236}">
              <a16:creationId xmlns:a16="http://schemas.microsoft.com/office/drawing/2014/main" id="{F431B07C-AE48-44EC-AEA5-085870AF1D24}"/>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a:extLst>
            <a:ext uri="{FF2B5EF4-FFF2-40B4-BE49-F238E27FC236}">
              <a16:creationId xmlns:a16="http://schemas.microsoft.com/office/drawing/2014/main" id="{C3BE5053-F694-46E8-B2A7-1A75FE5B30A0}"/>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a:extLst>
            <a:ext uri="{FF2B5EF4-FFF2-40B4-BE49-F238E27FC236}">
              <a16:creationId xmlns:a16="http://schemas.microsoft.com/office/drawing/2014/main" id="{BF775B97-D46E-46C0-A8FE-8F0C5AFDD289}"/>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a:extLst>
            <a:ext uri="{FF2B5EF4-FFF2-40B4-BE49-F238E27FC236}">
              <a16:creationId xmlns:a16="http://schemas.microsoft.com/office/drawing/2014/main" id="{64FF23EF-9657-40B2-8DDC-C77FD83D3052}"/>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a:extLst>
            <a:ext uri="{FF2B5EF4-FFF2-40B4-BE49-F238E27FC236}">
              <a16:creationId xmlns:a16="http://schemas.microsoft.com/office/drawing/2014/main" id="{E1D08853-CBD7-4BC1-93C7-34AA3B80ABDA}"/>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a:extLst>
            <a:ext uri="{FF2B5EF4-FFF2-40B4-BE49-F238E27FC236}">
              <a16:creationId xmlns:a16="http://schemas.microsoft.com/office/drawing/2014/main" id="{A4B6258B-06AB-40B2-AF3B-CB1437D6A2F8}"/>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AEB49066-05D4-4416-BD43-470E1123025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E639DFB2-091C-431F-99EF-58393F6DB7A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C1572069-18F7-4494-8363-EBDE599E185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59" name="直線コネクタ 458">
          <a:extLst>
            <a:ext uri="{FF2B5EF4-FFF2-40B4-BE49-F238E27FC236}">
              <a16:creationId xmlns:a16="http://schemas.microsoft.com/office/drawing/2014/main" id="{876A8631-BDD8-4FDA-AA38-69E91C6C182E}"/>
            </a:ext>
          </a:extLst>
        </xdr:cNvPr>
        <xdr:cNvCxnSpPr/>
      </xdr:nvCxnSpPr>
      <xdr:spPr>
        <a:xfrm flipV="1">
          <a:off x="9429115" y="16657955"/>
          <a:ext cx="0" cy="104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0" name="【市民会館】&#10;一人当たり面積最小値テキスト">
          <a:extLst>
            <a:ext uri="{FF2B5EF4-FFF2-40B4-BE49-F238E27FC236}">
              <a16:creationId xmlns:a16="http://schemas.microsoft.com/office/drawing/2014/main" id="{C8D2842F-760F-439A-9EA8-F39B7C476F6C}"/>
            </a:ext>
          </a:extLst>
        </xdr:cNvPr>
        <xdr:cNvSpPr txBox="1"/>
      </xdr:nvSpPr>
      <xdr:spPr>
        <a:xfrm>
          <a:off x="9467850" y="1770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1" name="直線コネクタ 460">
          <a:extLst>
            <a:ext uri="{FF2B5EF4-FFF2-40B4-BE49-F238E27FC236}">
              <a16:creationId xmlns:a16="http://schemas.microsoft.com/office/drawing/2014/main" id="{1CD96EA9-C5D9-4A71-8795-6C8A9B806416}"/>
            </a:ext>
          </a:extLst>
        </xdr:cNvPr>
        <xdr:cNvCxnSpPr/>
      </xdr:nvCxnSpPr>
      <xdr:spPr>
        <a:xfrm>
          <a:off x="9363075" y="177049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2" name="【市民会館】&#10;一人当たり面積最大値テキスト">
          <a:extLst>
            <a:ext uri="{FF2B5EF4-FFF2-40B4-BE49-F238E27FC236}">
              <a16:creationId xmlns:a16="http://schemas.microsoft.com/office/drawing/2014/main" id="{250B0FBF-0C27-4496-8D76-9A8004E467DF}"/>
            </a:ext>
          </a:extLst>
        </xdr:cNvPr>
        <xdr:cNvSpPr txBox="1"/>
      </xdr:nvSpPr>
      <xdr:spPr>
        <a:xfrm>
          <a:off x="9467850" y="164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3" name="直線コネクタ 462">
          <a:extLst>
            <a:ext uri="{FF2B5EF4-FFF2-40B4-BE49-F238E27FC236}">
              <a16:creationId xmlns:a16="http://schemas.microsoft.com/office/drawing/2014/main" id="{32209425-9943-47F0-97BC-096105F9B408}"/>
            </a:ext>
          </a:extLst>
        </xdr:cNvPr>
        <xdr:cNvCxnSpPr/>
      </xdr:nvCxnSpPr>
      <xdr:spPr>
        <a:xfrm>
          <a:off x="9363075" y="166579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52849</xdr:rowOff>
    </xdr:from>
    <xdr:ext cx="469744" cy="259045"/>
    <xdr:sp macro="" textlink="">
      <xdr:nvSpPr>
        <xdr:cNvPr id="464" name="【市民会館】&#10;一人当たり面積平均値テキスト">
          <a:extLst>
            <a:ext uri="{FF2B5EF4-FFF2-40B4-BE49-F238E27FC236}">
              <a16:creationId xmlns:a16="http://schemas.microsoft.com/office/drawing/2014/main" id="{77E530D8-8151-4C64-B6A4-2941E4C43CD8}"/>
            </a:ext>
          </a:extLst>
        </xdr:cNvPr>
        <xdr:cNvSpPr txBox="1"/>
      </xdr:nvSpPr>
      <xdr:spPr>
        <a:xfrm>
          <a:off x="9467850" y="17194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5" name="フローチャート: 判断 464">
          <a:extLst>
            <a:ext uri="{FF2B5EF4-FFF2-40B4-BE49-F238E27FC236}">
              <a16:creationId xmlns:a16="http://schemas.microsoft.com/office/drawing/2014/main" id="{47386ED4-99D0-4934-BE3D-D9E2350A0F47}"/>
            </a:ext>
          </a:extLst>
        </xdr:cNvPr>
        <xdr:cNvSpPr/>
      </xdr:nvSpPr>
      <xdr:spPr>
        <a:xfrm>
          <a:off x="9401175" y="173432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6" name="フローチャート: 判断 465">
          <a:extLst>
            <a:ext uri="{FF2B5EF4-FFF2-40B4-BE49-F238E27FC236}">
              <a16:creationId xmlns:a16="http://schemas.microsoft.com/office/drawing/2014/main" id="{4616C270-40FD-43D9-9875-F207E1C35EEC}"/>
            </a:ext>
          </a:extLst>
        </xdr:cNvPr>
        <xdr:cNvSpPr/>
      </xdr:nvSpPr>
      <xdr:spPr>
        <a:xfrm>
          <a:off x="8639175" y="17343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67" name="フローチャート: 判断 466">
          <a:extLst>
            <a:ext uri="{FF2B5EF4-FFF2-40B4-BE49-F238E27FC236}">
              <a16:creationId xmlns:a16="http://schemas.microsoft.com/office/drawing/2014/main" id="{5377BAA7-CB1F-474A-993C-29A1819ADC95}"/>
            </a:ext>
          </a:extLst>
        </xdr:cNvPr>
        <xdr:cNvSpPr/>
      </xdr:nvSpPr>
      <xdr:spPr>
        <a:xfrm>
          <a:off x="7839075" y="173432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macro="" textlink="">
      <xdr:nvSpPr>
        <xdr:cNvPr id="468" name="フローチャート: 判断 467">
          <a:extLst>
            <a:ext uri="{FF2B5EF4-FFF2-40B4-BE49-F238E27FC236}">
              <a16:creationId xmlns:a16="http://schemas.microsoft.com/office/drawing/2014/main" id="{46BEE699-4089-4548-A1F1-DCD269BD48D9}"/>
            </a:ext>
          </a:extLst>
        </xdr:cNvPr>
        <xdr:cNvSpPr/>
      </xdr:nvSpPr>
      <xdr:spPr>
        <a:xfrm>
          <a:off x="7029450" y="173478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69" name="フローチャート: 判断 468">
          <a:extLst>
            <a:ext uri="{FF2B5EF4-FFF2-40B4-BE49-F238E27FC236}">
              <a16:creationId xmlns:a16="http://schemas.microsoft.com/office/drawing/2014/main" id="{E64CEC4B-F0E9-4768-85CF-2264726D87FB}"/>
            </a:ext>
          </a:extLst>
        </xdr:cNvPr>
        <xdr:cNvSpPr/>
      </xdr:nvSpPr>
      <xdr:spPr>
        <a:xfrm>
          <a:off x="6238875" y="173478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8BBC389-2FDA-46AC-9C2B-2D5836066A1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E5CD9D8-99A9-4C30-840B-6F7AAD755B4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3AC1BB-5CCB-4EA3-A196-82245D59EDB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D4865BB-1972-48BE-92DD-42E73DE8DD97}"/>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4A83781-BDBE-45CD-84AB-6267EFBC01D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148844</xdr:rowOff>
    </xdr:from>
    <xdr:to>
      <xdr:col>55</xdr:col>
      <xdr:colOff>50800</xdr:colOff>
      <xdr:row>107</xdr:row>
      <xdr:rowOff>78994</xdr:rowOff>
    </xdr:to>
    <xdr:sp macro="" textlink="">
      <xdr:nvSpPr>
        <xdr:cNvPr id="475" name="楕円 474">
          <a:extLst>
            <a:ext uri="{FF2B5EF4-FFF2-40B4-BE49-F238E27FC236}">
              <a16:creationId xmlns:a16="http://schemas.microsoft.com/office/drawing/2014/main" id="{47575B7C-92C6-406B-A9B7-C47CA930D5E1}"/>
            </a:ext>
          </a:extLst>
        </xdr:cNvPr>
        <xdr:cNvSpPr/>
      </xdr:nvSpPr>
      <xdr:spPr>
        <a:xfrm>
          <a:off x="9401175" y="1746211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127271</xdr:rowOff>
    </xdr:from>
    <xdr:ext cx="469744" cy="259045"/>
    <xdr:sp macro="" textlink="">
      <xdr:nvSpPr>
        <xdr:cNvPr id="476" name="【市民会館】&#10;一人当たり面積該当値テキスト">
          <a:extLst>
            <a:ext uri="{FF2B5EF4-FFF2-40B4-BE49-F238E27FC236}">
              <a16:creationId xmlns:a16="http://schemas.microsoft.com/office/drawing/2014/main" id="{6F95C950-8051-4689-813C-58DE605514CD}"/>
            </a:ext>
          </a:extLst>
        </xdr:cNvPr>
        <xdr:cNvSpPr txBox="1"/>
      </xdr:nvSpPr>
      <xdr:spPr>
        <a:xfrm>
          <a:off x="9467850"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477" name="楕円 476">
          <a:extLst>
            <a:ext uri="{FF2B5EF4-FFF2-40B4-BE49-F238E27FC236}">
              <a16:creationId xmlns:a16="http://schemas.microsoft.com/office/drawing/2014/main" id="{26C43861-1A75-49EC-82C4-BE325504E2ED}"/>
            </a:ext>
          </a:extLst>
        </xdr:cNvPr>
        <xdr:cNvSpPr/>
      </xdr:nvSpPr>
      <xdr:spPr>
        <a:xfrm>
          <a:off x="8639175" y="174621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28194</xdr:rowOff>
    </xdr:from>
    <xdr:to>
      <xdr:col>55</xdr:col>
      <xdr:colOff>0</xdr:colOff>
      <xdr:row>107</xdr:row>
      <xdr:rowOff>28194</xdr:rowOff>
    </xdr:to>
    <xdr:cxnSp macro="">
      <xdr:nvCxnSpPr>
        <xdr:cNvPr id="478" name="直線コネクタ 477">
          <a:extLst>
            <a:ext uri="{FF2B5EF4-FFF2-40B4-BE49-F238E27FC236}">
              <a16:creationId xmlns:a16="http://schemas.microsoft.com/office/drawing/2014/main" id="{F55BA6FE-3645-4BCB-AC23-C846EAC2E9A6}"/>
            </a:ext>
          </a:extLst>
        </xdr:cNvPr>
        <xdr:cNvCxnSpPr/>
      </xdr:nvCxnSpPr>
      <xdr:spPr>
        <a:xfrm>
          <a:off x="8686800" y="1751926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479" name="楕円 478">
          <a:extLst>
            <a:ext uri="{FF2B5EF4-FFF2-40B4-BE49-F238E27FC236}">
              <a16:creationId xmlns:a16="http://schemas.microsoft.com/office/drawing/2014/main" id="{31A6C188-1B29-4852-853D-98EC5F7D8408}"/>
            </a:ext>
          </a:extLst>
        </xdr:cNvPr>
        <xdr:cNvSpPr/>
      </xdr:nvSpPr>
      <xdr:spPr>
        <a:xfrm>
          <a:off x="7839075" y="174621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28194</xdr:rowOff>
    </xdr:to>
    <xdr:cxnSp macro="">
      <xdr:nvCxnSpPr>
        <xdr:cNvPr id="480" name="直線コネクタ 479">
          <a:extLst>
            <a:ext uri="{FF2B5EF4-FFF2-40B4-BE49-F238E27FC236}">
              <a16:creationId xmlns:a16="http://schemas.microsoft.com/office/drawing/2014/main" id="{1B99300F-A28E-47A2-8E8D-2F6C331590AA}"/>
            </a:ext>
          </a:extLst>
        </xdr:cNvPr>
        <xdr:cNvCxnSpPr/>
      </xdr:nvCxnSpPr>
      <xdr:spPr>
        <a:xfrm>
          <a:off x="7886700" y="1751926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148844</xdr:rowOff>
    </xdr:from>
    <xdr:to>
      <xdr:col>41</xdr:col>
      <xdr:colOff>101600</xdr:colOff>
      <xdr:row>107</xdr:row>
      <xdr:rowOff>78994</xdr:rowOff>
    </xdr:to>
    <xdr:sp macro="" textlink="">
      <xdr:nvSpPr>
        <xdr:cNvPr id="481" name="楕円 480">
          <a:extLst>
            <a:ext uri="{FF2B5EF4-FFF2-40B4-BE49-F238E27FC236}">
              <a16:creationId xmlns:a16="http://schemas.microsoft.com/office/drawing/2014/main" id="{13FC6FBC-21C7-4AD1-B688-DE4189FF642F}"/>
            </a:ext>
          </a:extLst>
        </xdr:cNvPr>
        <xdr:cNvSpPr/>
      </xdr:nvSpPr>
      <xdr:spPr>
        <a:xfrm>
          <a:off x="7029450" y="174621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28194</xdr:rowOff>
    </xdr:from>
    <xdr:to>
      <xdr:col>45</xdr:col>
      <xdr:colOff>177800</xdr:colOff>
      <xdr:row>107</xdr:row>
      <xdr:rowOff>28194</xdr:rowOff>
    </xdr:to>
    <xdr:cxnSp macro="">
      <xdr:nvCxnSpPr>
        <xdr:cNvPr id="482" name="直線コネクタ 481">
          <a:extLst>
            <a:ext uri="{FF2B5EF4-FFF2-40B4-BE49-F238E27FC236}">
              <a16:creationId xmlns:a16="http://schemas.microsoft.com/office/drawing/2014/main" id="{69EBC200-5B44-44FB-B7C9-3591859B7C6B}"/>
            </a:ext>
          </a:extLst>
        </xdr:cNvPr>
        <xdr:cNvCxnSpPr/>
      </xdr:nvCxnSpPr>
      <xdr:spPr>
        <a:xfrm>
          <a:off x="7077075" y="175192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83" name="楕円 482">
          <a:extLst>
            <a:ext uri="{FF2B5EF4-FFF2-40B4-BE49-F238E27FC236}">
              <a16:creationId xmlns:a16="http://schemas.microsoft.com/office/drawing/2014/main" id="{B19895F1-AB9B-429F-92C4-6B769D2FCA1D}"/>
            </a:ext>
          </a:extLst>
        </xdr:cNvPr>
        <xdr:cNvSpPr/>
      </xdr:nvSpPr>
      <xdr:spPr>
        <a:xfrm>
          <a:off x="6238875" y="174621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28194</xdr:rowOff>
    </xdr:from>
    <xdr:to>
      <xdr:col>41</xdr:col>
      <xdr:colOff>50800</xdr:colOff>
      <xdr:row>107</xdr:row>
      <xdr:rowOff>28194</xdr:rowOff>
    </xdr:to>
    <xdr:cxnSp macro="">
      <xdr:nvCxnSpPr>
        <xdr:cNvPr id="484" name="直線コネクタ 483">
          <a:extLst>
            <a:ext uri="{FF2B5EF4-FFF2-40B4-BE49-F238E27FC236}">
              <a16:creationId xmlns:a16="http://schemas.microsoft.com/office/drawing/2014/main" id="{563FBF88-1F64-494A-B9EA-D5FF1F6CC7C7}"/>
            </a:ext>
          </a:extLst>
        </xdr:cNvPr>
        <xdr:cNvCxnSpPr/>
      </xdr:nvCxnSpPr>
      <xdr:spPr>
        <a:xfrm>
          <a:off x="6286500" y="1751926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148099</xdr:rowOff>
    </xdr:from>
    <xdr:ext cx="469744" cy="259045"/>
    <xdr:sp macro="" textlink="">
      <xdr:nvSpPr>
        <xdr:cNvPr id="485" name="n_1aveValue【市民会館】&#10;一人当たり面積">
          <a:extLst>
            <a:ext uri="{FF2B5EF4-FFF2-40B4-BE49-F238E27FC236}">
              <a16:creationId xmlns:a16="http://schemas.microsoft.com/office/drawing/2014/main" id="{EFB6DC24-52A7-4785-BD36-4C6160382B1B}"/>
            </a:ext>
          </a:extLst>
        </xdr:cNvPr>
        <xdr:cNvSpPr txBox="1"/>
      </xdr:nvSpPr>
      <xdr:spPr>
        <a:xfrm>
          <a:off x="8458277" y="1711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148099</xdr:rowOff>
    </xdr:from>
    <xdr:ext cx="469744" cy="259045"/>
    <xdr:sp macro="" textlink="">
      <xdr:nvSpPr>
        <xdr:cNvPr id="486" name="n_2aveValue【市民会館】&#10;一人当たり面積">
          <a:extLst>
            <a:ext uri="{FF2B5EF4-FFF2-40B4-BE49-F238E27FC236}">
              <a16:creationId xmlns:a16="http://schemas.microsoft.com/office/drawing/2014/main" id="{EBE748FF-7EAC-4693-AD29-855E7436792E}"/>
            </a:ext>
          </a:extLst>
        </xdr:cNvPr>
        <xdr:cNvSpPr txBox="1"/>
      </xdr:nvSpPr>
      <xdr:spPr>
        <a:xfrm>
          <a:off x="7677227" y="1711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152671</xdr:rowOff>
    </xdr:from>
    <xdr:ext cx="469744" cy="259045"/>
    <xdr:sp macro="" textlink="">
      <xdr:nvSpPr>
        <xdr:cNvPr id="487" name="n_3aveValue【市民会館】&#10;一人当たり面積">
          <a:extLst>
            <a:ext uri="{FF2B5EF4-FFF2-40B4-BE49-F238E27FC236}">
              <a16:creationId xmlns:a16="http://schemas.microsoft.com/office/drawing/2014/main" id="{FCC31325-6578-4DAE-BFA5-A197EBD7260E}"/>
            </a:ext>
          </a:extLst>
        </xdr:cNvPr>
        <xdr:cNvSpPr txBox="1"/>
      </xdr:nvSpPr>
      <xdr:spPr>
        <a:xfrm>
          <a:off x="6867602" y="1712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152671</xdr:rowOff>
    </xdr:from>
    <xdr:ext cx="469744" cy="259045"/>
    <xdr:sp macro="" textlink="">
      <xdr:nvSpPr>
        <xdr:cNvPr id="488" name="n_4aveValue【市民会館】&#10;一人当たり面積">
          <a:extLst>
            <a:ext uri="{FF2B5EF4-FFF2-40B4-BE49-F238E27FC236}">
              <a16:creationId xmlns:a16="http://schemas.microsoft.com/office/drawing/2014/main" id="{63779CF5-E8E6-4C11-B86C-EB40C0CD18D7}"/>
            </a:ext>
          </a:extLst>
        </xdr:cNvPr>
        <xdr:cNvSpPr txBox="1"/>
      </xdr:nvSpPr>
      <xdr:spPr>
        <a:xfrm>
          <a:off x="6067502" y="1712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70121</xdr:rowOff>
    </xdr:from>
    <xdr:ext cx="469744" cy="259045"/>
    <xdr:sp macro="" textlink="">
      <xdr:nvSpPr>
        <xdr:cNvPr id="489" name="n_1mainValue【市民会館】&#10;一人当たり面積">
          <a:extLst>
            <a:ext uri="{FF2B5EF4-FFF2-40B4-BE49-F238E27FC236}">
              <a16:creationId xmlns:a16="http://schemas.microsoft.com/office/drawing/2014/main" id="{6D037CD4-E0A0-47E2-8EBE-60D99D63D5DD}"/>
            </a:ext>
          </a:extLst>
        </xdr:cNvPr>
        <xdr:cNvSpPr txBox="1"/>
      </xdr:nvSpPr>
      <xdr:spPr>
        <a:xfrm>
          <a:off x="8458277" y="175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70121</xdr:rowOff>
    </xdr:from>
    <xdr:ext cx="469744" cy="259045"/>
    <xdr:sp macro="" textlink="">
      <xdr:nvSpPr>
        <xdr:cNvPr id="490" name="n_2mainValue【市民会館】&#10;一人当たり面積">
          <a:extLst>
            <a:ext uri="{FF2B5EF4-FFF2-40B4-BE49-F238E27FC236}">
              <a16:creationId xmlns:a16="http://schemas.microsoft.com/office/drawing/2014/main" id="{A31E72E3-74E6-44C9-837C-3C891A95C666}"/>
            </a:ext>
          </a:extLst>
        </xdr:cNvPr>
        <xdr:cNvSpPr txBox="1"/>
      </xdr:nvSpPr>
      <xdr:spPr>
        <a:xfrm>
          <a:off x="7677227" y="175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70121</xdr:rowOff>
    </xdr:from>
    <xdr:ext cx="469744" cy="259045"/>
    <xdr:sp macro="" textlink="">
      <xdr:nvSpPr>
        <xdr:cNvPr id="491" name="n_3mainValue【市民会館】&#10;一人当たり面積">
          <a:extLst>
            <a:ext uri="{FF2B5EF4-FFF2-40B4-BE49-F238E27FC236}">
              <a16:creationId xmlns:a16="http://schemas.microsoft.com/office/drawing/2014/main" id="{C2151506-CD07-4EFE-A2CE-AB108FC8889D}"/>
            </a:ext>
          </a:extLst>
        </xdr:cNvPr>
        <xdr:cNvSpPr txBox="1"/>
      </xdr:nvSpPr>
      <xdr:spPr>
        <a:xfrm>
          <a:off x="6867602" y="175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492" name="n_4mainValue【市民会館】&#10;一人当たり面積">
          <a:extLst>
            <a:ext uri="{FF2B5EF4-FFF2-40B4-BE49-F238E27FC236}">
              <a16:creationId xmlns:a16="http://schemas.microsoft.com/office/drawing/2014/main" id="{06564933-296D-4A79-8C29-DCA2B4CB8C11}"/>
            </a:ext>
          </a:extLst>
        </xdr:cNvPr>
        <xdr:cNvSpPr txBox="1"/>
      </xdr:nvSpPr>
      <xdr:spPr>
        <a:xfrm>
          <a:off x="6067502" y="175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471A266-0EED-4ACC-86F0-15121A71EB4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6769F455-4BC9-4FFC-BCE0-292B86E8756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F4CFDFF9-A2C9-485F-BA42-E3231AE1F99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3B77D112-DAE7-46E2-BBC9-F601C46F8E4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51E4572C-62AA-4BB4-8539-2C32E00863D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B639DC2-343D-42EB-9912-4F6C7AE9343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CF42CE7F-3A5C-436C-83D4-B08D3927074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A9227340-8CCF-4248-9AD2-2BE48D2270C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94A5874A-C1AD-4324-8D6D-FF09826EA29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EA7EDC68-8250-4BB4-AD42-ADFF7C7C8C2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a:extLst>
            <a:ext uri="{FF2B5EF4-FFF2-40B4-BE49-F238E27FC236}">
              <a16:creationId xmlns:a16="http://schemas.microsoft.com/office/drawing/2014/main" id="{463AE377-2103-4D82-BBDF-64AC9FB88D2E}"/>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539C7B0F-FCF0-4B5B-A7D1-3388FAE339D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5" name="テキスト ボックス 504">
          <a:extLst>
            <a:ext uri="{FF2B5EF4-FFF2-40B4-BE49-F238E27FC236}">
              <a16:creationId xmlns:a16="http://schemas.microsoft.com/office/drawing/2014/main" id="{EA5D3810-E161-4D0E-A727-84997B9612FD}"/>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EF240B50-2326-4D0E-B785-5FB640EA1ED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C9DE9EA0-7DF4-483C-9C64-79B7ADD6644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2A7DE527-BFE4-426B-895E-19D9D85A6A4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3AEDE800-83EE-448E-83AF-3A01F0F26D5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72C31F4B-DCAF-4F11-9EEF-54401AC1E31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031DBCF7-B730-46A2-ABDB-8E0EA464C07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BDD81FC3-CAC0-481A-BED9-A5A34AC01BC7}"/>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84D143A8-D76F-441F-940B-662DF434CB9D}"/>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B7470331-9878-4AC6-AE8D-54817F7C302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5" name="テキスト ボックス 514">
          <a:extLst>
            <a:ext uri="{FF2B5EF4-FFF2-40B4-BE49-F238E27FC236}">
              <a16:creationId xmlns:a16="http://schemas.microsoft.com/office/drawing/2014/main" id="{7A8A2860-DFED-44B5-ADE5-67135EC72FA2}"/>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D443799F-FF90-4DE8-BE06-CB995E81D7C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7" name="直線コネクタ 516">
          <a:extLst>
            <a:ext uri="{FF2B5EF4-FFF2-40B4-BE49-F238E27FC236}">
              <a16:creationId xmlns:a16="http://schemas.microsoft.com/office/drawing/2014/main" id="{6CA6366E-534A-4F83-B2D3-B68616DE902F}"/>
            </a:ext>
          </a:extLst>
        </xdr:cNvPr>
        <xdr:cNvCxnSpPr/>
      </xdr:nvCxnSpPr>
      <xdr:spPr>
        <a:xfrm flipV="1">
          <a:off x="14696439" y="5332730"/>
          <a:ext cx="0" cy="156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7F4C445F-C79A-4EBE-97DA-C3A216F998D0}"/>
            </a:ext>
          </a:extLst>
        </xdr:cNvPr>
        <xdr:cNvSpPr txBox="1"/>
      </xdr:nvSpPr>
      <xdr:spPr>
        <a:xfrm>
          <a:off x="14735175" y="689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19" name="直線コネクタ 518">
          <a:extLst>
            <a:ext uri="{FF2B5EF4-FFF2-40B4-BE49-F238E27FC236}">
              <a16:creationId xmlns:a16="http://schemas.microsoft.com/office/drawing/2014/main" id="{D1695B3D-FA36-4643-B843-57B5118890DD}"/>
            </a:ext>
          </a:extLst>
        </xdr:cNvPr>
        <xdr:cNvCxnSpPr/>
      </xdr:nvCxnSpPr>
      <xdr:spPr>
        <a:xfrm>
          <a:off x="14611350" y="6893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42511159-14D3-4488-BDE1-4CA3E9FF19DF}"/>
            </a:ext>
          </a:extLst>
        </xdr:cNvPr>
        <xdr:cNvSpPr txBox="1"/>
      </xdr:nvSpPr>
      <xdr:spPr>
        <a:xfrm>
          <a:off x="14735175" y="51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1" name="直線コネクタ 520">
          <a:extLst>
            <a:ext uri="{FF2B5EF4-FFF2-40B4-BE49-F238E27FC236}">
              <a16:creationId xmlns:a16="http://schemas.microsoft.com/office/drawing/2014/main" id="{A706A832-AD98-4289-B4C0-FB7AC49754E5}"/>
            </a:ext>
          </a:extLst>
        </xdr:cNvPr>
        <xdr:cNvCxnSpPr/>
      </xdr:nvCxnSpPr>
      <xdr:spPr>
        <a:xfrm>
          <a:off x="14611350" y="53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33037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9DB82EC3-0C2C-497B-BC3B-12647F087157}"/>
            </a:ext>
          </a:extLst>
        </xdr:cNvPr>
        <xdr:cNvSpPr txBox="1"/>
      </xdr:nvSpPr>
      <xdr:spPr>
        <a:xfrm>
          <a:off x="14735175" y="6192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3" name="フローチャート: 判断 522">
          <a:extLst>
            <a:ext uri="{FF2B5EF4-FFF2-40B4-BE49-F238E27FC236}">
              <a16:creationId xmlns:a16="http://schemas.microsoft.com/office/drawing/2014/main" id="{0BBB3843-18B7-42FF-A2B3-C7373975F58A}"/>
            </a:ext>
          </a:extLst>
        </xdr:cNvPr>
        <xdr:cNvSpPr/>
      </xdr:nvSpPr>
      <xdr:spPr>
        <a:xfrm>
          <a:off x="14649450" y="6331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4" name="フローチャート: 判断 523">
          <a:extLst>
            <a:ext uri="{FF2B5EF4-FFF2-40B4-BE49-F238E27FC236}">
              <a16:creationId xmlns:a16="http://schemas.microsoft.com/office/drawing/2014/main" id="{7E66F1FC-C8EE-44DB-849D-17D8495E258D}"/>
            </a:ext>
          </a:extLst>
        </xdr:cNvPr>
        <xdr:cNvSpPr/>
      </xdr:nvSpPr>
      <xdr:spPr>
        <a:xfrm>
          <a:off x="13887450" y="6335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macro="" textlink="">
      <xdr:nvSpPr>
        <xdr:cNvPr id="525" name="フローチャート: 判断 524">
          <a:extLst>
            <a:ext uri="{FF2B5EF4-FFF2-40B4-BE49-F238E27FC236}">
              <a16:creationId xmlns:a16="http://schemas.microsoft.com/office/drawing/2014/main" id="{60907CB1-F146-4FB1-A8AC-1C43D8735D2B}"/>
            </a:ext>
          </a:extLst>
        </xdr:cNvPr>
        <xdr:cNvSpPr/>
      </xdr:nvSpPr>
      <xdr:spPr>
        <a:xfrm>
          <a:off x="13096875" y="6407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26" name="フローチャート: 判断 525">
          <a:extLst>
            <a:ext uri="{FF2B5EF4-FFF2-40B4-BE49-F238E27FC236}">
              <a16:creationId xmlns:a16="http://schemas.microsoft.com/office/drawing/2014/main" id="{43F6615D-BE34-4540-A892-681C5E88C07E}"/>
            </a:ext>
          </a:extLst>
        </xdr:cNvPr>
        <xdr:cNvSpPr/>
      </xdr:nvSpPr>
      <xdr:spPr>
        <a:xfrm>
          <a:off x="12296775" y="6354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macro="" textlink="">
      <xdr:nvSpPr>
        <xdr:cNvPr id="527" name="フローチャート: 判断 526">
          <a:extLst>
            <a:ext uri="{FF2B5EF4-FFF2-40B4-BE49-F238E27FC236}">
              <a16:creationId xmlns:a16="http://schemas.microsoft.com/office/drawing/2014/main" id="{4575640A-C278-43E3-9D26-EF60617E2428}"/>
            </a:ext>
          </a:extLst>
        </xdr:cNvPr>
        <xdr:cNvSpPr/>
      </xdr:nvSpPr>
      <xdr:spPr>
        <a:xfrm>
          <a:off x="11487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E73769E-1B7C-42E2-B6C6-96A9967C79D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37CDA41-C50E-43E2-B11E-0C7AB38B3C0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04C4194-BAA5-4920-A7C1-48C5C9E560F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2D20B19-3E8D-46FB-BC23-A05903930C0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E96F6FB-1620-4410-8CC4-DAB0D69F497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2540</xdr:rowOff>
    </xdr:from>
    <xdr:to>
      <xdr:col>85</xdr:col>
      <xdr:colOff>177800</xdr:colOff>
      <xdr:row>40</xdr:row>
      <xdr:rowOff>104140</xdr:rowOff>
    </xdr:to>
    <xdr:sp macro="" textlink="">
      <xdr:nvSpPr>
        <xdr:cNvPr id="533" name="楕円 532">
          <a:extLst>
            <a:ext uri="{FF2B5EF4-FFF2-40B4-BE49-F238E27FC236}">
              <a16:creationId xmlns:a16="http://schemas.microsoft.com/office/drawing/2014/main" id="{724B3977-BE5A-4EC1-877E-0628B564F390}"/>
            </a:ext>
          </a:extLst>
        </xdr:cNvPr>
        <xdr:cNvSpPr/>
      </xdr:nvSpPr>
      <xdr:spPr>
        <a:xfrm>
          <a:off x="14649450" y="6489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152417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C33063CC-FBF5-4B2D-B48A-6888363DD630}"/>
            </a:ext>
          </a:extLst>
        </xdr:cNvPr>
        <xdr:cNvSpPr txBox="1"/>
      </xdr:nvSpPr>
      <xdr:spPr>
        <a:xfrm>
          <a:off x="14735175"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82550</xdr:rowOff>
    </xdr:from>
    <xdr:to>
      <xdr:col>81</xdr:col>
      <xdr:colOff>101600</xdr:colOff>
      <xdr:row>40</xdr:row>
      <xdr:rowOff>12700</xdr:rowOff>
    </xdr:to>
    <xdr:sp macro="" textlink="">
      <xdr:nvSpPr>
        <xdr:cNvPr id="535" name="楕円 534">
          <a:extLst>
            <a:ext uri="{FF2B5EF4-FFF2-40B4-BE49-F238E27FC236}">
              <a16:creationId xmlns:a16="http://schemas.microsoft.com/office/drawing/2014/main" id="{E40B9962-383A-45B0-AC36-C2588C717343}"/>
            </a:ext>
          </a:extLst>
        </xdr:cNvPr>
        <xdr:cNvSpPr/>
      </xdr:nvSpPr>
      <xdr:spPr>
        <a:xfrm>
          <a:off x="13887450" y="6410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133350</xdr:rowOff>
    </xdr:from>
    <xdr:to>
      <xdr:col>85</xdr:col>
      <xdr:colOff>127000</xdr:colOff>
      <xdr:row>40</xdr:row>
      <xdr:rowOff>53340</xdr:rowOff>
    </xdr:to>
    <xdr:cxnSp macro="">
      <xdr:nvCxnSpPr>
        <xdr:cNvPr id="536" name="直線コネクタ 535">
          <a:extLst>
            <a:ext uri="{FF2B5EF4-FFF2-40B4-BE49-F238E27FC236}">
              <a16:creationId xmlns:a16="http://schemas.microsoft.com/office/drawing/2014/main" id="{A50BA9D4-4B06-472A-B810-64914383C4BC}"/>
            </a:ext>
          </a:extLst>
        </xdr:cNvPr>
        <xdr:cNvCxnSpPr/>
      </xdr:nvCxnSpPr>
      <xdr:spPr>
        <a:xfrm>
          <a:off x="13935075" y="6457950"/>
          <a:ext cx="7620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537" name="楕円 536">
          <a:extLst>
            <a:ext uri="{FF2B5EF4-FFF2-40B4-BE49-F238E27FC236}">
              <a16:creationId xmlns:a16="http://schemas.microsoft.com/office/drawing/2014/main" id="{1C0B18E7-9A93-4FBB-A480-F9A41803572B}"/>
            </a:ext>
          </a:extLst>
        </xdr:cNvPr>
        <xdr:cNvSpPr/>
      </xdr:nvSpPr>
      <xdr:spPr>
        <a:xfrm>
          <a:off x="13096875" y="6475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133350</xdr:rowOff>
    </xdr:from>
    <xdr:to>
      <xdr:col>81</xdr:col>
      <xdr:colOff>50800</xdr:colOff>
      <xdr:row>40</xdr:row>
      <xdr:rowOff>30480</xdr:rowOff>
    </xdr:to>
    <xdr:cxnSp macro="">
      <xdr:nvCxnSpPr>
        <xdr:cNvPr id="538" name="直線コネクタ 537">
          <a:extLst>
            <a:ext uri="{FF2B5EF4-FFF2-40B4-BE49-F238E27FC236}">
              <a16:creationId xmlns:a16="http://schemas.microsoft.com/office/drawing/2014/main" id="{6D399766-76DD-47EA-9DEF-E8C24E5CC32E}"/>
            </a:ext>
          </a:extLst>
        </xdr:cNvPr>
        <xdr:cNvCxnSpPr/>
      </xdr:nvCxnSpPr>
      <xdr:spPr>
        <a:xfrm flipV="1">
          <a:off x="13144500" y="6457950"/>
          <a:ext cx="7905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52070</xdr:rowOff>
    </xdr:from>
    <xdr:to>
      <xdr:col>72</xdr:col>
      <xdr:colOff>38100</xdr:colOff>
      <xdr:row>39</xdr:row>
      <xdr:rowOff>153670</xdr:rowOff>
    </xdr:to>
    <xdr:sp macro="" textlink="">
      <xdr:nvSpPr>
        <xdr:cNvPr id="539" name="楕円 538">
          <a:extLst>
            <a:ext uri="{FF2B5EF4-FFF2-40B4-BE49-F238E27FC236}">
              <a16:creationId xmlns:a16="http://schemas.microsoft.com/office/drawing/2014/main" id="{FB5B25D6-9C8D-4EDB-A95E-990425C75B5F}"/>
            </a:ext>
          </a:extLst>
        </xdr:cNvPr>
        <xdr:cNvSpPr/>
      </xdr:nvSpPr>
      <xdr:spPr>
        <a:xfrm>
          <a:off x="12296775" y="6373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40</xdr:row>
      <xdr:rowOff>30480</xdr:rowOff>
    </xdr:to>
    <xdr:cxnSp macro="">
      <xdr:nvCxnSpPr>
        <xdr:cNvPr id="540" name="直線コネクタ 539">
          <a:extLst>
            <a:ext uri="{FF2B5EF4-FFF2-40B4-BE49-F238E27FC236}">
              <a16:creationId xmlns:a16="http://schemas.microsoft.com/office/drawing/2014/main" id="{A2004121-2622-422A-BB97-6C71BB94E935}"/>
            </a:ext>
          </a:extLst>
        </xdr:cNvPr>
        <xdr:cNvCxnSpPr/>
      </xdr:nvCxnSpPr>
      <xdr:spPr>
        <a:xfrm>
          <a:off x="12344400" y="6430645"/>
          <a:ext cx="8001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151130</xdr:rowOff>
    </xdr:from>
    <xdr:to>
      <xdr:col>67</xdr:col>
      <xdr:colOff>101600</xdr:colOff>
      <xdr:row>39</xdr:row>
      <xdr:rowOff>81280</xdr:rowOff>
    </xdr:to>
    <xdr:sp macro="" textlink="">
      <xdr:nvSpPr>
        <xdr:cNvPr id="541" name="楕円 540">
          <a:extLst>
            <a:ext uri="{FF2B5EF4-FFF2-40B4-BE49-F238E27FC236}">
              <a16:creationId xmlns:a16="http://schemas.microsoft.com/office/drawing/2014/main" id="{B58614FC-2AE7-4288-8053-3EA66189AEEB}"/>
            </a:ext>
          </a:extLst>
        </xdr:cNvPr>
        <xdr:cNvSpPr/>
      </xdr:nvSpPr>
      <xdr:spPr>
        <a:xfrm>
          <a:off x="11487150" y="6313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30480</xdr:rowOff>
    </xdr:from>
    <xdr:to>
      <xdr:col>71</xdr:col>
      <xdr:colOff>177800</xdr:colOff>
      <xdr:row>39</xdr:row>
      <xdr:rowOff>102870</xdr:rowOff>
    </xdr:to>
    <xdr:cxnSp macro="">
      <xdr:nvCxnSpPr>
        <xdr:cNvPr id="542" name="直線コネクタ 541">
          <a:extLst>
            <a:ext uri="{FF2B5EF4-FFF2-40B4-BE49-F238E27FC236}">
              <a16:creationId xmlns:a16="http://schemas.microsoft.com/office/drawing/2014/main" id="{A618213D-44DB-486C-B5CB-404348F5C586}"/>
            </a:ext>
          </a:extLst>
        </xdr:cNvPr>
        <xdr:cNvCxnSpPr/>
      </xdr:nvCxnSpPr>
      <xdr:spPr>
        <a:xfrm>
          <a:off x="11534775" y="6351905"/>
          <a:ext cx="809625"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132097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3476778E-A02C-4942-9F47-CFEF01DC21B0}"/>
            </a:ext>
          </a:extLst>
        </xdr:cNvPr>
        <xdr:cNvSpPr txBox="1"/>
      </xdr:nvSpPr>
      <xdr:spPr>
        <a:xfrm>
          <a:off x="13745219"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33037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9843E06A-8147-420E-AB01-A71BA65593B8}"/>
            </a:ext>
          </a:extLst>
        </xdr:cNvPr>
        <xdr:cNvSpPr txBox="1"/>
      </xdr:nvSpPr>
      <xdr:spPr>
        <a:xfrm>
          <a:off x="1296416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151147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98CCB0A0-85FE-4073-90DB-D057A98C43C6}"/>
            </a:ext>
          </a:extLst>
        </xdr:cNvPr>
        <xdr:cNvSpPr txBox="1"/>
      </xdr:nvSpPr>
      <xdr:spPr>
        <a:xfrm>
          <a:off x="12164069"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5C27D152-B0B6-4269-9D21-BB0DB88750DE}"/>
            </a:ext>
          </a:extLst>
        </xdr:cNvPr>
        <xdr:cNvSpPr txBox="1"/>
      </xdr:nvSpPr>
      <xdr:spPr>
        <a:xfrm>
          <a:off x="11354444"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3827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479DF562-B2E3-4A27-931B-3901C0B9C5F1}"/>
            </a:ext>
          </a:extLst>
        </xdr:cNvPr>
        <xdr:cNvSpPr txBox="1"/>
      </xdr:nvSpPr>
      <xdr:spPr>
        <a:xfrm>
          <a:off x="13745219" y="649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A9CC9298-6746-4B6A-84E0-B84ACFFAB8EE}"/>
            </a:ext>
          </a:extLst>
        </xdr:cNvPr>
        <xdr:cNvSpPr txBox="1"/>
      </xdr:nvSpPr>
      <xdr:spPr>
        <a:xfrm>
          <a:off x="12964169" y="655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144797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40AEF160-DAE5-46E5-9775-6C92993B368B}"/>
            </a:ext>
          </a:extLst>
        </xdr:cNvPr>
        <xdr:cNvSpPr txBox="1"/>
      </xdr:nvSpPr>
      <xdr:spPr>
        <a:xfrm>
          <a:off x="12164069"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0113A6AA-9A2B-4A1B-A1A6-CCF85E6CCBF7}"/>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CA1DB22C-CF9E-45C9-8C3B-36BD962FD4D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27FB06B-6967-4E63-99DE-C5E4BDC5575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59F6D48A-9166-4E15-A2FA-B73BEF909B1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512D6DC3-5E15-42F3-9B11-17AD4EE2ED6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716FB328-AE0D-4EE1-A143-547DB38D1E5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2128A4E3-EB94-4A63-9450-D279B6BEB6F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8F8CDE45-3ECD-41DF-9EF8-EC65FDB7D4B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8F820612-A639-481A-B5DB-F7E58433E29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B0D64ACC-C787-4505-9C7B-11F8C03171F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2CD5F4D1-9FC5-4CA8-9A85-F693C877952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1" name="テキスト ボックス 560">
          <a:extLst>
            <a:ext uri="{FF2B5EF4-FFF2-40B4-BE49-F238E27FC236}">
              <a16:creationId xmlns:a16="http://schemas.microsoft.com/office/drawing/2014/main" id="{47E39BCE-C22C-4686-BCCC-7E9CC87D0C05}"/>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1331915A-E36C-4FBB-9AA0-B25F5C93266F}"/>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3" name="テキスト ボックス 562">
          <a:extLst>
            <a:ext uri="{FF2B5EF4-FFF2-40B4-BE49-F238E27FC236}">
              <a16:creationId xmlns:a16="http://schemas.microsoft.com/office/drawing/2014/main" id="{D8693D30-63F1-4ED3-8EA3-40BB2D64BC69}"/>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A7C49A95-2B25-424A-BF7B-73769AD1300C}"/>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5" name="テキスト ボックス 564">
          <a:extLst>
            <a:ext uri="{FF2B5EF4-FFF2-40B4-BE49-F238E27FC236}">
              <a16:creationId xmlns:a16="http://schemas.microsoft.com/office/drawing/2014/main" id="{BE4487DC-24C7-4CC3-80B3-EA1B92D8FD8B}"/>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A3520321-E33B-4851-AC35-39E3CBCCF1A9}"/>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7" name="テキスト ボックス 566">
          <a:extLst>
            <a:ext uri="{FF2B5EF4-FFF2-40B4-BE49-F238E27FC236}">
              <a16:creationId xmlns:a16="http://schemas.microsoft.com/office/drawing/2014/main" id="{798B6116-2118-46B3-B7F1-C5B73FBEE5E9}"/>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DEFDE33A-4380-432A-8B15-B6B3C266C2A4}"/>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69" name="テキスト ボックス 568">
          <a:extLst>
            <a:ext uri="{FF2B5EF4-FFF2-40B4-BE49-F238E27FC236}">
              <a16:creationId xmlns:a16="http://schemas.microsoft.com/office/drawing/2014/main" id="{1990035C-C9B5-418A-9641-2BF558A7BE10}"/>
            </a:ext>
          </a:extLst>
        </xdr:cNvPr>
        <xdr:cNvSpPr txBox="1"/>
      </xdr:nvSpPr>
      <xdr:spPr>
        <a:xfrm>
          <a:off x="15985051"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7B6654DD-2481-42CC-8263-F9E0A8FAF0F8}"/>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0C5A2902-3993-42AE-BD76-FB620ACDC83E}"/>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EC76DE5E-8A33-4CFC-8B72-556406AE4B8D}"/>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52E8B70D-7927-434C-94F6-1A45ADEF4D93}"/>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48FA1E6C-96D4-4A49-A77D-BD7815AD561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7B594942-2727-4ABD-A52C-0C07A62A05D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3CC3456-A255-4420-B15D-B02AA5519B2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7" name="直線コネクタ 576">
          <a:extLst>
            <a:ext uri="{FF2B5EF4-FFF2-40B4-BE49-F238E27FC236}">
              <a16:creationId xmlns:a16="http://schemas.microsoft.com/office/drawing/2014/main" id="{75E4A9C7-D56C-44B6-B029-2BE8151CEBEC}"/>
            </a:ext>
          </a:extLst>
        </xdr:cNvPr>
        <xdr:cNvCxnSpPr/>
      </xdr:nvCxnSpPr>
      <xdr:spPr>
        <a:xfrm flipV="1">
          <a:off x="19954239" y="5412546"/>
          <a:ext cx="0" cy="150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78" name="【一般廃棄物処理施設】&#10;一人当たり有形固定資産（償却資産）額最小値テキスト">
          <a:extLst>
            <a:ext uri="{FF2B5EF4-FFF2-40B4-BE49-F238E27FC236}">
              <a16:creationId xmlns:a16="http://schemas.microsoft.com/office/drawing/2014/main" id="{4268BDE0-BE0F-4DAD-9705-26033CBEB2D0}"/>
            </a:ext>
          </a:extLst>
        </xdr:cNvPr>
        <xdr:cNvSpPr txBox="1"/>
      </xdr:nvSpPr>
      <xdr:spPr>
        <a:xfrm>
          <a:off x="19992975" y="691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79" name="直線コネクタ 578">
          <a:extLst>
            <a:ext uri="{FF2B5EF4-FFF2-40B4-BE49-F238E27FC236}">
              <a16:creationId xmlns:a16="http://schemas.microsoft.com/office/drawing/2014/main" id="{797C7D89-AE99-4E74-B643-03A4F20076F1}"/>
            </a:ext>
          </a:extLst>
        </xdr:cNvPr>
        <xdr:cNvCxnSpPr/>
      </xdr:nvCxnSpPr>
      <xdr:spPr>
        <a:xfrm>
          <a:off x="19878675" y="69171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BC5C8F9A-480B-4071-900E-E0C56306A47F}"/>
            </a:ext>
          </a:extLst>
        </xdr:cNvPr>
        <xdr:cNvSpPr txBox="1"/>
      </xdr:nvSpPr>
      <xdr:spPr>
        <a:xfrm>
          <a:off x="19992975" y="520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1" name="直線コネクタ 580">
          <a:extLst>
            <a:ext uri="{FF2B5EF4-FFF2-40B4-BE49-F238E27FC236}">
              <a16:creationId xmlns:a16="http://schemas.microsoft.com/office/drawing/2014/main" id="{730AE9C6-E396-4A72-BF95-CEFC4B9A4A15}"/>
            </a:ext>
          </a:extLst>
        </xdr:cNvPr>
        <xdr:cNvCxnSpPr/>
      </xdr:nvCxnSpPr>
      <xdr:spPr>
        <a:xfrm>
          <a:off x="19878675" y="54125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122993</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5A09BA6A-43B5-4D1B-B029-F0D5E1A264E7}"/>
            </a:ext>
          </a:extLst>
        </xdr:cNvPr>
        <xdr:cNvSpPr txBox="1"/>
      </xdr:nvSpPr>
      <xdr:spPr>
        <a:xfrm>
          <a:off x="19992975" y="6126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3" name="フローチャート: 判断 582">
          <a:extLst>
            <a:ext uri="{FF2B5EF4-FFF2-40B4-BE49-F238E27FC236}">
              <a16:creationId xmlns:a16="http://schemas.microsoft.com/office/drawing/2014/main" id="{8A34BF6E-ED8D-4C5A-8316-880EA649C4F5}"/>
            </a:ext>
          </a:extLst>
        </xdr:cNvPr>
        <xdr:cNvSpPr/>
      </xdr:nvSpPr>
      <xdr:spPr>
        <a:xfrm>
          <a:off x="19897725" y="61421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4" name="フローチャート: 判断 583">
          <a:extLst>
            <a:ext uri="{FF2B5EF4-FFF2-40B4-BE49-F238E27FC236}">
              <a16:creationId xmlns:a16="http://schemas.microsoft.com/office/drawing/2014/main" id="{11749973-DB61-491B-95AE-C7CE0CD1F496}"/>
            </a:ext>
          </a:extLst>
        </xdr:cNvPr>
        <xdr:cNvSpPr/>
      </xdr:nvSpPr>
      <xdr:spPr>
        <a:xfrm>
          <a:off x="19154775" y="6164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macro="" textlink="">
      <xdr:nvSpPr>
        <xdr:cNvPr id="585" name="フローチャート: 判断 584">
          <a:extLst>
            <a:ext uri="{FF2B5EF4-FFF2-40B4-BE49-F238E27FC236}">
              <a16:creationId xmlns:a16="http://schemas.microsoft.com/office/drawing/2014/main" id="{6A50EE54-BDD5-4ECC-B4F1-04D0E7AF2B1A}"/>
            </a:ext>
          </a:extLst>
        </xdr:cNvPr>
        <xdr:cNvSpPr/>
      </xdr:nvSpPr>
      <xdr:spPr>
        <a:xfrm>
          <a:off x="18345150" y="61938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macro="" textlink="">
      <xdr:nvSpPr>
        <xdr:cNvPr id="586" name="フローチャート: 判断 585">
          <a:extLst>
            <a:ext uri="{FF2B5EF4-FFF2-40B4-BE49-F238E27FC236}">
              <a16:creationId xmlns:a16="http://schemas.microsoft.com/office/drawing/2014/main" id="{EF585601-3801-43F8-B369-70F64306D3E8}"/>
            </a:ext>
          </a:extLst>
        </xdr:cNvPr>
        <xdr:cNvSpPr/>
      </xdr:nvSpPr>
      <xdr:spPr>
        <a:xfrm>
          <a:off x="17554575" y="62090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macro="" textlink="">
      <xdr:nvSpPr>
        <xdr:cNvPr id="587" name="フローチャート: 判断 586">
          <a:extLst>
            <a:ext uri="{FF2B5EF4-FFF2-40B4-BE49-F238E27FC236}">
              <a16:creationId xmlns:a16="http://schemas.microsoft.com/office/drawing/2014/main" id="{632C1F24-6181-48AA-B631-54499CD14502}"/>
            </a:ext>
          </a:extLst>
        </xdr:cNvPr>
        <xdr:cNvSpPr/>
      </xdr:nvSpPr>
      <xdr:spPr>
        <a:xfrm>
          <a:off x="16754475" y="6228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3D9A9A9-A04D-421A-90FF-061FDE69BE9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5A89BF8-5B8A-4D06-BA5D-5411238B88F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5A5E996-0DBA-49B5-8D57-592E0089102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10807D7-AFCE-4B37-91C6-09F84611F8C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A274CAE8-5F80-414C-982E-534991F93BF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72263</xdr:rowOff>
    </xdr:from>
    <xdr:to>
      <xdr:col>116</xdr:col>
      <xdr:colOff>114300</xdr:colOff>
      <xdr:row>38</xdr:row>
      <xdr:rowOff>2413</xdr:rowOff>
    </xdr:to>
    <xdr:sp macro="" textlink="">
      <xdr:nvSpPr>
        <xdr:cNvPr id="593" name="楕円 592">
          <a:extLst>
            <a:ext uri="{FF2B5EF4-FFF2-40B4-BE49-F238E27FC236}">
              <a16:creationId xmlns:a16="http://schemas.microsoft.com/office/drawing/2014/main" id="{E56274D9-1570-407C-B2AE-06E4512B77DD}"/>
            </a:ext>
          </a:extLst>
        </xdr:cNvPr>
        <xdr:cNvSpPr/>
      </xdr:nvSpPr>
      <xdr:spPr>
        <a:xfrm>
          <a:off x="19897725" y="60698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95140</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24D407EB-77EB-4663-9A11-13773B06FC86}"/>
            </a:ext>
          </a:extLst>
        </xdr:cNvPr>
        <xdr:cNvSpPr txBox="1"/>
      </xdr:nvSpPr>
      <xdr:spPr>
        <a:xfrm>
          <a:off x="19992975" y="593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63935</xdr:rowOff>
    </xdr:from>
    <xdr:to>
      <xdr:col>112</xdr:col>
      <xdr:colOff>38100</xdr:colOff>
      <xdr:row>37</xdr:row>
      <xdr:rowOff>165536</xdr:rowOff>
    </xdr:to>
    <xdr:sp macro="" textlink="">
      <xdr:nvSpPr>
        <xdr:cNvPr id="595" name="楕円 594">
          <a:extLst>
            <a:ext uri="{FF2B5EF4-FFF2-40B4-BE49-F238E27FC236}">
              <a16:creationId xmlns:a16="http://schemas.microsoft.com/office/drawing/2014/main" id="{6F904105-08A7-4955-A237-51FD85F73B45}"/>
            </a:ext>
          </a:extLst>
        </xdr:cNvPr>
        <xdr:cNvSpPr/>
      </xdr:nvSpPr>
      <xdr:spPr>
        <a:xfrm>
          <a:off x="19154775" y="6067860"/>
          <a:ext cx="8572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114735</xdr:rowOff>
    </xdr:from>
    <xdr:to>
      <xdr:col>116</xdr:col>
      <xdr:colOff>63500</xdr:colOff>
      <xdr:row>37</xdr:row>
      <xdr:rowOff>123063</xdr:rowOff>
    </xdr:to>
    <xdr:cxnSp macro="">
      <xdr:nvCxnSpPr>
        <xdr:cNvPr id="596" name="直線コネクタ 595">
          <a:extLst>
            <a:ext uri="{FF2B5EF4-FFF2-40B4-BE49-F238E27FC236}">
              <a16:creationId xmlns:a16="http://schemas.microsoft.com/office/drawing/2014/main" id="{93D32101-68D7-4C6E-8202-2AA4812EC83E}"/>
            </a:ext>
          </a:extLst>
        </xdr:cNvPr>
        <xdr:cNvCxnSpPr/>
      </xdr:nvCxnSpPr>
      <xdr:spPr>
        <a:xfrm>
          <a:off x="19202400" y="6115485"/>
          <a:ext cx="752475" cy="1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170512</xdr:rowOff>
    </xdr:from>
    <xdr:to>
      <xdr:col>107</xdr:col>
      <xdr:colOff>101600</xdr:colOff>
      <xdr:row>36</xdr:row>
      <xdr:rowOff>100662</xdr:rowOff>
    </xdr:to>
    <xdr:sp macro="" textlink="">
      <xdr:nvSpPr>
        <xdr:cNvPr id="597" name="楕円 596">
          <a:extLst>
            <a:ext uri="{FF2B5EF4-FFF2-40B4-BE49-F238E27FC236}">
              <a16:creationId xmlns:a16="http://schemas.microsoft.com/office/drawing/2014/main" id="{960946DD-B75D-464E-B342-576186396072}"/>
            </a:ext>
          </a:extLst>
        </xdr:cNvPr>
        <xdr:cNvSpPr/>
      </xdr:nvSpPr>
      <xdr:spPr>
        <a:xfrm>
          <a:off x="18345150" y="58378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49862</xdr:rowOff>
    </xdr:from>
    <xdr:to>
      <xdr:col>111</xdr:col>
      <xdr:colOff>177800</xdr:colOff>
      <xdr:row>37</xdr:row>
      <xdr:rowOff>114735</xdr:rowOff>
    </xdr:to>
    <xdr:cxnSp macro="">
      <xdr:nvCxnSpPr>
        <xdr:cNvPr id="598" name="直線コネクタ 597">
          <a:extLst>
            <a:ext uri="{FF2B5EF4-FFF2-40B4-BE49-F238E27FC236}">
              <a16:creationId xmlns:a16="http://schemas.microsoft.com/office/drawing/2014/main" id="{BC673AB0-1A62-4C14-8D46-BB4DC2525AF4}"/>
            </a:ext>
          </a:extLst>
        </xdr:cNvPr>
        <xdr:cNvCxnSpPr/>
      </xdr:nvCxnSpPr>
      <xdr:spPr>
        <a:xfrm>
          <a:off x="18392775" y="5885512"/>
          <a:ext cx="809625" cy="22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58</xdr:rowOff>
    </xdr:from>
    <xdr:to>
      <xdr:col>102</xdr:col>
      <xdr:colOff>165100</xdr:colOff>
      <xdr:row>36</xdr:row>
      <xdr:rowOff>101658</xdr:rowOff>
    </xdr:to>
    <xdr:sp macro="" textlink="">
      <xdr:nvSpPr>
        <xdr:cNvPr id="599" name="楕円 598">
          <a:extLst>
            <a:ext uri="{FF2B5EF4-FFF2-40B4-BE49-F238E27FC236}">
              <a16:creationId xmlns:a16="http://schemas.microsoft.com/office/drawing/2014/main" id="{98336525-F58D-4A9D-B831-A28DD54CD4FE}"/>
            </a:ext>
          </a:extLst>
        </xdr:cNvPr>
        <xdr:cNvSpPr/>
      </xdr:nvSpPr>
      <xdr:spPr>
        <a:xfrm>
          <a:off x="17554575" y="58388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49862</xdr:rowOff>
    </xdr:from>
    <xdr:to>
      <xdr:col>107</xdr:col>
      <xdr:colOff>50800</xdr:colOff>
      <xdr:row>36</xdr:row>
      <xdr:rowOff>50858</xdr:rowOff>
    </xdr:to>
    <xdr:cxnSp macro="">
      <xdr:nvCxnSpPr>
        <xdr:cNvPr id="600" name="直線コネクタ 599">
          <a:extLst>
            <a:ext uri="{FF2B5EF4-FFF2-40B4-BE49-F238E27FC236}">
              <a16:creationId xmlns:a16="http://schemas.microsoft.com/office/drawing/2014/main" id="{1C9FDD11-BA12-4BD3-8970-8D8DCB8BD8B2}"/>
            </a:ext>
          </a:extLst>
        </xdr:cNvPr>
        <xdr:cNvCxnSpPr/>
      </xdr:nvCxnSpPr>
      <xdr:spPr>
        <a:xfrm flipV="1">
          <a:off x="17602200" y="5885512"/>
          <a:ext cx="790575" cy="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15195</xdr:rowOff>
    </xdr:from>
    <xdr:to>
      <xdr:col>98</xdr:col>
      <xdr:colOff>38100</xdr:colOff>
      <xdr:row>36</xdr:row>
      <xdr:rowOff>116795</xdr:rowOff>
    </xdr:to>
    <xdr:sp macro="" textlink="">
      <xdr:nvSpPr>
        <xdr:cNvPr id="601" name="楕円 600">
          <a:extLst>
            <a:ext uri="{FF2B5EF4-FFF2-40B4-BE49-F238E27FC236}">
              <a16:creationId xmlns:a16="http://schemas.microsoft.com/office/drawing/2014/main" id="{81C5AE19-5CEE-4ED2-993A-AE443296DE39}"/>
            </a:ext>
          </a:extLst>
        </xdr:cNvPr>
        <xdr:cNvSpPr/>
      </xdr:nvSpPr>
      <xdr:spPr>
        <a:xfrm>
          <a:off x="16754475" y="5850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50858</xdr:rowOff>
    </xdr:from>
    <xdr:to>
      <xdr:col>102</xdr:col>
      <xdr:colOff>114300</xdr:colOff>
      <xdr:row>36</xdr:row>
      <xdr:rowOff>65995</xdr:rowOff>
    </xdr:to>
    <xdr:cxnSp macro="">
      <xdr:nvCxnSpPr>
        <xdr:cNvPr id="602" name="直線コネクタ 601">
          <a:extLst>
            <a:ext uri="{FF2B5EF4-FFF2-40B4-BE49-F238E27FC236}">
              <a16:creationId xmlns:a16="http://schemas.microsoft.com/office/drawing/2014/main" id="{B923E3D7-1A94-4914-A3A9-23D8C1966F12}"/>
            </a:ext>
          </a:extLst>
        </xdr:cNvPr>
        <xdr:cNvCxnSpPr/>
      </xdr:nvCxnSpPr>
      <xdr:spPr>
        <a:xfrm flipV="1">
          <a:off x="16802100" y="5886508"/>
          <a:ext cx="800100" cy="2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88572</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26AF2E71-EC2B-43E5-B48D-3B5F4AD303E3}"/>
            </a:ext>
          </a:extLst>
        </xdr:cNvPr>
        <xdr:cNvSpPr txBox="1"/>
      </xdr:nvSpPr>
      <xdr:spPr>
        <a:xfrm>
          <a:off x="18944736" y="624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120773</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78A9B9EC-98CF-4B59-9F15-4BDA4CFF43CE}"/>
            </a:ext>
          </a:extLst>
        </xdr:cNvPr>
        <xdr:cNvSpPr txBox="1"/>
      </xdr:nvSpPr>
      <xdr:spPr>
        <a:xfrm>
          <a:off x="18163686" y="62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142309</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4F245275-F65A-4831-ABD9-FA28B4D74C0E}"/>
            </a:ext>
          </a:extLst>
        </xdr:cNvPr>
        <xdr:cNvSpPr txBox="1"/>
      </xdr:nvSpPr>
      <xdr:spPr>
        <a:xfrm>
          <a:off x="17354061" y="63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155258</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92866EC8-27D5-4A6A-8471-AE0F349647B3}"/>
            </a:ext>
          </a:extLst>
        </xdr:cNvPr>
        <xdr:cNvSpPr txBox="1"/>
      </xdr:nvSpPr>
      <xdr:spPr>
        <a:xfrm>
          <a:off x="16563486" y="63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10612</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2E3F31D6-6FF8-41A2-93E5-A414191D18D4}"/>
            </a:ext>
          </a:extLst>
        </xdr:cNvPr>
        <xdr:cNvSpPr txBox="1"/>
      </xdr:nvSpPr>
      <xdr:spPr>
        <a:xfrm>
          <a:off x="18944736" y="584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34</xdr:row>
      <xdr:rowOff>117189</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1CD29DEC-0C78-4BD9-8298-500D39846966}"/>
            </a:ext>
          </a:extLst>
        </xdr:cNvPr>
        <xdr:cNvSpPr txBox="1"/>
      </xdr:nvSpPr>
      <xdr:spPr>
        <a:xfrm>
          <a:off x="18163686" y="563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34</xdr:row>
      <xdr:rowOff>118185</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69C0BD7D-DD4A-4264-BC49-310CAB3DC36A}"/>
            </a:ext>
          </a:extLst>
        </xdr:cNvPr>
        <xdr:cNvSpPr txBox="1"/>
      </xdr:nvSpPr>
      <xdr:spPr>
        <a:xfrm>
          <a:off x="17354061" y="563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34</xdr:row>
      <xdr:rowOff>133322</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F989B611-B88B-495F-BE54-E72173AB7142}"/>
            </a:ext>
          </a:extLst>
        </xdr:cNvPr>
        <xdr:cNvSpPr txBox="1"/>
      </xdr:nvSpPr>
      <xdr:spPr>
        <a:xfrm>
          <a:off x="16563486" y="564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25F4B757-36A4-461E-8D63-927439E74B4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6487FAC9-93F1-4517-9AD4-ECFA5D8F31E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AA9D129E-8800-41E6-8359-0FD0BD978C0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E0C21D1B-626D-43D1-8A3E-1A175B95DA2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7C53E1FF-C344-4F31-934D-19607D811FB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8424224D-D269-4A17-9644-B38CC288704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A5632AC7-E5F3-41D3-9619-077D432BBFE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23F2204C-0231-4229-8771-E81D44E8F62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9047FE89-B4E6-4903-BB26-9F506294A85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DCC750FD-241F-4ACD-857F-F2F1757CD6E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a:extLst>
            <a:ext uri="{FF2B5EF4-FFF2-40B4-BE49-F238E27FC236}">
              <a16:creationId xmlns:a16="http://schemas.microsoft.com/office/drawing/2014/main" id="{76A52D13-9DCE-44CE-A396-DF215E8D0EBB}"/>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EBA82E39-1388-4660-B7D3-5EC024D2118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3" name="テキスト ボックス 622">
          <a:extLst>
            <a:ext uri="{FF2B5EF4-FFF2-40B4-BE49-F238E27FC236}">
              <a16:creationId xmlns:a16="http://schemas.microsoft.com/office/drawing/2014/main" id="{9E7370C7-7116-48FD-99A4-916DB88D4F0C}"/>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2DCA8A3B-FB0F-4037-95BD-CA48D65E1B4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F7BDA68C-CDAE-44A0-920D-90B3EB38E19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A8E1FC69-E5DF-4209-BB6C-550170DA2011}"/>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FF4998B5-9B60-4CE7-A5AF-1E171F8CEA3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B3D68F5D-8AD4-4B54-951B-1C8038456C9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06F0815A-9F75-4081-BCA0-91252F06168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E80EA3A1-0C48-4F48-9DF8-85E352D4C2D4}"/>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D4A27DCB-71B3-4C7D-B6DA-8AE548F190C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54E84A6E-4B3B-4B5F-A1EC-1926D4B025B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174D10B9-B1A1-4219-A0CE-21610C5615A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9B5AEFEE-1648-4F18-8335-BB2DE780DB7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5" name="直線コネクタ 634">
          <a:extLst>
            <a:ext uri="{FF2B5EF4-FFF2-40B4-BE49-F238E27FC236}">
              <a16:creationId xmlns:a16="http://schemas.microsoft.com/office/drawing/2014/main" id="{67B1EA11-28CB-4B8D-BF75-460E3E3E2078}"/>
            </a:ext>
          </a:extLst>
        </xdr:cNvPr>
        <xdr:cNvCxnSpPr/>
      </xdr:nvCxnSpPr>
      <xdr:spPr>
        <a:xfrm flipV="1">
          <a:off x="14696439" y="899985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2B09100D-16CC-425B-A928-3FE8506DDAFF}"/>
            </a:ext>
          </a:extLst>
        </xdr:cNvPr>
        <xdr:cNvSpPr txBox="1"/>
      </xdr:nvSpPr>
      <xdr:spPr>
        <a:xfrm>
          <a:off x="14735175"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7" name="直線コネクタ 636">
          <a:extLst>
            <a:ext uri="{FF2B5EF4-FFF2-40B4-BE49-F238E27FC236}">
              <a16:creationId xmlns:a16="http://schemas.microsoft.com/office/drawing/2014/main" id="{29174242-B1B5-4025-ADDA-A56E73E51999}"/>
            </a:ext>
          </a:extLst>
        </xdr:cNvPr>
        <xdr:cNvCxnSpPr/>
      </xdr:nvCxnSpPr>
      <xdr:spPr>
        <a:xfrm>
          <a:off x="14611350" y="10379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638" name="【保健センター・保健所】&#10;有形固定資産減価償却率最大値テキスト">
          <a:extLst>
            <a:ext uri="{FF2B5EF4-FFF2-40B4-BE49-F238E27FC236}">
              <a16:creationId xmlns:a16="http://schemas.microsoft.com/office/drawing/2014/main" id="{13DF5A64-6718-44E3-8A9E-341A7AEDF4EE}"/>
            </a:ext>
          </a:extLst>
        </xdr:cNvPr>
        <xdr:cNvSpPr txBox="1"/>
      </xdr:nvSpPr>
      <xdr:spPr>
        <a:xfrm>
          <a:off x="14735175" y="878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39" name="直線コネクタ 638">
          <a:extLst>
            <a:ext uri="{FF2B5EF4-FFF2-40B4-BE49-F238E27FC236}">
              <a16:creationId xmlns:a16="http://schemas.microsoft.com/office/drawing/2014/main" id="{2317746D-5978-443C-84F7-652EF326AB72}"/>
            </a:ext>
          </a:extLst>
        </xdr:cNvPr>
        <xdr:cNvCxnSpPr/>
      </xdr:nvCxnSpPr>
      <xdr:spPr>
        <a:xfrm>
          <a:off x="14611350" y="8999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17</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4DC5B63-8F04-43B2-B482-831E032A1539}"/>
            </a:ext>
          </a:extLst>
        </xdr:cNvPr>
        <xdr:cNvSpPr txBox="1"/>
      </xdr:nvSpPr>
      <xdr:spPr>
        <a:xfrm>
          <a:off x="14735175" y="9401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41" name="フローチャート: 判断 640">
          <a:extLst>
            <a:ext uri="{FF2B5EF4-FFF2-40B4-BE49-F238E27FC236}">
              <a16:creationId xmlns:a16="http://schemas.microsoft.com/office/drawing/2014/main" id="{CC2DE1DF-A592-4E28-B6E1-8F81BBD9CF8A}"/>
            </a:ext>
          </a:extLst>
        </xdr:cNvPr>
        <xdr:cNvSpPr/>
      </xdr:nvSpPr>
      <xdr:spPr>
        <a:xfrm>
          <a:off x="14649450" y="94227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macro="" textlink="">
      <xdr:nvSpPr>
        <xdr:cNvPr id="642" name="フローチャート: 判断 641">
          <a:extLst>
            <a:ext uri="{FF2B5EF4-FFF2-40B4-BE49-F238E27FC236}">
              <a16:creationId xmlns:a16="http://schemas.microsoft.com/office/drawing/2014/main" id="{0A34E605-C5F3-4FB0-8021-7D8032655EB8}"/>
            </a:ext>
          </a:extLst>
        </xdr:cNvPr>
        <xdr:cNvSpPr/>
      </xdr:nvSpPr>
      <xdr:spPr>
        <a:xfrm>
          <a:off x="13887450" y="93751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135890</xdr:rowOff>
    </xdr:from>
    <xdr:to>
      <xdr:col>76</xdr:col>
      <xdr:colOff>165100</xdr:colOff>
      <xdr:row>58</xdr:row>
      <xdr:rowOff>66040</xdr:rowOff>
    </xdr:to>
    <xdr:sp macro="" textlink="">
      <xdr:nvSpPr>
        <xdr:cNvPr id="643" name="フローチャート: 判断 642">
          <a:extLst>
            <a:ext uri="{FF2B5EF4-FFF2-40B4-BE49-F238E27FC236}">
              <a16:creationId xmlns:a16="http://schemas.microsoft.com/office/drawing/2014/main" id="{00AE1D48-3267-44E2-9D88-0A11F10768ED}"/>
            </a:ext>
          </a:extLst>
        </xdr:cNvPr>
        <xdr:cNvSpPr/>
      </xdr:nvSpPr>
      <xdr:spPr>
        <a:xfrm>
          <a:off x="13096875" y="93751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78740</xdr:rowOff>
    </xdr:from>
    <xdr:to>
      <xdr:col>72</xdr:col>
      <xdr:colOff>38100</xdr:colOff>
      <xdr:row>58</xdr:row>
      <xdr:rowOff>8890</xdr:rowOff>
    </xdr:to>
    <xdr:sp macro="" textlink="">
      <xdr:nvSpPr>
        <xdr:cNvPr id="644" name="フローチャート: 判断 643">
          <a:extLst>
            <a:ext uri="{FF2B5EF4-FFF2-40B4-BE49-F238E27FC236}">
              <a16:creationId xmlns:a16="http://schemas.microsoft.com/office/drawing/2014/main" id="{BC78EF48-F33E-490C-9780-6FCF4B7D7D64}"/>
            </a:ext>
          </a:extLst>
        </xdr:cNvPr>
        <xdr:cNvSpPr/>
      </xdr:nvSpPr>
      <xdr:spPr>
        <a:xfrm>
          <a:off x="12296775" y="9317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36830</xdr:rowOff>
    </xdr:from>
    <xdr:to>
      <xdr:col>67</xdr:col>
      <xdr:colOff>101600</xdr:colOff>
      <xdr:row>57</xdr:row>
      <xdr:rowOff>138430</xdr:rowOff>
    </xdr:to>
    <xdr:sp macro="" textlink="">
      <xdr:nvSpPr>
        <xdr:cNvPr id="645" name="フローチャート: 判断 644">
          <a:extLst>
            <a:ext uri="{FF2B5EF4-FFF2-40B4-BE49-F238E27FC236}">
              <a16:creationId xmlns:a16="http://schemas.microsoft.com/office/drawing/2014/main" id="{28EF15BF-F4D2-4004-A893-E2CADD16C65B}"/>
            </a:ext>
          </a:extLst>
        </xdr:cNvPr>
        <xdr:cNvSpPr/>
      </xdr:nvSpPr>
      <xdr:spPr>
        <a:xfrm>
          <a:off x="11487150" y="9276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7FA99D6-C528-4C9A-A0E3-AA088CF28BE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8E247B6-F052-49AC-A2AA-DFBED04D75C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37EEE0E-9E76-4038-BB18-FB38D471A50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6142FDB-62DD-4D60-9B23-34FA21A5891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293B616-04B5-4F04-9E79-DB751B2BD0F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166370</xdr:rowOff>
    </xdr:from>
    <xdr:to>
      <xdr:col>85</xdr:col>
      <xdr:colOff>177800</xdr:colOff>
      <xdr:row>58</xdr:row>
      <xdr:rowOff>96520</xdr:rowOff>
    </xdr:to>
    <xdr:sp macro="" textlink="">
      <xdr:nvSpPr>
        <xdr:cNvPr id="651" name="楕円 650">
          <a:extLst>
            <a:ext uri="{FF2B5EF4-FFF2-40B4-BE49-F238E27FC236}">
              <a16:creationId xmlns:a16="http://schemas.microsoft.com/office/drawing/2014/main" id="{024329A0-8445-4566-80E4-E8F2D1A5BFC2}"/>
            </a:ext>
          </a:extLst>
        </xdr:cNvPr>
        <xdr:cNvSpPr/>
      </xdr:nvSpPr>
      <xdr:spPr>
        <a:xfrm>
          <a:off x="14649450" y="9402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17797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83B93205-FCFA-4001-BA58-E09F8F643CD3}"/>
            </a:ext>
          </a:extLst>
        </xdr:cNvPr>
        <xdr:cNvSpPr txBox="1"/>
      </xdr:nvSpPr>
      <xdr:spPr>
        <a:xfrm>
          <a:off x="14735175" y="925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90170</xdr:rowOff>
    </xdr:from>
    <xdr:to>
      <xdr:col>81</xdr:col>
      <xdr:colOff>101600</xdr:colOff>
      <xdr:row>58</xdr:row>
      <xdr:rowOff>20320</xdr:rowOff>
    </xdr:to>
    <xdr:sp macro="" textlink="">
      <xdr:nvSpPr>
        <xdr:cNvPr id="653" name="楕円 652">
          <a:extLst>
            <a:ext uri="{FF2B5EF4-FFF2-40B4-BE49-F238E27FC236}">
              <a16:creationId xmlns:a16="http://schemas.microsoft.com/office/drawing/2014/main" id="{0F8BDC1D-E330-4EF2-848E-27DDEE474598}"/>
            </a:ext>
          </a:extLst>
        </xdr:cNvPr>
        <xdr:cNvSpPr/>
      </xdr:nvSpPr>
      <xdr:spPr>
        <a:xfrm>
          <a:off x="13887450" y="93262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140970</xdr:rowOff>
    </xdr:from>
    <xdr:to>
      <xdr:col>85</xdr:col>
      <xdr:colOff>127000</xdr:colOff>
      <xdr:row>58</xdr:row>
      <xdr:rowOff>45720</xdr:rowOff>
    </xdr:to>
    <xdr:cxnSp macro="">
      <xdr:nvCxnSpPr>
        <xdr:cNvPr id="654" name="直線コネクタ 653">
          <a:extLst>
            <a:ext uri="{FF2B5EF4-FFF2-40B4-BE49-F238E27FC236}">
              <a16:creationId xmlns:a16="http://schemas.microsoft.com/office/drawing/2014/main" id="{799E58F3-D4F4-4E95-8BC4-D8B16E10DB27}"/>
            </a:ext>
          </a:extLst>
        </xdr:cNvPr>
        <xdr:cNvCxnSpPr/>
      </xdr:nvCxnSpPr>
      <xdr:spPr>
        <a:xfrm>
          <a:off x="13935075" y="9383395"/>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13970</xdr:rowOff>
    </xdr:from>
    <xdr:to>
      <xdr:col>76</xdr:col>
      <xdr:colOff>165100</xdr:colOff>
      <xdr:row>57</xdr:row>
      <xdr:rowOff>115570</xdr:rowOff>
    </xdr:to>
    <xdr:sp macro="" textlink="">
      <xdr:nvSpPr>
        <xdr:cNvPr id="655" name="楕円 654">
          <a:extLst>
            <a:ext uri="{FF2B5EF4-FFF2-40B4-BE49-F238E27FC236}">
              <a16:creationId xmlns:a16="http://schemas.microsoft.com/office/drawing/2014/main" id="{AE3C90A7-1DDF-455C-8782-F897F1B34086}"/>
            </a:ext>
          </a:extLst>
        </xdr:cNvPr>
        <xdr:cNvSpPr/>
      </xdr:nvSpPr>
      <xdr:spPr>
        <a:xfrm>
          <a:off x="13096875" y="92500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64770</xdr:rowOff>
    </xdr:from>
    <xdr:to>
      <xdr:col>81</xdr:col>
      <xdr:colOff>50800</xdr:colOff>
      <xdr:row>57</xdr:row>
      <xdr:rowOff>140970</xdr:rowOff>
    </xdr:to>
    <xdr:cxnSp macro="">
      <xdr:nvCxnSpPr>
        <xdr:cNvPr id="656" name="直線コネクタ 655">
          <a:extLst>
            <a:ext uri="{FF2B5EF4-FFF2-40B4-BE49-F238E27FC236}">
              <a16:creationId xmlns:a16="http://schemas.microsoft.com/office/drawing/2014/main" id="{E2F62697-D791-4783-B613-3FBFCA9C1DAC}"/>
            </a:ext>
          </a:extLst>
        </xdr:cNvPr>
        <xdr:cNvCxnSpPr/>
      </xdr:nvCxnSpPr>
      <xdr:spPr>
        <a:xfrm>
          <a:off x="13144500" y="9307195"/>
          <a:ext cx="7905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109220</xdr:rowOff>
    </xdr:from>
    <xdr:to>
      <xdr:col>72</xdr:col>
      <xdr:colOff>38100</xdr:colOff>
      <xdr:row>57</xdr:row>
      <xdr:rowOff>39370</xdr:rowOff>
    </xdr:to>
    <xdr:sp macro="" textlink="">
      <xdr:nvSpPr>
        <xdr:cNvPr id="657" name="楕円 656">
          <a:extLst>
            <a:ext uri="{FF2B5EF4-FFF2-40B4-BE49-F238E27FC236}">
              <a16:creationId xmlns:a16="http://schemas.microsoft.com/office/drawing/2014/main" id="{A4D41B7A-12B8-4D22-A255-8038DE862A19}"/>
            </a:ext>
          </a:extLst>
        </xdr:cNvPr>
        <xdr:cNvSpPr/>
      </xdr:nvSpPr>
      <xdr:spPr>
        <a:xfrm>
          <a:off x="12296775" y="9183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160020</xdr:rowOff>
    </xdr:from>
    <xdr:to>
      <xdr:col>76</xdr:col>
      <xdr:colOff>114300</xdr:colOff>
      <xdr:row>57</xdr:row>
      <xdr:rowOff>64770</xdr:rowOff>
    </xdr:to>
    <xdr:cxnSp macro="">
      <xdr:nvCxnSpPr>
        <xdr:cNvPr id="658" name="直線コネクタ 657">
          <a:extLst>
            <a:ext uri="{FF2B5EF4-FFF2-40B4-BE49-F238E27FC236}">
              <a16:creationId xmlns:a16="http://schemas.microsoft.com/office/drawing/2014/main" id="{787200C5-CDE3-41AB-A627-6C2CC591667E}"/>
            </a:ext>
          </a:extLst>
        </xdr:cNvPr>
        <xdr:cNvCxnSpPr/>
      </xdr:nvCxnSpPr>
      <xdr:spPr>
        <a:xfrm>
          <a:off x="12344400" y="9240520"/>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33020</xdr:rowOff>
    </xdr:from>
    <xdr:to>
      <xdr:col>67</xdr:col>
      <xdr:colOff>101600</xdr:colOff>
      <xdr:row>56</xdr:row>
      <xdr:rowOff>134620</xdr:rowOff>
    </xdr:to>
    <xdr:sp macro="" textlink="">
      <xdr:nvSpPr>
        <xdr:cNvPr id="659" name="楕円 658">
          <a:extLst>
            <a:ext uri="{FF2B5EF4-FFF2-40B4-BE49-F238E27FC236}">
              <a16:creationId xmlns:a16="http://schemas.microsoft.com/office/drawing/2014/main" id="{6FE0D208-D62A-44D5-BECB-34C5F121B9A4}"/>
            </a:ext>
          </a:extLst>
        </xdr:cNvPr>
        <xdr:cNvSpPr/>
      </xdr:nvSpPr>
      <xdr:spPr>
        <a:xfrm>
          <a:off x="11487150" y="91071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83820</xdr:rowOff>
    </xdr:from>
    <xdr:to>
      <xdr:col>71</xdr:col>
      <xdr:colOff>177800</xdr:colOff>
      <xdr:row>56</xdr:row>
      <xdr:rowOff>160020</xdr:rowOff>
    </xdr:to>
    <xdr:cxnSp macro="">
      <xdr:nvCxnSpPr>
        <xdr:cNvPr id="660" name="直線コネクタ 659">
          <a:extLst>
            <a:ext uri="{FF2B5EF4-FFF2-40B4-BE49-F238E27FC236}">
              <a16:creationId xmlns:a16="http://schemas.microsoft.com/office/drawing/2014/main" id="{4D14BB6C-28CC-430D-82AC-7F15DA8940BA}"/>
            </a:ext>
          </a:extLst>
        </xdr:cNvPr>
        <xdr:cNvCxnSpPr/>
      </xdr:nvCxnSpPr>
      <xdr:spPr>
        <a:xfrm>
          <a:off x="11534775" y="9164320"/>
          <a:ext cx="80962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57167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B6FA9991-78E3-4A88-A68D-951BBBACF477}"/>
            </a:ext>
          </a:extLst>
        </xdr:cNvPr>
        <xdr:cNvSpPr txBox="1"/>
      </xdr:nvSpPr>
      <xdr:spPr>
        <a:xfrm>
          <a:off x="13745219" y="945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57167</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78D1CE22-9DC5-4A05-B03D-A354C3F1AEAB}"/>
            </a:ext>
          </a:extLst>
        </xdr:cNvPr>
        <xdr:cNvSpPr txBox="1"/>
      </xdr:nvSpPr>
      <xdr:spPr>
        <a:xfrm>
          <a:off x="12964169" y="945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8706348B-D709-4DF7-AF9B-5BC4D6CECC15}"/>
            </a:ext>
          </a:extLst>
        </xdr:cNvPr>
        <xdr:cNvSpPr txBox="1"/>
      </xdr:nvSpPr>
      <xdr:spPr>
        <a:xfrm>
          <a:off x="12164069"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129557</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3C676E38-4E72-46E9-A3D2-BF123CDC3BA2}"/>
            </a:ext>
          </a:extLst>
        </xdr:cNvPr>
        <xdr:cNvSpPr txBox="1"/>
      </xdr:nvSpPr>
      <xdr:spPr>
        <a:xfrm>
          <a:off x="11354444" y="936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36847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25EE13E6-BDAA-4C15-BC05-EB77F2E6CC4A}"/>
            </a:ext>
          </a:extLst>
        </xdr:cNvPr>
        <xdr:cNvSpPr txBox="1"/>
      </xdr:nvSpPr>
      <xdr:spPr>
        <a:xfrm>
          <a:off x="13745219" y="911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132097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3B6D5B22-3C78-4241-A300-2E06AF3EFFBE}"/>
            </a:ext>
          </a:extLst>
        </xdr:cNvPr>
        <xdr:cNvSpPr txBox="1"/>
      </xdr:nvSpPr>
      <xdr:spPr>
        <a:xfrm>
          <a:off x="12964169" y="904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55897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716BD59A-3A0B-446C-8E32-EC323AA87C1B}"/>
            </a:ext>
          </a:extLst>
        </xdr:cNvPr>
        <xdr:cNvSpPr txBox="1"/>
      </xdr:nvSpPr>
      <xdr:spPr>
        <a:xfrm>
          <a:off x="12164069" y="897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151147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AFF45E4E-43B7-4884-BF96-940E067CDBBD}"/>
            </a:ext>
          </a:extLst>
        </xdr:cNvPr>
        <xdr:cNvSpPr txBox="1"/>
      </xdr:nvSpPr>
      <xdr:spPr>
        <a:xfrm>
          <a:off x="11354444" y="890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B058B9C5-AEEC-4A9B-A8B7-ECEE99320A5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DB0B43C8-6472-4824-809E-54191964458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DACDE617-8D28-43E0-9D8D-E90D3A1F77B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15E415D0-A20B-4BF9-850B-401D0610643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F5F6CEEE-284E-4634-8720-11F9AB4FFD3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9554A655-A635-47C3-9187-4AD584AECEE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7A615BE8-3108-4A51-8146-182429E5917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64330853-CA82-4C81-83F4-7EFFEB26937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24064B76-FD07-466F-9471-400FF03BD07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51A17D4C-C114-4707-8D13-A51C816B71A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a:extLst>
            <a:ext uri="{FF2B5EF4-FFF2-40B4-BE49-F238E27FC236}">
              <a16:creationId xmlns:a16="http://schemas.microsoft.com/office/drawing/2014/main" id="{3DE81C00-A56E-4F74-A35F-CE3BA9538E6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0" name="テキスト ボックス 679">
          <a:extLst>
            <a:ext uri="{FF2B5EF4-FFF2-40B4-BE49-F238E27FC236}">
              <a16:creationId xmlns:a16="http://schemas.microsoft.com/office/drawing/2014/main" id="{D1B7499F-1BE2-42EC-9C05-DCBA4AAF24D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a:extLst>
            <a:ext uri="{FF2B5EF4-FFF2-40B4-BE49-F238E27FC236}">
              <a16:creationId xmlns:a16="http://schemas.microsoft.com/office/drawing/2014/main" id="{4A91914F-8B8F-4A13-9DC3-41E577931D2B}"/>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2" name="テキスト ボックス 681">
          <a:extLst>
            <a:ext uri="{FF2B5EF4-FFF2-40B4-BE49-F238E27FC236}">
              <a16:creationId xmlns:a16="http://schemas.microsoft.com/office/drawing/2014/main" id="{6D09F105-5BB2-45BD-912E-5BBE629FA57A}"/>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D986979D-5908-4EBE-8786-B905A44E50F9}"/>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a:extLst>
            <a:ext uri="{FF2B5EF4-FFF2-40B4-BE49-F238E27FC236}">
              <a16:creationId xmlns:a16="http://schemas.microsoft.com/office/drawing/2014/main" id="{369F7ACB-1DDD-45BD-836B-A805A05F0E6D}"/>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a:extLst>
            <a:ext uri="{FF2B5EF4-FFF2-40B4-BE49-F238E27FC236}">
              <a16:creationId xmlns:a16="http://schemas.microsoft.com/office/drawing/2014/main" id="{76E1F483-785E-4874-B53B-E32826795C86}"/>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6" name="テキスト ボックス 685">
          <a:extLst>
            <a:ext uri="{FF2B5EF4-FFF2-40B4-BE49-F238E27FC236}">
              <a16:creationId xmlns:a16="http://schemas.microsoft.com/office/drawing/2014/main" id="{BDDCCE29-A503-4F7C-8AFA-65493BE9BF3B}"/>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a:extLst>
            <a:ext uri="{FF2B5EF4-FFF2-40B4-BE49-F238E27FC236}">
              <a16:creationId xmlns:a16="http://schemas.microsoft.com/office/drawing/2014/main" id="{0F8A0C9C-A983-4840-89EE-6A314D6B0B1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8" name="テキスト ボックス 687">
          <a:extLst>
            <a:ext uri="{FF2B5EF4-FFF2-40B4-BE49-F238E27FC236}">
              <a16:creationId xmlns:a16="http://schemas.microsoft.com/office/drawing/2014/main" id="{533EC4CC-19CA-4AB0-9965-1675CEAB98C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D841E854-C82E-4978-8EB1-15A46EED49A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64AA7D95-D6A0-4CE1-9311-61846C1E13B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D5FA1FE2-F1A7-4093-8D38-670B7C2E7F3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2" name="直線コネクタ 691">
          <a:extLst>
            <a:ext uri="{FF2B5EF4-FFF2-40B4-BE49-F238E27FC236}">
              <a16:creationId xmlns:a16="http://schemas.microsoft.com/office/drawing/2014/main" id="{EB2AA9D4-328C-4905-B13D-FEF33D9A4E06}"/>
            </a:ext>
          </a:extLst>
        </xdr:cNvPr>
        <xdr:cNvCxnSpPr/>
      </xdr:nvCxnSpPr>
      <xdr:spPr>
        <a:xfrm flipV="1">
          <a:off x="19954239" y="8934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F83289B5-D843-45A5-90E1-AFE5BFA55472}"/>
            </a:ext>
          </a:extLst>
        </xdr:cNvPr>
        <xdr:cNvSpPr txBox="1"/>
      </xdr:nvSpPr>
      <xdr:spPr>
        <a:xfrm>
          <a:off x="19992975"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4" name="直線コネクタ 693">
          <a:extLst>
            <a:ext uri="{FF2B5EF4-FFF2-40B4-BE49-F238E27FC236}">
              <a16:creationId xmlns:a16="http://schemas.microsoft.com/office/drawing/2014/main" id="{C43F7E11-10FD-460E-99D1-3F5813CDA1D8}"/>
            </a:ext>
          </a:extLst>
        </xdr:cNvPr>
        <xdr:cNvCxnSpPr/>
      </xdr:nvCxnSpPr>
      <xdr:spPr>
        <a:xfrm>
          <a:off x="19878675" y="1030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9CBC8615-866D-4E0D-9285-B7F99E5BEF6B}"/>
            </a:ext>
          </a:extLst>
        </xdr:cNvPr>
        <xdr:cNvSpPr txBox="1"/>
      </xdr:nvSpPr>
      <xdr:spPr>
        <a:xfrm>
          <a:off x="19992975" y="873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6" name="直線コネクタ 695">
          <a:extLst>
            <a:ext uri="{FF2B5EF4-FFF2-40B4-BE49-F238E27FC236}">
              <a16:creationId xmlns:a16="http://schemas.microsoft.com/office/drawing/2014/main" id="{8B32BCD5-2BC4-4A27-95A9-DEB1AABF7C22}"/>
            </a:ext>
          </a:extLst>
        </xdr:cNvPr>
        <xdr:cNvCxnSpPr/>
      </xdr:nvCxnSpPr>
      <xdr:spPr>
        <a:xfrm>
          <a:off x="19878675" y="8934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118127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DBCB24F8-B04C-4FFE-97A4-F991A7C0808A}"/>
            </a:ext>
          </a:extLst>
        </xdr:cNvPr>
        <xdr:cNvSpPr txBox="1"/>
      </xdr:nvSpPr>
      <xdr:spPr>
        <a:xfrm>
          <a:off x="19992975" y="984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698" name="フローチャート: 判断 697">
          <a:extLst>
            <a:ext uri="{FF2B5EF4-FFF2-40B4-BE49-F238E27FC236}">
              <a16:creationId xmlns:a16="http://schemas.microsoft.com/office/drawing/2014/main" id="{5563B2F0-DD0A-4CCB-BF5D-1849103103B2}"/>
            </a:ext>
          </a:extLst>
        </xdr:cNvPr>
        <xdr:cNvSpPr/>
      </xdr:nvSpPr>
      <xdr:spPr>
        <a:xfrm>
          <a:off x="19897725"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699" name="フローチャート: 判断 698">
          <a:extLst>
            <a:ext uri="{FF2B5EF4-FFF2-40B4-BE49-F238E27FC236}">
              <a16:creationId xmlns:a16="http://schemas.microsoft.com/office/drawing/2014/main" id="{A480404B-5067-4252-80DE-482153352D9C}"/>
            </a:ext>
          </a:extLst>
        </xdr:cNvPr>
        <xdr:cNvSpPr/>
      </xdr:nvSpPr>
      <xdr:spPr>
        <a:xfrm>
          <a:off x="191547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700" name="フローチャート: 判断 699">
          <a:extLst>
            <a:ext uri="{FF2B5EF4-FFF2-40B4-BE49-F238E27FC236}">
              <a16:creationId xmlns:a16="http://schemas.microsoft.com/office/drawing/2014/main" id="{75A86E60-7D6F-44A5-B27A-0A63613D4BEF}"/>
            </a:ext>
          </a:extLst>
        </xdr:cNvPr>
        <xdr:cNvSpPr/>
      </xdr:nvSpPr>
      <xdr:spPr>
        <a:xfrm>
          <a:off x="183451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1" name="フローチャート: 判断 700">
          <a:extLst>
            <a:ext uri="{FF2B5EF4-FFF2-40B4-BE49-F238E27FC236}">
              <a16:creationId xmlns:a16="http://schemas.microsoft.com/office/drawing/2014/main" id="{4DA6E465-8A15-4D3D-995A-143631B0A3E0}"/>
            </a:ext>
          </a:extLst>
        </xdr:cNvPr>
        <xdr:cNvSpPr/>
      </xdr:nvSpPr>
      <xdr:spPr>
        <a:xfrm>
          <a:off x="17554575" y="98679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2" name="フローチャート: 判断 701">
          <a:extLst>
            <a:ext uri="{FF2B5EF4-FFF2-40B4-BE49-F238E27FC236}">
              <a16:creationId xmlns:a16="http://schemas.microsoft.com/office/drawing/2014/main" id="{269A0DF1-2BC1-4B57-BFD0-88E3EEDA1EEF}"/>
            </a:ext>
          </a:extLst>
        </xdr:cNvPr>
        <xdr:cNvSpPr/>
      </xdr:nvSpPr>
      <xdr:spPr>
        <a:xfrm>
          <a:off x="167544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2A8D68D-84B4-4702-BAD8-C796D06420A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75067A7-FFB0-4DAC-8D74-90CAC3348D1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8F3BFDF-F267-44D2-861A-0622909CE00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6CF3767-6B59-48BC-AF61-3AA95900872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88F4A0A-A23C-4CA9-8FBE-AE6C9567376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25400</xdr:rowOff>
    </xdr:from>
    <xdr:to>
      <xdr:col>116</xdr:col>
      <xdr:colOff>114300</xdr:colOff>
      <xdr:row>56</xdr:row>
      <xdr:rowOff>127000</xdr:rowOff>
    </xdr:to>
    <xdr:sp macro="" textlink="">
      <xdr:nvSpPr>
        <xdr:cNvPr id="708" name="楕円 707">
          <a:extLst>
            <a:ext uri="{FF2B5EF4-FFF2-40B4-BE49-F238E27FC236}">
              <a16:creationId xmlns:a16="http://schemas.microsoft.com/office/drawing/2014/main" id="{802E617F-DF5E-434B-B066-8AA0A81BB780}"/>
            </a:ext>
          </a:extLst>
        </xdr:cNvPr>
        <xdr:cNvSpPr/>
      </xdr:nvSpPr>
      <xdr:spPr>
        <a:xfrm>
          <a:off x="19897725" y="9105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48277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D23B3537-5108-4282-94A3-761E98362EE0}"/>
            </a:ext>
          </a:extLst>
        </xdr:cNvPr>
        <xdr:cNvSpPr txBox="1"/>
      </xdr:nvSpPr>
      <xdr:spPr>
        <a:xfrm>
          <a:off x="19992975" y="896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25400</xdr:rowOff>
    </xdr:from>
    <xdr:to>
      <xdr:col>112</xdr:col>
      <xdr:colOff>38100</xdr:colOff>
      <xdr:row>56</xdr:row>
      <xdr:rowOff>127000</xdr:rowOff>
    </xdr:to>
    <xdr:sp macro="" textlink="">
      <xdr:nvSpPr>
        <xdr:cNvPr id="710" name="楕円 709">
          <a:extLst>
            <a:ext uri="{FF2B5EF4-FFF2-40B4-BE49-F238E27FC236}">
              <a16:creationId xmlns:a16="http://schemas.microsoft.com/office/drawing/2014/main" id="{6DCA365C-9097-4EAB-8C35-78468B76AFCF}"/>
            </a:ext>
          </a:extLst>
        </xdr:cNvPr>
        <xdr:cNvSpPr/>
      </xdr:nvSpPr>
      <xdr:spPr>
        <a:xfrm>
          <a:off x="19154775" y="9105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76200</xdr:rowOff>
    </xdr:from>
    <xdr:to>
      <xdr:col>116</xdr:col>
      <xdr:colOff>63500</xdr:colOff>
      <xdr:row>56</xdr:row>
      <xdr:rowOff>76200</xdr:rowOff>
    </xdr:to>
    <xdr:cxnSp macro="">
      <xdr:nvCxnSpPr>
        <xdr:cNvPr id="711" name="直線コネクタ 710">
          <a:extLst>
            <a:ext uri="{FF2B5EF4-FFF2-40B4-BE49-F238E27FC236}">
              <a16:creationId xmlns:a16="http://schemas.microsoft.com/office/drawing/2014/main" id="{FBA6C1F0-DFAE-4FA3-9FCA-22F705C39B70}"/>
            </a:ext>
          </a:extLst>
        </xdr:cNvPr>
        <xdr:cNvCxnSpPr/>
      </xdr:nvCxnSpPr>
      <xdr:spPr>
        <a:xfrm>
          <a:off x="19202400" y="91535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25400</xdr:rowOff>
    </xdr:from>
    <xdr:to>
      <xdr:col>107</xdr:col>
      <xdr:colOff>101600</xdr:colOff>
      <xdr:row>56</xdr:row>
      <xdr:rowOff>127000</xdr:rowOff>
    </xdr:to>
    <xdr:sp macro="" textlink="">
      <xdr:nvSpPr>
        <xdr:cNvPr id="712" name="楕円 711">
          <a:extLst>
            <a:ext uri="{FF2B5EF4-FFF2-40B4-BE49-F238E27FC236}">
              <a16:creationId xmlns:a16="http://schemas.microsoft.com/office/drawing/2014/main" id="{AECF97D4-685E-4AA4-8323-8A179B20CB7C}"/>
            </a:ext>
          </a:extLst>
        </xdr:cNvPr>
        <xdr:cNvSpPr/>
      </xdr:nvSpPr>
      <xdr:spPr>
        <a:xfrm>
          <a:off x="18345150" y="9105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76200</xdr:rowOff>
    </xdr:from>
    <xdr:to>
      <xdr:col>111</xdr:col>
      <xdr:colOff>177800</xdr:colOff>
      <xdr:row>56</xdr:row>
      <xdr:rowOff>76200</xdr:rowOff>
    </xdr:to>
    <xdr:cxnSp macro="">
      <xdr:nvCxnSpPr>
        <xdr:cNvPr id="713" name="直線コネクタ 712">
          <a:extLst>
            <a:ext uri="{FF2B5EF4-FFF2-40B4-BE49-F238E27FC236}">
              <a16:creationId xmlns:a16="http://schemas.microsoft.com/office/drawing/2014/main" id="{20E9D422-558C-4D75-A953-86E1CEB846DB}"/>
            </a:ext>
          </a:extLst>
        </xdr:cNvPr>
        <xdr:cNvCxnSpPr/>
      </xdr:nvCxnSpPr>
      <xdr:spPr>
        <a:xfrm>
          <a:off x="18392775" y="91535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25400</xdr:rowOff>
    </xdr:from>
    <xdr:to>
      <xdr:col>102</xdr:col>
      <xdr:colOff>165100</xdr:colOff>
      <xdr:row>56</xdr:row>
      <xdr:rowOff>127000</xdr:rowOff>
    </xdr:to>
    <xdr:sp macro="" textlink="">
      <xdr:nvSpPr>
        <xdr:cNvPr id="714" name="楕円 713">
          <a:extLst>
            <a:ext uri="{FF2B5EF4-FFF2-40B4-BE49-F238E27FC236}">
              <a16:creationId xmlns:a16="http://schemas.microsoft.com/office/drawing/2014/main" id="{E885E794-D02B-4C2B-9A5D-D4E5640D5215}"/>
            </a:ext>
          </a:extLst>
        </xdr:cNvPr>
        <xdr:cNvSpPr/>
      </xdr:nvSpPr>
      <xdr:spPr>
        <a:xfrm>
          <a:off x="17554575" y="9105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76200</xdr:rowOff>
    </xdr:from>
    <xdr:to>
      <xdr:col>107</xdr:col>
      <xdr:colOff>50800</xdr:colOff>
      <xdr:row>56</xdr:row>
      <xdr:rowOff>76200</xdr:rowOff>
    </xdr:to>
    <xdr:cxnSp macro="">
      <xdr:nvCxnSpPr>
        <xdr:cNvPr id="715" name="直線コネクタ 714">
          <a:extLst>
            <a:ext uri="{FF2B5EF4-FFF2-40B4-BE49-F238E27FC236}">
              <a16:creationId xmlns:a16="http://schemas.microsoft.com/office/drawing/2014/main" id="{3F6B1D9D-F271-4811-889B-42AF5E57C142}"/>
            </a:ext>
          </a:extLst>
        </xdr:cNvPr>
        <xdr:cNvCxnSpPr/>
      </xdr:nvCxnSpPr>
      <xdr:spPr>
        <a:xfrm>
          <a:off x="17602200" y="91535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25400</xdr:rowOff>
    </xdr:from>
    <xdr:to>
      <xdr:col>98</xdr:col>
      <xdr:colOff>38100</xdr:colOff>
      <xdr:row>56</xdr:row>
      <xdr:rowOff>127000</xdr:rowOff>
    </xdr:to>
    <xdr:sp macro="" textlink="">
      <xdr:nvSpPr>
        <xdr:cNvPr id="716" name="楕円 715">
          <a:extLst>
            <a:ext uri="{FF2B5EF4-FFF2-40B4-BE49-F238E27FC236}">
              <a16:creationId xmlns:a16="http://schemas.microsoft.com/office/drawing/2014/main" id="{5B4C2D64-542E-4496-8F67-742159526E68}"/>
            </a:ext>
          </a:extLst>
        </xdr:cNvPr>
        <xdr:cNvSpPr/>
      </xdr:nvSpPr>
      <xdr:spPr>
        <a:xfrm>
          <a:off x="16754475" y="9105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76200</xdr:rowOff>
    </xdr:from>
    <xdr:to>
      <xdr:col>102</xdr:col>
      <xdr:colOff>114300</xdr:colOff>
      <xdr:row>56</xdr:row>
      <xdr:rowOff>76200</xdr:rowOff>
    </xdr:to>
    <xdr:cxnSp macro="">
      <xdr:nvCxnSpPr>
        <xdr:cNvPr id="717" name="直線コネクタ 716">
          <a:extLst>
            <a:ext uri="{FF2B5EF4-FFF2-40B4-BE49-F238E27FC236}">
              <a16:creationId xmlns:a16="http://schemas.microsoft.com/office/drawing/2014/main" id="{16355536-1496-446E-BB73-BA04718D7ED6}"/>
            </a:ext>
          </a:extLst>
        </xdr:cNvPr>
        <xdr:cNvCxnSpPr/>
      </xdr:nvCxnSpPr>
      <xdr:spPr>
        <a:xfrm>
          <a:off x="16802100" y="91535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60977</xdr:rowOff>
    </xdr:from>
    <xdr:ext cx="469744" cy="259045"/>
    <xdr:sp macro="" textlink="">
      <xdr:nvSpPr>
        <xdr:cNvPr id="718" name="n_1aveValue【保健センター・保健所】&#10;一人当たり面積">
          <a:extLst>
            <a:ext uri="{FF2B5EF4-FFF2-40B4-BE49-F238E27FC236}">
              <a16:creationId xmlns:a16="http://schemas.microsoft.com/office/drawing/2014/main" id="{6EAD9CF1-F333-42DA-8AD6-52D7C18D84C2}"/>
            </a:ext>
          </a:extLst>
        </xdr:cNvPr>
        <xdr:cNvSpPr txBox="1"/>
      </xdr:nvSpPr>
      <xdr:spPr>
        <a:xfrm>
          <a:off x="18983402"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60977</xdr:rowOff>
    </xdr:from>
    <xdr:ext cx="469744" cy="259045"/>
    <xdr:sp macro="" textlink="">
      <xdr:nvSpPr>
        <xdr:cNvPr id="719" name="n_2aveValue【保健センター・保健所】&#10;一人当たり面積">
          <a:extLst>
            <a:ext uri="{FF2B5EF4-FFF2-40B4-BE49-F238E27FC236}">
              <a16:creationId xmlns:a16="http://schemas.microsoft.com/office/drawing/2014/main" id="{D74AAD04-8F64-44E5-A301-A63AB0A2F54E}"/>
            </a:ext>
          </a:extLst>
        </xdr:cNvPr>
        <xdr:cNvSpPr txBox="1"/>
      </xdr:nvSpPr>
      <xdr:spPr>
        <a:xfrm>
          <a:off x="18183302"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60977</xdr:rowOff>
    </xdr:from>
    <xdr:ext cx="469744" cy="259045"/>
    <xdr:sp macro="" textlink="">
      <xdr:nvSpPr>
        <xdr:cNvPr id="720" name="n_3aveValue【保健センター・保健所】&#10;一人当たり面積">
          <a:extLst>
            <a:ext uri="{FF2B5EF4-FFF2-40B4-BE49-F238E27FC236}">
              <a16:creationId xmlns:a16="http://schemas.microsoft.com/office/drawing/2014/main" id="{140E104D-F9AD-47D7-ABC5-D150D4A78D86}"/>
            </a:ext>
          </a:extLst>
        </xdr:cNvPr>
        <xdr:cNvSpPr txBox="1"/>
      </xdr:nvSpPr>
      <xdr:spPr>
        <a:xfrm>
          <a:off x="17383202"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60977</xdr:rowOff>
    </xdr:from>
    <xdr:ext cx="469744" cy="259045"/>
    <xdr:sp macro="" textlink="">
      <xdr:nvSpPr>
        <xdr:cNvPr id="721" name="n_4aveValue【保健センター・保健所】&#10;一人当たり面積">
          <a:extLst>
            <a:ext uri="{FF2B5EF4-FFF2-40B4-BE49-F238E27FC236}">
              <a16:creationId xmlns:a16="http://schemas.microsoft.com/office/drawing/2014/main" id="{6664548A-EADB-40E9-8C4F-76BB56F64229}"/>
            </a:ext>
          </a:extLst>
        </xdr:cNvPr>
        <xdr:cNvSpPr txBox="1"/>
      </xdr:nvSpPr>
      <xdr:spPr>
        <a:xfrm>
          <a:off x="16592627"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143527</xdr:rowOff>
    </xdr:from>
    <xdr:ext cx="469744" cy="259045"/>
    <xdr:sp macro="" textlink="">
      <xdr:nvSpPr>
        <xdr:cNvPr id="722" name="n_1mainValue【保健センター・保健所】&#10;一人当たり面積">
          <a:extLst>
            <a:ext uri="{FF2B5EF4-FFF2-40B4-BE49-F238E27FC236}">
              <a16:creationId xmlns:a16="http://schemas.microsoft.com/office/drawing/2014/main" id="{C0CC7EF8-CCD9-4CD2-86F5-BEB48347A24F}"/>
            </a:ext>
          </a:extLst>
        </xdr:cNvPr>
        <xdr:cNvSpPr txBox="1"/>
      </xdr:nvSpPr>
      <xdr:spPr>
        <a:xfrm>
          <a:off x="18983402" y="88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143527</xdr:rowOff>
    </xdr:from>
    <xdr:ext cx="469744" cy="259045"/>
    <xdr:sp macro="" textlink="">
      <xdr:nvSpPr>
        <xdr:cNvPr id="723" name="n_2mainValue【保健センター・保健所】&#10;一人当たり面積">
          <a:extLst>
            <a:ext uri="{FF2B5EF4-FFF2-40B4-BE49-F238E27FC236}">
              <a16:creationId xmlns:a16="http://schemas.microsoft.com/office/drawing/2014/main" id="{84BBEEF4-A905-4F44-87A9-4F3ABE0EBD61}"/>
            </a:ext>
          </a:extLst>
        </xdr:cNvPr>
        <xdr:cNvSpPr txBox="1"/>
      </xdr:nvSpPr>
      <xdr:spPr>
        <a:xfrm>
          <a:off x="18183302" y="88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143527</xdr:rowOff>
    </xdr:from>
    <xdr:ext cx="469744" cy="259045"/>
    <xdr:sp macro="" textlink="">
      <xdr:nvSpPr>
        <xdr:cNvPr id="724" name="n_3mainValue【保健センター・保健所】&#10;一人当たり面積">
          <a:extLst>
            <a:ext uri="{FF2B5EF4-FFF2-40B4-BE49-F238E27FC236}">
              <a16:creationId xmlns:a16="http://schemas.microsoft.com/office/drawing/2014/main" id="{AB84EB47-6660-4725-97D7-8895E4BF5C1E}"/>
            </a:ext>
          </a:extLst>
        </xdr:cNvPr>
        <xdr:cNvSpPr txBox="1"/>
      </xdr:nvSpPr>
      <xdr:spPr>
        <a:xfrm>
          <a:off x="17383202" y="88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143527</xdr:rowOff>
    </xdr:from>
    <xdr:ext cx="469744" cy="259045"/>
    <xdr:sp macro="" textlink="">
      <xdr:nvSpPr>
        <xdr:cNvPr id="725" name="n_4mainValue【保健センター・保健所】&#10;一人当たり面積">
          <a:extLst>
            <a:ext uri="{FF2B5EF4-FFF2-40B4-BE49-F238E27FC236}">
              <a16:creationId xmlns:a16="http://schemas.microsoft.com/office/drawing/2014/main" id="{AEA60206-0E2B-4741-B39A-A77401AAF330}"/>
            </a:ext>
          </a:extLst>
        </xdr:cNvPr>
        <xdr:cNvSpPr txBox="1"/>
      </xdr:nvSpPr>
      <xdr:spPr>
        <a:xfrm>
          <a:off x="16592627" y="88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E0FF6C2F-F1D1-4E44-988F-D90B71D8D05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97A41781-64C8-4A74-B05E-3B9D0B5CB17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A10C4150-36D6-4B4E-BAE1-858F5B901EF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BCFDABA4-1B2B-49AF-9CAD-A369C2DCDE7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A2A9D077-BCE6-47ED-A96A-BF34D7E84B25}"/>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59984F68-E226-4DB0-9F7A-A9F0C8954DB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BD667456-448B-42A3-BA0D-6BDDC3C76F0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94C85AD7-74E8-4456-97AF-C30C7EB0F9B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EC727BCB-C334-4AA7-82DD-2D1B3D71800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C17C95E0-64E5-46B3-A322-43B5936AF06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6" name="テキスト ボックス 735">
          <a:extLst>
            <a:ext uri="{FF2B5EF4-FFF2-40B4-BE49-F238E27FC236}">
              <a16:creationId xmlns:a16="http://schemas.microsoft.com/office/drawing/2014/main" id="{8D5E53ED-1D5B-40ED-9E93-91EB2815ECE9}"/>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7" name="直線コネクタ 736">
          <a:extLst>
            <a:ext uri="{FF2B5EF4-FFF2-40B4-BE49-F238E27FC236}">
              <a16:creationId xmlns:a16="http://schemas.microsoft.com/office/drawing/2014/main" id="{B68ADFF7-03DE-43BD-BC46-828751B30006}"/>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8" name="テキスト ボックス 737">
          <a:extLst>
            <a:ext uri="{FF2B5EF4-FFF2-40B4-BE49-F238E27FC236}">
              <a16:creationId xmlns:a16="http://schemas.microsoft.com/office/drawing/2014/main" id="{67ED752E-8B26-4806-8BBE-389022AAEFD8}"/>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9" name="直線コネクタ 738">
          <a:extLst>
            <a:ext uri="{FF2B5EF4-FFF2-40B4-BE49-F238E27FC236}">
              <a16:creationId xmlns:a16="http://schemas.microsoft.com/office/drawing/2014/main" id="{B4F6A6E1-AB0A-4979-8D6B-B4AB30C26D44}"/>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0" name="テキスト ボックス 739">
          <a:extLst>
            <a:ext uri="{FF2B5EF4-FFF2-40B4-BE49-F238E27FC236}">
              <a16:creationId xmlns:a16="http://schemas.microsoft.com/office/drawing/2014/main" id="{CB761CBC-CC6C-45EC-B940-810ECE78C2B6}"/>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1" name="直線コネクタ 740">
          <a:extLst>
            <a:ext uri="{FF2B5EF4-FFF2-40B4-BE49-F238E27FC236}">
              <a16:creationId xmlns:a16="http://schemas.microsoft.com/office/drawing/2014/main" id="{AD30D394-3E0F-4E13-A795-20106DFB61B4}"/>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2" name="テキスト ボックス 741">
          <a:extLst>
            <a:ext uri="{FF2B5EF4-FFF2-40B4-BE49-F238E27FC236}">
              <a16:creationId xmlns:a16="http://schemas.microsoft.com/office/drawing/2014/main" id="{8526570D-CB00-40D8-84C3-30A3B4630B41}"/>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3" name="直線コネクタ 742">
          <a:extLst>
            <a:ext uri="{FF2B5EF4-FFF2-40B4-BE49-F238E27FC236}">
              <a16:creationId xmlns:a16="http://schemas.microsoft.com/office/drawing/2014/main" id="{3B26262B-E538-42B5-8ED1-E5501CDA28E7}"/>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4" name="テキスト ボックス 743">
          <a:extLst>
            <a:ext uri="{FF2B5EF4-FFF2-40B4-BE49-F238E27FC236}">
              <a16:creationId xmlns:a16="http://schemas.microsoft.com/office/drawing/2014/main" id="{AC09CFB1-5642-45DB-A851-67910F1D4B10}"/>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D3303FDD-9583-4E1B-9320-3DB6619B22A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6" name="テキスト ボックス 745">
          <a:extLst>
            <a:ext uri="{FF2B5EF4-FFF2-40B4-BE49-F238E27FC236}">
              <a16:creationId xmlns:a16="http://schemas.microsoft.com/office/drawing/2014/main" id="{DCB3DBF2-3920-4B55-BC2C-7B702C4DAF13}"/>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DE7FD1E3-F095-40F2-8F51-1BAB353350D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48" name="直線コネクタ 747">
          <a:extLst>
            <a:ext uri="{FF2B5EF4-FFF2-40B4-BE49-F238E27FC236}">
              <a16:creationId xmlns:a16="http://schemas.microsoft.com/office/drawing/2014/main" id="{366CFA14-1D8E-47BF-9D42-9D1AFB04A8F3}"/>
            </a:ext>
          </a:extLst>
        </xdr:cNvPr>
        <xdr:cNvCxnSpPr/>
      </xdr:nvCxnSpPr>
      <xdr:spPr>
        <a:xfrm flipV="1">
          <a:off x="14696439" y="12714351"/>
          <a:ext cx="0" cy="1347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B4D537D-DCC3-4F95-AFA2-EDF4EFD8346B}"/>
            </a:ext>
          </a:extLst>
        </xdr:cNvPr>
        <xdr:cNvSpPr txBox="1"/>
      </xdr:nvSpPr>
      <xdr:spPr>
        <a:xfrm>
          <a:off x="14735175"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0" name="直線コネクタ 749">
          <a:extLst>
            <a:ext uri="{FF2B5EF4-FFF2-40B4-BE49-F238E27FC236}">
              <a16:creationId xmlns:a16="http://schemas.microsoft.com/office/drawing/2014/main" id="{522F37BF-00FC-4CB5-979F-0E483DC2A694}"/>
            </a:ext>
          </a:extLst>
        </xdr:cNvPr>
        <xdr:cNvCxnSpPr/>
      </xdr:nvCxnSpPr>
      <xdr:spPr>
        <a:xfrm>
          <a:off x="14611350"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B45DF91-9618-4853-A7E7-709415365D94}"/>
            </a:ext>
          </a:extLst>
        </xdr:cNvPr>
        <xdr:cNvSpPr txBox="1"/>
      </xdr:nvSpPr>
      <xdr:spPr>
        <a:xfrm>
          <a:off x="14735175" y="1249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2" name="直線コネクタ 751">
          <a:extLst>
            <a:ext uri="{FF2B5EF4-FFF2-40B4-BE49-F238E27FC236}">
              <a16:creationId xmlns:a16="http://schemas.microsoft.com/office/drawing/2014/main" id="{1FD74791-396C-4523-95F7-5AF4666FA8AE}"/>
            </a:ext>
          </a:extLst>
        </xdr:cNvPr>
        <xdr:cNvCxnSpPr/>
      </xdr:nvCxnSpPr>
      <xdr:spPr>
        <a:xfrm>
          <a:off x="14611350" y="127143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3979F942-6525-48AC-9B3E-E0933BCCEF35}"/>
            </a:ext>
          </a:extLst>
        </xdr:cNvPr>
        <xdr:cNvSpPr txBox="1"/>
      </xdr:nvSpPr>
      <xdr:spPr>
        <a:xfrm>
          <a:off x="14735175" y="13409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4" name="フローチャート: 判断 753">
          <a:extLst>
            <a:ext uri="{FF2B5EF4-FFF2-40B4-BE49-F238E27FC236}">
              <a16:creationId xmlns:a16="http://schemas.microsoft.com/office/drawing/2014/main" id="{C335005E-2C4A-485F-B835-9B2CED3DF5EB}"/>
            </a:ext>
          </a:extLst>
        </xdr:cNvPr>
        <xdr:cNvSpPr/>
      </xdr:nvSpPr>
      <xdr:spPr>
        <a:xfrm>
          <a:off x="14649450" y="13431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5" name="フローチャート: 判断 754">
          <a:extLst>
            <a:ext uri="{FF2B5EF4-FFF2-40B4-BE49-F238E27FC236}">
              <a16:creationId xmlns:a16="http://schemas.microsoft.com/office/drawing/2014/main" id="{077EBCFE-2A15-446B-8837-C0B2726EA401}"/>
            </a:ext>
          </a:extLst>
        </xdr:cNvPr>
        <xdr:cNvSpPr/>
      </xdr:nvSpPr>
      <xdr:spPr>
        <a:xfrm>
          <a:off x="13887450" y="134480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macro="" textlink="">
      <xdr:nvSpPr>
        <xdr:cNvPr id="756" name="フローチャート: 判断 755">
          <a:extLst>
            <a:ext uri="{FF2B5EF4-FFF2-40B4-BE49-F238E27FC236}">
              <a16:creationId xmlns:a16="http://schemas.microsoft.com/office/drawing/2014/main" id="{E5B88C1B-F1CC-41DD-8596-F081EF8693CF}"/>
            </a:ext>
          </a:extLst>
        </xdr:cNvPr>
        <xdr:cNvSpPr/>
      </xdr:nvSpPr>
      <xdr:spPr>
        <a:xfrm>
          <a:off x="13096875" y="134332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57" name="フローチャート: 判断 756">
          <a:extLst>
            <a:ext uri="{FF2B5EF4-FFF2-40B4-BE49-F238E27FC236}">
              <a16:creationId xmlns:a16="http://schemas.microsoft.com/office/drawing/2014/main" id="{D73CEB97-C991-4C41-96F3-E2911ECF265F}"/>
            </a:ext>
          </a:extLst>
        </xdr:cNvPr>
        <xdr:cNvSpPr/>
      </xdr:nvSpPr>
      <xdr:spPr>
        <a:xfrm>
          <a:off x="12296775" y="13366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macro="" textlink="">
      <xdr:nvSpPr>
        <xdr:cNvPr id="758" name="フローチャート: 判断 757">
          <a:extLst>
            <a:ext uri="{FF2B5EF4-FFF2-40B4-BE49-F238E27FC236}">
              <a16:creationId xmlns:a16="http://schemas.microsoft.com/office/drawing/2014/main" id="{F051177A-D408-4467-AB51-C0E8870BAD3D}"/>
            </a:ext>
          </a:extLst>
        </xdr:cNvPr>
        <xdr:cNvSpPr/>
      </xdr:nvSpPr>
      <xdr:spPr>
        <a:xfrm>
          <a:off x="11487150" y="1335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C0E3BA0-CAEA-45E2-9E74-C0A22BF2DFF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5A37354-A530-4200-A8B1-D8031A336CA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071A8FA-D16A-4C90-A185-5DBE8EF6601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F36B056-E78E-4100-A3C3-144F2693F61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2D5AEF8-14AB-4AB7-939B-A71BDE8D26C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97028</xdr:rowOff>
    </xdr:from>
    <xdr:to>
      <xdr:col>85</xdr:col>
      <xdr:colOff>177800</xdr:colOff>
      <xdr:row>83</xdr:row>
      <xdr:rowOff>27178</xdr:rowOff>
    </xdr:to>
    <xdr:sp macro="" textlink="">
      <xdr:nvSpPr>
        <xdr:cNvPr id="764" name="楕円 763">
          <a:extLst>
            <a:ext uri="{FF2B5EF4-FFF2-40B4-BE49-F238E27FC236}">
              <a16:creationId xmlns:a16="http://schemas.microsoft.com/office/drawing/2014/main" id="{E3AAC4F4-B625-406D-8D76-307FEC760E14}"/>
            </a:ext>
          </a:extLst>
        </xdr:cNvPr>
        <xdr:cNvSpPr/>
      </xdr:nvSpPr>
      <xdr:spPr>
        <a:xfrm>
          <a:off x="14649450" y="13384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119905</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3E9C361E-DEDC-4791-ABDD-0054300359AF}"/>
            </a:ext>
          </a:extLst>
        </xdr:cNvPr>
        <xdr:cNvSpPr txBox="1"/>
      </xdr:nvSpPr>
      <xdr:spPr>
        <a:xfrm>
          <a:off x="14735175" y="13248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161037</xdr:rowOff>
    </xdr:from>
    <xdr:to>
      <xdr:col>81</xdr:col>
      <xdr:colOff>101600</xdr:colOff>
      <xdr:row>83</xdr:row>
      <xdr:rowOff>91187</xdr:rowOff>
    </xdr:to>
    <xdr:sp macro="" textlink="">
      <xdr:nvSpPr>
        <xdr:cNvPr id="766" name="楕円 765">
          <a:extLst>
            <a:ext uri="{FF2B5EF4-FFF2-40B4-BE49-F238E27FC236}">
              <a16:creationId xmlns:a16="http://schemas.microsoft.com/office/drawing/2014/main" id="{5C114CB4-B2DE-46DB-9578-9BA57F96945E}"/>
            </a:ext>
          </a:extLst>
        </xdr:cNvPr>
        <xdr:cNvSpPr/>
      </xdr:nvSpPr>
      <xdr:spPr>
        <a:xfrm>
          <a:off x="13887450" y="13451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147828</xdr:rowOff>
    </xdr:from>
    <xdr:to>
      <xdr:col>85</xdr:col>
      <xdr:colOff>127000</xdr:colOff>
      <xdr:row>83</xdr:row>
      <xdr:rowOff>40387</xdr:rowOff>
    </xdr:to>
    <xdr:cxnSp macro="">
      <xdr:nvCxnSpPr>
        <xdr:cNvPr id="767" name="直線コネクタ 766">
          <a:extLst>
            <a:ext uri="{FF2B5EF4-FFF2-40B4-BE49-F238E27FC236}">
              <a16:creationId xmlns:a16="http://schemas.microsoft.com/office/drawing/2014/main" id="{AC020237-8327-49EC-A9E7-4CD3046D7524}"/>
            </a:ext>
          </a:extLst>
        </xdr:cNvPr>
        <xdr:cNvCxnSpPr/>
      </xdr:nvCxnSpPr>
      <xdr:spPr>
        <a:xfrm flipV="1">
          <a:off x="13935075" y="13432028"/>
          <a:ext cx="762000" cy="5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51308</xdr:rowOff>
    </xdr:from>
    <xdr:to>
      <xdr:col>76</xdr:col>
      <xdr:colOff>165100</xdr:colOff>
      <xdr:row>84</xdr:row>
      <xdr:rowOff>152908</xdr:rowOff>
    </xdr:to>
    <xdr:sp macro="" textlink="">
      <xdr:nvSpPr>
        <xdr:cNvPr id="768" name="楕円 767">
          <a:extLst>
            <a:ext uri="{FF2B5EF4-FFF2-40B4-BE49-F238E27FC236}">
              <a16:creationId xmlns:a16="http://schemas.microsoft.com/office/drawing/2014/main" id="{7B0B79AB-FF50-4F33-949E-543E55B6E414}"/>
            </a:ext>
          </a:extLst>
        </xdr:cNvPr>
        <xdr:cNvSpPr/>
      </xdr:nvSpPr>
      <xdr:spPr>
        <a:xfrm>
          <a:off x="13096875" y="136593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40387</xdr:rowOff>
    </xdr:from>
    <xdr:to>
      <xdr:col>81</xdr:col>
      <xdr:colOff>50800</xdr:colOff>
      <xdr:row>84</xdr:row>
      <xdr:rowOff>102108</xdr:rowOff>
    </xdr:to>
    <xdr:cxnSp macro="">
      <xdr:nvCxnSpPr>
        <xdr:cNvPr id="769" name="直線コネクタ 768">
          <a:extLst>
            <a:ext uri="{FF2B5EF4-FFF2-40B4-BE49-F238E27FC236}">
              <a16:creationId xmlns:a16="http://schemas.microsoft.com/office/drawing/2014/main" id="{F9F96D0B-7EEE-4C1E-B909-8F4F181BA1B8}"/>
            </a:ext>
          </a:extLst>
        </xdr:cNvPr>
        <xdr:cNvCxnSpPr/>
      </xdr:nvCxnSpPr>
      <xdr:spPr>
        <a:xfrm flipV="1">
          <a:off x="13144500" y="13489687"/>
          <a:ext cx="790575" cy="22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145035</xdr:rowOff>
    </xdr:from>
    <xdr:to>
      <xdr:col>72</xdr:col>
      <xdr:colOff>38100</xdr:colOff>
      <xdr:row>84</xdr:row>
      <xdr:rowOff>75185</xdr:rowOff>
    </xdr:to>
    <xdr:sp macro="" textlink="">
      <xdr:nvSpPr>
        <xdr:cNvPr id="770" name="楕円 769">
          <a:extLst>
            <a:ext uri="{FF2B5EF4-FFF2-40B4-BE49-F238E27FC236}">
              <a16:creationId xmlns:a16="http://schemas.microsoft.com/office/drawing/2014/main" id="{6E57AB42-8479-444C-A795-3F7D221983A2}"/>
            </a:ext>
          </a:extLst>
        </xdr:cNvPr>
        <xdr:cNvSpPr/>
      </xdr:nvSpPr>
      <xdr:spPr>
        <a:xfrm>
          <a:off x="12296775" y="13591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24385</xdr:rowOff>
    </xdr:from>
    <xdr:to>
      <xdr:col>76</xdr:col>
      <xdr:colOff>114300</xdr:colOff>
      <xdr:row>84</xdr:row>
      <xdr:rowOff>102108</xdr:rowOff>
    </xdr:to>
    <xdr:cxnSp macro="">
      <xdr:nvCxnSpPr>
        <xdr:cNvPr id="771" name="直線コネクタ 770">
          <a:extLst>
            <a:ext uri="{FF2B5EF4-FFF2-40B4-BE49-F238E27FC236}">
              <a16:creationId xmlns:a16="http://schemas.microsoft.com/office/drawing/2014/main" id="{01E0C76D-1C3A-4B00-9E6A-ADD4D1124DED}"/>
            </a:ext>
          </a:extLst>
        </xdr:cNvPr>
        <xdr:cNvCxnSpPr/>
      </xdr:nvCxnSpPr>
      <xdr:spPr>
        <a:xfrm>
          <a:off x="12344400" y="13638785"/>
          <a:ext cx="800100" cy="7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135889</xdr:rowOff>
    </xdr:from>
    <xdr:to>
      <xdr:col>67</xdr:col>
      <xdr:colOff>101600</xdr:colOff>
      <xdr:row>84</xdr:row>
      <xdr:rowOff>66039</xdr:rowOff>
    </xdr:to>
    <xdr:sp macro="" textlink="">
      <xdr:nvSpPr>
        <xdr:cNvPr id="772" name="楕円 771">
          <a:extLst>
            <a:ext uri="{FF2B5EF4-FFF2-40B4-BE49-F238E27FC236}">
              <a16:creationId xmlns:a16="http://schemas.microsoft.com/office/drawing/2014/main" id="{75F38F28-B3DE-481E-BF6A-0891EA785504}"/>
            </a:ext>
          </a:extLst>
        </xdr:cNvPr>
        <xdr:cNvSpPr/>
      </xdr:nvSpPr>
      <xdr:spPr>
        <a:xfrm>
          <a:off x="11487150" y="13585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15239</xdr:rowOff>
    </xdr:from>
    <xdr:to>
      <xdr:col>71</xdr:col>
      <xdr:colOff>177800</xdr:colOff>
      <xdr:row>84</xdr:row>
      <xdr:rowOff>24385</xdr:rowOff>
    </xdr:to>
    <xdr:cxnSp macro="">
      <xdr:nvCxnSpPr>
        <xdr:cNvPr id="773" name="直線コネクタ 772">
          <a:extLst>
            <a:ext uri="{FF2B5EF4-FFF2-40B4-BE49-F238E27FC236}">
              <a16:creationId xmlns:a16="http://schemas.microsoft.com/office/drawing/2014/main" id="{26A9C6D6-D39E-4514-85C5-624121ADC7CE}"/>
            </a:ext>
          </a:extLst>
        </xdr:cNvPr>
        <xdr:cNvCxnSpPr/>
      </xdr:nvCxnSpPr>
      <xdr:spPr>
        <a:xfrm>
          <a:off x="11534775" y="13623289"/>
          <a:ext cx="809625" cy="1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91457</xdr:rowOff>
    </xdr:from>
    <xdr:ext cx="405111" cy="259045"/>
    <xdr:sp macro="" textlink="">
      <xdr:nvSpPr>
        <xdr:cNvPr id="774" name="n_1aveValue【消防施設】&#10;有形固定資産減価償却率">
          <a:extLst>
            <a:ext uri="{FF2B5EF4-FFF2-40B4-BE49-F238E27FC236}">
              <a16:creationId xmlns:a16="http://schemas.microsoft.com/office/drawing/2014/main" id="{DC9EBDC6-9FCC-43F5-A44A-3C9E1C20F308}"/>
            </a:ext>
          </a:extLst>
        </xdr:cNvPr>
        <xdr:cNvSpPr txBox="1"/>
      </xdr:nvSpPr>
      <xdr:spPr>
        <a:xfrm>
          <a:off x="13745219"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89425</xdr:rowOff>
    </xdr:from>
    <xdr:ext cx="405111" cy="259045"/>
    <xdr:sp macro="" textlink="">
      <xdr:nvSpPr>
        <xdr:cNvPr id="775" name="n_2aveValue【消防施設】&#10;有形固定資産減価償却率">
          <a:extLst>
            <a:ext uri="{FF2B5EF4-FFF2-40B4-BE49-F238E27FC236}">
              <a16:creationId xmlns:a16="http://schemas.microsoft.com/office/drawing/2014/main" id="{73FC7C1D-B38F-4BE1-B4B1-4CC99A2AC442}"/>
            </a:ext>
          </a:extLst>
        </xdr:cNvPr>
        <xdr:cNvSpPr txBox="1"/>
      </xdr:nvSpPr>
      <xdr:spPr>
        <a:xfrm>
          <a:off x="12964169" y="13211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25416</xdr:rowOff>
    </xdr:from>
    <xdr:ext cx="405111" cy="259045"/>
    <xdr:sp macro="" textlink="">
      <xdr:nvSpPr>
        <xdr:cNvPr id="776" name="n_3aveValue【消防施設】&#10;有形固定資産減価償却率">
          <a:extLst>
            <a:ext uri="{FF2B5EF4-FFF2-40B4-BE49-F238E27FC236}">
              <a16:creationId xmlns:a16="http://schemas.microsoft.com/office/drawing/2014/main" id="{71EFDB29-F8B9-485A-981E-0FAFED036A57}"/>
            </a:ext>
          </a:extLst>
        </xdr:cNvPr>
        <xdr:cNvSpPr txBox="1"/>
      </xdr:nvSpPr>
      <xdr:spPr>
        <a:xfrm>
          <a:off x="12164069"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16273</xdr:rowOff>
    </xdr:from>
    <xdr:ext cx="405111" cy="259045"/>
    <xdr:sp macro="" textlink="">
      <xdr:nvSpPr>
        <xdr:cNvPr id="777" name="n_4aveValue【消防施設】&#10;有形固定資産減価償却率">
          <a:extLst>
            <a:ext uri="{FF2B5EF4-FFF2-40B4-BE49-F238E27FC236}">
              <a16:creationId xmlns:a16="http://schemas.microsoft.com/office/drawing/2014/main" id="{FC5CF335-CCA6-4D9E-AD89-AF96274D32B6}"/>
            </a:ext>
          </a:extLst>
        </xdr:cNvPr>
        <xdr:cNvSpPr txBox="1"/>
      </xdr:nvSpPr>
      <xdr:spPr>
        <a:xfrm>
          <a:off x="11354444" y="1314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107714</xdr:rowOff>
    </xdr:from>
    <xdr:ext cx="405111" cy="259045"/>
    <xdr:sp macro="" textlink="">
      <xdr:nvSpPr>
        <xdr:cNvPr id="778" name="n_1mainValue【消防施設】&#10;有形固定資産減価償却率">
          <a:extLst>
            <a:ext uri="{FF2B5EF4-FFF2-40B4-BE49-F238E27FC236}">
              <a16:creationId xmlns:a16="http://schemas.microsoft.com/office/drawing/2014/main" id="{37D8996E-69FC-4363-8656-4C49412EC7D5}"/>
            </a:ext>
          </a:extLst>
        </xdr:cNvPr>
        <xdr:cNvSpPr txBox="1"/>
      </xdr:nvSpPr>
      <xdr:spPr>
        <a:xfrm>
          <a:off x="13745219" y="13229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144035</xdr:rowOff>
    </xdr:from>
    <xdr:ext cx="405111" cy="259045"/>
    <xdr:sp macro="" textlink="">
      <xdr:nvSpPr>
        <xdr:cNvPr id="779" name="n_2mainValue【消防施設】&#10;有形固定資産減価償却率">
          <a:extLst>
            <a:ext uri="{FF2B5EF4-FFF2-40B4-BE49-F238E27FC236}">
              <a16:creationId xmlns:a16="http://schemas.microsoft.com/office/drawing/2014/main" id="{AEB1E5A6-C26A-4346-801A-56D6BBF28177}"/>
            </a:ext>
          </a:extLst>
        </xdr:cNvPr>
        <xdr:cNvSpPr txBox="1"/>
      </xdr:nvSpPr>
      <xdr:spPr>
        <a:xfrm>
          <a:off x="12964169" y="1375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66312</xdr:rowOff>
    </xdr:from>
    <xdr:ext cx="405111" cy="259045"/>
    <xdr:sp macro="" textlink="">
      <xdr:nvSpPr>
        <xdr:cNvPr id="780" name="n_3mainValue【消防施設】&#10;有形固定資産減価償却率">
          <a:extLst>
            <a:ext uri="{FF2B5EF4-FFF2-40B4-BE49-F238E27FC236}">
              <a16:creationId xmlns:a16="http://schemas.microsoft.com/office/drawing/2014/main" id="{FC0C3690-3A6A-414A-837D-7708CC77EF19}"/>
            </a:ext>
          </a:extLst>
        </xdr:cNvPr>
        <xdr:cNvSpPr txBox="1"/>
      </xdr:nvSpPr>
      <xdr:spPr>
        <a:xfrm>
          <a:off x="12164069" y="1368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57166</xdr:rowOff>
    </xdr:from>
    <xdr:ext cx="405111" cy="259045"/>
    <xdr:sp macro="" textlink="">
      <xdr:nvSpPr>
        <xdr:cNvPr id="781" name="n_4mainValue【消防施設】&#10;有形固定資産減価償却率">
          <a:extLst>
            <a:ext uri="{FF2B5EF4-FFF2-40B4-BE49-F238E27FC236}">
              <a16:creationId xmlns:a16="http://schemas.microsoft.com/office/drawing/2014/main" id="{9EE44E82-EE5C-4F84-AC66-63E93278F4AB}"/>
            </a:ext>
          </a:extLst>
        </xdr:cNvPr>
        <xdr:cNvSpPr txBox="1"/>
      </xdr:nvSpPr>
      <xdr:spPr>
        <a:xfrm>
          <a:off x="11354444" y="1366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4435B3A-FEEB-4A2A-AC1A-893FC470E68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B30BF9AF-B7C1-4044-A10E-A7B573EB318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60B07B97-C00F-4153-9DD4-005B98E2124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97218D5D-C55A-4FBD-8722-95B03279C66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B12D4C8-A3F3-4BE6-A6C6-71122FCD574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2B844D7-63B2-4AC0-B953-4E57F57D34B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B51E3AF-039C-42B1-A42C-34E3FE0A8E2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9F88652A-1338-4A2A-928F-2AD8B894520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406139C-EC85-4F54-ADBE-4004A92D326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395901E-1579-45F2-9EC3-41246846657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2" name="テキスト ボックス 791">
          <a:extLst>
            <a:ext uri="{FF2B5EF4-FFF2-40B4-BE49-F238E27FC236}">
              <a16:creationId xmlns:a16="http://schemas.microsoft.com/office/drawing/2014/main" id="{6696A089-9727-4D96-9FC1-2526E0881D0E}"/>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3" name="直線コネクタ 792">
          <a:extLst>
            <a:ext uri="{FF2B5EF4-FFF2-40B4-BE49-F238E27FC236}">
              <a16:creationId xmlns:a16="http://schemas.microsoft.com/office/drawing/2014/main" id="{C5B83977-C3C2-4555-8DCB-20D4EC1A79A5}"/>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4" name="テキスト ボックス 793">
          <a:extLst>
            <a:ext uri="{FF2B5EF4-FFF2-40B4-BE49-F238E27FC236}">
              <a16:creationId xmlns:a16="http://schemas.microsoft.com/office/drawing/2014/main" id="{96A9EAAE-133C-4F51-A872-0B9F80705226}"/>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5" name="直線コネクタ 794">
          <a:extLst>
            <a:ext uri="{FF2B5EF4-FFF2-40B4-BE49-F238E27FC236}">
              <a16:creationId xmlns:a16="http://schemas.microsoft.com/office/drawing/2014/main" id="{01E0A981-994E-49EB-AE31-F9C67E55C5FC}"/>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6" name="テキスト ボックス 795">
          <a:extLst>
            <a:ext uri="{FF2B5EF4-FFF2-40B4-BE49-F238E27FC236}">
              <a16:creationId xmlns:a16="http://schemas.microsoft.com/office/drawing/2014/main" id="{C5CA11E5-65E6-402A-8E52-6F5272BCFE4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7" name="直線コネクタ 796">
          <a:extLst>
            <a:ext uri="{FF2B5EF4-FFF2-40B4-BE49-F238E27FC236}">
              <a16:creationId xmlns:a16="http://schemas.microsoft.com/office/drawing/2014/main" id="{CA9EBDD5-B553-4DA5-B8F9-CC45ED27E65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8" name="テキスト ボックス 797">
          <a:extLst>
            <a:ext uri="{FF2B5EF4-FFF2-40B4-BE49-F238E27FC236}">
              <a16:creationId xmlns:a16="http://schemas.microsoft.com/office/drawing/2014/main" id="{6655E583-E462-4981-85D1-1475C2E0652E}"/>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9" name="直線コネクタ 798">
          <a:extLst>
            <a:ext uri="{FF2B5EF4-FFF2-40B4-BE49-F238E27FC236}">
              <a16:creationId xmlns:a16="http://schemas.microsoft.com/office/drawing/2014/main" id="{EE3BCBE3-B724-4286-BA3E-A20F73E5913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0" name="テキスト ボックス 799">
          <a:extLst>
            <a:ext uri="{FF2B5EF4-FFF2-40B4-BE49-F238E27FC236}">
              <a16:creationId xmlns:a16="http://schemas.microsoft.com/office/drawing/2014/main" id="{378293F2-931C-423D-A5E9-8BCE4756CF84}"/>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1" name="直線コネクタ 800">
          <a:extLst>
            <a:ext uri="{FF2B5EF4-FFF2-40B4-BE49-F238E27FC236}">
              <a16:creationId xmlns:a16="http://schemas.microsoft.com/office/drawing/2014/main" id="{C9E8DD2B-ABF0-4816-ACC9-0685D525FD22}"/>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2" name="テキスト ボックス 801">
          <a:extLst>
            <a:ext uri="{FF2B5EF4-FFF2-40B4-BE49-F238E27FC236}">
              <a16:creationId xmlns:a16="http://schemas.microsoft.com/office/drawing/2014/main" id="{69159218-48D5-43BD-9C20-0D7D7FDE740B}"/>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3" name="直線コネクタ 802">
          <a:extLst>
            <a:ext uri="{FF2B5EF4-FFF2-40B4-BE49-F238E27FC236}">
              <a16:creationId xmlns:a16="http://schemas.microsoft.com/office/drawing/2014/main" id="{73E2CE33-C9BF-4570-818D-552C39404564}"/>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4" name="テキスト ボックス 803">
          <a:extLst>
            <a:ext uri="{FF2B5EF4-FFF2-40B4-BE49-F238E27FC236}">
              <a16:creationId xmlns:a16="http://schemas.microsoft.com/office/drawing/2014/main" id="{9F242E2E-F03E-43B5-910D-77A532A91348}"/>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5257EA3F-29EC-48DD-9035-9BE132E7072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61E839F3-2E1D-43DF-865F-0B16B51DC9B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6A05D98A-1A01-45A6-BF40-A796FFF74FE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08" name="直線コネクタ 807">
          <a:extLst>
            <a:ext uri="{FF2B5EF4-FFF2-40B4-BE49-F238E27FC236}">
              <a16:creationId xmlns:a16="http://schemas.microsoft.com/office/drawing/2014/main" id="{1E90BCF2-FBDB-42BF-AA72-F0FA5C1DE5FF}"/>
            </a:ext>
          </a:extLst>
        </xdr:cNvPr>
        <xdr:cNvCxnSpPr/>
      </xdr:nvCxnSpPr>
      <xdr:spPr>
        <a:xfrm flipV="1">
          <a:off x="19954239" y="12707257"/>
          <a:ext cx="0" cy="117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09" name="【消防施設】&#10;一人当たり面積最小値テキスト">
          <a:extLst>
            <a:ext uri="{FF2B5EF4-FFF2-40B4-BE49-F238E27FC236}">
              <a16:creationId xmlns:a16="http://schemas.microsoft.com/office/drawing/2014/main" id="{E7852C8C-670C-4B6F-854F-DB953454807D}"/>
            </a:ext>
          </a:extLst>
        </xdr:cNvPr>
        <xdr:cNvSpPr txBox="1"/>
      </xdr:nvSpPr>
      <xdr:spPr>
        <a:xfrm>
          <a:off x="19992975" y="1388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0" name="直線コネクタ 809">
          <a:extLst>
            <a:ext uri="{FF2B5EF4-FFF2-40B4-BE49-F238E27FC236}">
              <a16:creationId xmlns:a16="http://schemas.microsoft.com/office/drawing/2014/main" id="{936C1C7A-0D34-4C9B-B833-C4B809816CEE}"/>
            </a:ext>
          </a:extLst>
        </xdr:cNvPr>
        <xdr:cNvCxnSpPr/>
      </xdr:nvCxnSpPr>
      <xdr:spPr>
        <a:xfrm>
          <a:off x="19878675" y="13884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1" name="【消防施設】&#10;一人当たり面積最大値テキスト">
          <a:extLst>
            <a:ext uri="{FF2B5EF4-FFF2-40B4-BE49-F238E27FC236}">
              <a16:creationId xmlns:a16="http://schemas.microsoft.com/office/drawing/2014/main" id="{50B105DE-9A75-41A6-A07A-BBEE92D30544}"/>
            </a:ext>
          </a:extLst>
        </xdr:cNvPr>
        <xdr:cNvSpPr txBox="1"/>
      </xdr:nvSpPr>
      <xdr:spPr>
        <a:xfrm>
          <a:off x="19992975"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2" name="直線コネクタ 811">
          <a:extLst>
            <a:ext uri="{FF2B5EF4-FFF2-40B4-BE49-F238E27FC236}">
              <a16:creationId xmlns:a16="http://schemas.microsoft.com/office/drawing/2014/main" id="{2CD6FD6A-8D27-4DEE-ADAA-9EA3D0EB85C9}"/>
            </a:ext>
          </a:extLst>
        </xdr:cNvPr>
        <xdr:cNvCxnSpPr/>
      </xdr:nvCxnSpPr>
      <xdr:spPr>
        <a:xfrm>
          <a:off x="19878675" y="127072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813" name="【消防施設】&#10;一人当たり面積平均値テキスト">
          <a:extLst>
            <a:ext uri="{FF2B5EF4-FFF2-40B4-BE49-F238E27FC236}">
              <a16:creationId xmlns:a16="http://schemas.microsoft.com/office/drawing/2014/main" id="{6E22192C-05CA-4594-B450-45FC8FB3876D}"/>
            </a:ext>
          </a:extLst>
        </xdr:cNvPr>
        <xdr:cNvSpPr txBox="1"/>
      </xdr:nvSpPr>
      <xdr:spPr>
        <a:xfrm>
          <a:off x="19992975" y="13265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4" name="フローチャート: 判断 813">
          <a:extLst>
            <a:ext uri="{FF2B5EF4-FFF2-40B4-BE49-F238E27FC236}">
              <a16:creationId xmlns:a16="http://schemas.microsoft.com/office/drawing/2014/main" id="{A61FEEE4-E36A-462D-BEEB-99EED26D6B56}"/>
            </a:ext>
          </a:extLst>
        </xdr:cNvPr>
        <xdr:cNvSpPr/>
      </xdr:nvSpPr>
      <xdr:spPr>
        <a:xfrm>
          <a:off x="19897725"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5" name="フローチャート: 判断 814">
          <a:extLst>
            <a:ext uri="{FF2B5EF4-FFF2-40B4-BE49-F238E27FC236}">
              <a16:creationId xmlns:a16="http://schemas.microsoft.com/office/drawing/2014/main" id="{EADA44C8-04D3-47D9-8552-CC1625A6503A}"/>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816" name="フローチャート: 判断 815">
          <a:extLst>
            <a:ext uri="{FF2B5EF4-FFF2-40B4-BE49-F238E27FC236}">
              <a16:creationId xmlns:a16="http://schemas.microsoft.com/office/drawing/2014/main" id="{1025EB4A-1736-4766-A34D-1A4D7D179AB1}"/>
            </a:ext>
          </a:extLst>
        </xdr:cNvPr>
        <xdr:cNvSpPr/>
      </xdr:nvSpPr>
      <xdr:spPr>
        <a:xfrm>
          <a:off x="18345150"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7" name="フローチャート: 判断 816">
          <a:extLst>
            <a:ext uri="{FF2B5EF4-FFF2-40B4-BE49-F238E27FC236}">
              <a16:creationId xmlns:a16="http://schemas.microsoft.com/office/drawing/2014/main" id="{4A527C3E-94A4-4F70-B163-F15104B27EA0}"/>
            </a:ext>
          </a:extLst>
        </xdr:cNvPr>
        <xdr:cNvSpPr/>
      </xdr:nvSpPr>
      <xdr:spPr>
        <a:xfrm>
          <a:off x="175545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18" name="フローチャート: 判断 817">
          <a:extLst>
            <a:ext uri="{FF2B5EF4-FFF2-40B4-BE49-F238E27FC236}">
              <a16:creationId xmlns:a16="http://schemas.microsoft.com/office/drawing/2014/main" id="{0157C5A8-22D5-4C1D-95C2-B846F4FFD29D}"/>
            </a:ext>
          </a:extLst>
        </xdr:cNvPr>
        <xdr:cNvSpPr/>
      </xdr:nvSpPr>
      <xdr:spPr>
        <a:xfrm>
          <a:off x="16754475" y="1337582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2638BC6-1ED4-45D5-8BF7-9277821205B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5E06075-56E6-4527-AFE4-B6D4630EAEB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B1E171C-1CF2-4D4F-B0D0-EE48BE47EBD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A2D871A-5B7A-43A3-AD5B-C86E2FA12E3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59D46F33-6B57-448D-A6DD-671533268C2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3629</xdr:rowOff>
    </xdr:from>
    <xdr:to>
      <xdr:col>116</xdr:col>
      <xdr:colOff>114300</xdr:colOff>
      <xdr:row>80</xdr:row>
      <xdr:rowOff>105229</xdr:rowOff>
    </xdr:to>
    <xdr:sp macro="" textlink="">
      <xdr:nvSpPr>
        <xdr:cNvPr id="824" name="楕円 823">
          <a:extLst>
            <a:ext uri="{FF2B5EF4-FFF2-40B4-BE49-F238E27FC236}">
              <a16:creationId xmlns:a16="http://schemas.microsoft.com/office/drawing/2014/main" id="{8C0EB4DA-3BE5-4F28-ACB7-FF2341894E74}"/>
            </a:ext>
          </a:extLst>
        </xdr:cNvPr>
        <xdr:cNvSpPr/>
      </xdr:nvSpPr>
      <xdr:spPr>
        <a:xfrm>
          <a:off x="19897725" y="129703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26506</xdr:rowOff>
    </xdr:from>
    <xdr:ext cx="469744" cy="259045"/>
    <xdr:sp macro="" textlink="">
      <xdr:nvSpPr>
        <xdr:cNvPr id="825" name="【消防施設】&#10;一人当たり面積該当値テキスト">
          <a:extLst>
            <a:ext uri="{FF2B5EF4-FFF2-40B4-BE49-F238E27FC236}">
              <a16:creationId xmlns:a16="http://schemas.microsoft.com/office/drawing/2014/main" id="{CB1E6B3B-BDCD-4BAD-ACF0-90DED31AC131}"/>
            </a:ext>
          </a:extLst>
        </xdr:cNvPr>
        <xdr:cNvSpPr txBox="1"/>
      </xdr:nvSpPr>
      <xdr:spPr>
        <a:xfrm>
          <a:off x="19992975" y="1283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109764</xdr:rowOff>
    </xdr:from>
    <xdr:to>
      <xdr:col>112</xdr:col>
      <xdr:colOff>38100</xdr:colOff>
      <xdr:row>80</xdr:row>
      <xdr:rowOff>39914</xdr:rowOff>
    </xdr:to>
    <xdr:sp macro="" textlink="">
      <xdr:nvSpPr>
        <xdr:cNvPr id="826" name="楕円 825">
          <a:extLst>
            <a:ext uri="{FF2B5EF4-FFF2-40B4-BE49-F238E27FC236}">
              <a16:creationId xmlns:a16="http://schemas.microsoft.com/office/drawing/2014/main" id="{CFF58952-6831-49C5-9D18-74545E31FA24}"/>
            </a:ext>
          </a:extLst>
        </xdr:cNvPr>
        <xdr:cNvSpPr/>
      </xdr:nvSpPr>
      <xdr:spPr>
        <a:xfrm>
          <a:off x="19154775" y="129081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160564</xdr:rowOff>
    </xdr:from>
    <xdr:to>
      <xdr:col>116</xdr:col>
      <xdr:colOff>63500</xdr:colOff>
      <xdr:row>80</xdr:row>
      <xdr:rowOff>54429</xdr:rowOff>
    </xdr:to>
    <xdr:cxnSp macro="">
      <xdr:nvCxnSpPr>
        <xdr:cNvPr id="827" name="直線コネクタ 826">
          <a:extLst>
            <a:ext uri="{FF2B5EF4-FFF2-40B4-BE49-F238E27FC236}">
              <a16:creationId xmlns:a16="http://schemas.microsoft.com/office/drawing/2014/main" id="{3464629B-3CE4-40B3-9BC5-C84D22CB3713}"/>
            </a:ext>
          </a:extLst>
        </xdr:cNvPr>
        <xdr:cNvCxnSpPr/>
      </xdr:nvCxnSpPr>
      <xdr:spPr>
        <a:xfrm>
          <a:off x="19202400" y="12965339"/>
          <a:ext cx="752475" cy="5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68943</xdr:rowOff>
    </xdr:from>
    <xdr:to>
      <xdr:col>107</xdr:col>
      <xdr:colOff>101600</xdr:colOff>
      <xdr:row>80</xdr:row>
      <xdr:rowOff>170543</xdr:rowOff>
    </xdr:to>
    <xdr:sp macro="" textlink="">
      <xdr:nvSpPr>
        <xdr:cNvPr id="828" name="楕円 827">
          <a:extLst>
            <a:ext uri="{FF2B5EF4-FFF2-40B4-BE49-F238E27FC236}">
              <a16:creationId xmlns:a16="http://schemas.microsoft.com/office/drawing/2014/main" id="{9109868B-8B0C-4451-80AC-4362A34FC46C}"/>
            </a:ext>
          </a:extLst>
        </xdr:cNvPr>
        <xdr:cNvSpPr/>
      </xdr:nvSpPr>
      <xdr:spPr>
        <a:xfrm>
          <a:off x="18345150" y="13029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160564</xdr:rowOff>
    </xdr:from>
    <xdr:to>
      <xdr:col>111</xdr:col>
      <xdr:colOff>177800</xdr:colOff>
      <xdr:row>80</xdr:row>
      <xdr:rowOff>119743</xdr:rowOff>
    </xdr:to>
    <xdr:cxnSp macro="">
      <xdr:nvCxnSpPr>
        <xdr:cNvPr id="829" name="直線コネクタ 828">
          <a:extLst>
            <a:ext uri="{FF2B5EF4-FFF2-40B4-BE49-F238E27FC236}">
              <a16:creationId xmlns:a16="http://schemas.microsoft.com/office/drawing/2014/main" id="{A018AB94-EB90-45B7-9D54-6A351AB1114F}"/>
            </a:ext>
          </a:extLst>
        </xdr:cNvPr>
        <xdr:cNvCxnSpPr/>
      </xdr:nvCxnSpPr>
      <xdr:spPr>
        <a:xfrm flipV="1">
          <a:off x="18392775" y="12965339"/>
          <a:ext cx="809625" cy="12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101600</xdr:rowOff>
    </xdr:from>
    <xdr:to>
      <xdr:col>102</xdr:col>
      <xdr:colOff>165100</xdr:colOff>
      <xdr:row>81</xdr:row>
      <xdr:rowOff>31750</xdr:rowOff>
    </xdr:to>
    <xdr:sp macro="" textlink="">
      <xdr:nvSpPr>
        <xdr:cNvPr id="830" name="楕円 829">
          <a:extLst>
            <a:ext uri="{FF2B5EF4-FFF2-40B4-BE49-F238E27FC236}">
              <a16:creationId xmlns:a16="http://schemas.microsoft.com/office/drawing/2014/main" id="{E3E78357-2DB2-405D-8B53-2BBC6D4C0713}"/>
            </a:ext>
          </a:extLst>
        </xdr:cNvPr>
        <xdr:cNvSpPr/>
      </xdr:nvSpPr>
      <xdr:spPr>
        <a:xfrm>
          <a:off x="17554575" y="13068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119743</xdr:rowOff>
    </xdr:from>
    <xdr:to>
      <xdr:col>107</xdr:col>
      <xdr:colOff>50800</xdr:colOff>
      <xdr:row>80</xdr:row>
      <xdr:rowOff>152400</xdr:rowOff>
    </xdr:to>
    <xdr:cxnSp macro="">
      <xdr:nvCxnSpPr>
        <xdr:cNvPr id="831" name="直線コネクタ 830">
          <a:extLst>
            <a:ext uri="{FF2B5EF4-FFF2-40B4-BE49-F238E27FC236}">
              <a16:creationId xmlns:a16="http://schemas.microsoft.com/office/drawing/2014/main" id="{5B5D6F63-5E13-45B5-86EB-8CE3AA7FDF5C}"/>
            </a:ext>
          </a:extLst>
        </xdr:cNvPr>
        <xdr:cNvCxnSpPr/>
      </xdr:nvCxnSpPr>
      <xdr:spPr>
        <a:xfrm flipV="1">
          <a:off x="17602200" y="1308644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101600</xdr:rowOff>
    </xdr:from>
    <xdr:to>
      <xdr:col>98</xdr:col>
      <xdr:colOff>38100</xdr:colOff>
      <xdr:row>81</xdr:row>
      <xdr:rowOff>31750</xdr:rowOff>
    </xdr:to>
    <xdr:sp macro="" textlink="">
      <xdr:nvSpPr>
        <xdr:cNvPr id="832" name="楕円 831">
          <a:extLst>
            <a:ext uri="{FF2B5EF4-FFF2-40B4-BE49-F238E27FC236}">
              <a16:creationId xmlns:a16="http://schemas.microsoft.com/office/drawing/2014/main" id="{C8CD42F5-383C-40DE-869D-B5586912A345}"/>
            </a:ext>
          </a:extLst>
        </xdr:cNvPr>
        <xdr:cNvSpPr/>
      </xdr:nvSpPr>
      <xdr:spPr>
        <a:xfrm>
          <a:off x="16754475" y="13068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152400</xdr:rowOff>
    </xdr:from>
    <xdr:to>
      <xdr:col>102</xdr:col>
      <xdr:colOff>114300</xdr:colOff>
      <xdr:row>80</xdr:row>
      <xdr:rowOff>152400</xdr:rowOff>
    </xdr:to>
    <xdr:cxnSp macro="">
      <xdr:nvCxnSpPr>
        <xdr:cNvPr id="833" name="直線コネクタ 832">
          <a:extLst>
            <a:ext uri="{FF2B5EF4-FFF2-40B4-BE49-F238E27FC236}">
              <a16:creationId xmlns:a16="http://schemas.microsoft.com/office/drawing/2014/main" id="{722E8FAE-9D5F-4D5D-9D6D-BC3D4F1C1070}"/>
            </a:ext>
          </a:extLst>
        </xdr:cNvPr>
        <xdr:cNvCxnSpPr/>
      </xdr:nvCxnSpPr>
      <xdr:spPr>
        <a:xfrm>
          <a:off x="16802100" y="13115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4" name="n_1aveValue【消防施設】&#10;一人当たり面積">
          <a:extLst>
            <a:ext uri="{FF2B5EF4-FFF2-40B4-BE49-F238E27FC236}">
              <a16:creationId xmlns:a16="http://schemas.microsoft.com/office/drawing/2014/main" id="{0C47A317-28AA-4F46-A067-C7367DFB4B54}"/>
            </a:ext>
          </a:extLst>
        </xdr:cNvPr>
        <xdr:cNvSpPr txBox="1"/>
      </xdr:nvSpPr>
      <xdr:spPr>
        <a:xfrm>
          <a:off x="189834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macro="" textlink="">
      <xdr:nvSpPr>
        <xdr:cNvPr id="835" name="n_2aveValue【消防施設】&#10;一人当たり面積">
          <a:extLst>
            <a:ext uri="{FF2B5EF4-FFF2-40B4-BE49-F238E27FC236}">
              <a16:creationId xmlns:a16="http://schemas.microsoft.com/office/drawing/2014/main" id="{67AE4C65-ECD3-4104-A357-20232B6E9EF8}"/>
            </a:ext>
          </a:extLst>
        </xdr:cNvPr>
        <xdr:cNvSpPr txBox="1"/>
      </xdr:nvSpPr>
      <xdr:spPr>
        <a:xfrm>
          <a:off x="181833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6548</xdr:rowOff>
    </xdr:from>
    <xdr:ext cx="469744" cy="259045"/>
    <xdr:sp macro="" textlink="">
      <xdr:nvSpPr>
        <xdr:cNvPr id="836" name="n_3aveValue【消防施設】&#10;一人当たり面積">
          <a:extLst>
            <a:ext uri="{FF2B5EF4-FFF2-40B4-BE49-F238E27FC236}">
              <a16:creationId xmlns:a16="http://schemas.microsoft.com/office/drawing/2014/main" id="{4E3BE977-3E3F-4554-A60B-9A59C02443BC}"/>
            </a:ext>
          </a:extLst>
        </xdr:cNvPr>
        <xdr:cNvSpPr txBox="1"/>
      </xdr:nvSpPr>
      <xdr:spPr>
        <a:xfrm>
          <a:off x="17383202"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837" name="n_4aveValue【消防施設】&#10;一人当たり面積">
          <a:extLst>
            <a:ext uri="{FF2B5EF4-FFF2-40B4-BE49-F238E27FC236}">
              <a16:creationId xmlns:a16="http://schemas.microsoft.com/office/drawing/2014/main" id="{0DAE98BF-DE2E-411B-B232-87C51A23CF6C}"/>
            </a:ext>
          </a:extLst>
        </xdr:cNvPr>
        <xdr:cNvSpPr txBox="1"/>
      </xdr:nvSpPr>
      <xdr:spPr>
        <a:xfrm>
          <a:off x="16592627"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56441</xdr:rowOff>
    </xdr:from>
    <xdr:ext cx="469744" cy="259045"/>
    <xdr:sp macro="" textlink="">
      <xdr:nvSpPr>
        <xdr:cNvPr id="838" name="n_1mainValue【消防施設】&#10;一人当たり面積">
          <a:extLst>
            <a:ext uri="{FF2B5EF4-FFF2-40B4-BE49-F238E27FC236}">
              <a16:creationId xmlns:a16="http://schemas.microsoft.com/office/drawing/2014/main" id="{40E9C94A-20FC-4F64-9A39-6EE4E7C5A694}"/>
            </a:ext>
          </a:extLst>
        </xdr:cNvPr>
        <xdr:cNvSpPr txBox="1"/>
      </xdr:nvSpPr>
      <xdr:spPr>
        <a:xfrm>
          <a:off x="18983402" y="1269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15620</xdr:rowOff>
    </xdr:from>
    <xdr:ext cx="469744" cy="259045"/>
    <xdr:sp macro="" textlink="">
      <xdr:nvSpPr>
        <xdr:cNvPr id="839" name="n_2mainValue【消防施設】&#10;一人当たり面積">
          <a:extLst>
            <a:ext uri="{FF2B5EF4-FFF2-40B4-BE49-F238E27FC236}">
              <a16:creationId xmlns:a16="http://schemas.microsoft.com/office/drawing/2014/main" id="{84156B33-5428-4BA3-8EB4-098702E3F626}"/>
            </a:ext>
          </a:extLst>
        </xdr:cNvPr>
        <xdr:cNvSpPr txBox="1"/>
      </xdr:nvSpPr>
      <xdr:spPr>
        <a:xfrm>
          <a:off x="18183302" y="1281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48277</xdr:rowOff>
    </xdr:from>
    <xdr:ext cx="469744" cy="259045"/>
    <xdr:sp macro="" textlink="">
      <xdr:nvSpPr>
        <xdr:cNvPr id="840" name="n_3mainValue【消防施設】&#10;一人当たり面積">
          <a:extLst>
            <a:ext uri="{FF2B5EF4-FFF2-40B4-BE49-F238E27FC236}">
              <a16:creationId xmlns:a16="http://schemas.microsoft.com/office/drawing/2014/main" id="{E5D5A6F2-162E-4FA2-9EA6-53FA434487E3}"/>
            </a:ext>
          </a:extLst>
        </xdr:cNvPr>
        <xdr:cNvSpPr txBox="1"/>
      </xdr:nvSpPr>
      <xdr:spPr>
        <a:xfrm>
          <a:off x="17383202" y="128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48277</xdr:rowOff>
    </xdr:from>
    <xdr:ext cx="469744" cy="259045"/>
    <xdr:sp macro="" textlink="">
      <xdr:nvSpPr>
        <xdr:cNvPr id="841" name="n_4mainValue【消防施設】&#10;一人当たり面積">
          <a:extLst>
            <a:ext uri="{FF2B5EF4-FFF2-40B4-BE49-F238E27FC236}">
              <a16:creationId xmlns:a16="http://schemas.microsoft.com/office/drawing/2014/main" id="{6E641818-FCBD-4748-BB20-3D26DF94285C}"/>
            </a:ext>
          </a:extLst>
        </xdr:cNvPr>
        <xdr:cNvSpPr txBox="1"/>
      </xdr:nvSpPr>
      <xdr:spPr>
        <a:xfrm>
          <a:off x="16592627" y="128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EDE659D-AD08-48AF-AC3A-47E8CD6FA50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BB55BD65-7248-4493-A991-1B9D7B35FA4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59BD0B71-0398-4CA0-9FCD-BC57E0F679E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9C7F1930-A9A9-42B1-B91D-7093A94CE7B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58CB0CE1-0B49-4B2B-91C5-EB4AD25710E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31937C0F-D63A-4248-ACA5-227E8AC8013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C14C773F-1E44-4A8B-823C-2CED6C91B95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6B000ADD-09CC-45C7-9A98-7571C9DB8B8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FF8B4F88-5C4F-4F01-A1A0-3F9477D7BA0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FFF0D96B-C4F3-4FC7-897E-CDF33645ED7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2" name="テキスト ボックス 851">
          <a:extLst>
            <a:ext uri="{FF2B5EF4-FFF2-40B4-BE49-F238E27FC236}">
              <a16:creationId xmlns:a16="http://schemas.microsoft.com/office/drawing/2014/main" id="{E724B1FF-B874-4DF6-82CB-EBBD21033687}"/>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A027D79D-835A-48F8-AAB9-0B34BA4E29F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4" name="テキスト ボックス 853">
          <a:extLst>
            <a:ext uri="{FF2B5EF4-FFF2-40B4-BE49-F238E27FC236}">
              <a16:creationId xmlns:a16="http://schemas.microsoft.com/office/drawing/2014/main" id="{E2F562FA-2885-4F8C-A955-49BC55BEF43E}"/>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24F50071-F477-41C7-80E3-7392B783102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3C629C49-9D0C-45AC-9161-17AE350E0E3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1EABE184-B808-4725-B055-6A522674BE8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0A75241C-CCA6-4C96-AD3F-332EBE5B8B8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365DBDD3-70E7-46F8-A0F9-AA86BBE7452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D166F1FF-C9DF-41F9-A78D-516962B79D1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4D5BC974-1606-446F-A9EC-66473953DD5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41288172-F555-4B58-AC6E-4D020E0D463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3281578C-FE8A-467B-8772-D6B7E9038363}"/>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4" name="テキスト ボックス 863">
          <a:extLst>
            <a:ext uri="{FF2B5EF4-FFF2-40B4-BE49-F238E27FC236}">
              <a16:creationId xmlns:a16="http://schemas.microsoft.com/office/drawing/2014/main" id="{755E2593-457A-4267-A44A-3136EC3FE32F}"/>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FEDE02DB-3DE8-4092-815D-EC67794DAA1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6" name="テキスト ボックス 865">
          <a:extLst>
            <a:ext uri="{FF2B5EF4-FFF2-40B4-BE49-F238E27FC236}">
              <a16:creationId xmlns:a16="http://schemas.microsoft.com/office/drawing/2014/main" id="{982BB1A7-BB6B-40F2-9C7E-BBC978C639E0}"/>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0F1E31EF-6CDC-463E-8E02-6A06BF94EF8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68" name="直線コネクタ 867">
          <a:extLst>
            <a:ext uri="{FF2B5EF4-FFF2-40B4-BE49-F238E27FC236}">
              <a16:creationId xmlns:a16="http://schemas.microsoft.com/office/drawing/2014/main" id="{1241DEB5-25D9-4A7E-987A-2D275B90A8F9}"/>
            </a:ext>
          </a:extLst>
        </xdr:cNvPr>
        <xdr:cNvCxnSpPr/>
      </xdr:nvCxnSpPr>
      <xdr:spPr>
        <a:xfrm flipV="1">
          <a:off x="14696439" y="16399873"/>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macro="" textlink="">
      <xdr:nvSpPr>
        <xdr:cNvPr id="869" name="【庁舎】&#10;有形固定資産減価償却率最小値テキスト">
          <a:extLst>
            <a:ext uri="{FF2B5EF4-FFF2-40B4-BE49-F238E27FC236}">
              <a16:creationId xmlns:a16="http://schemas.microsoft.com/office/drawing/2014/main" id="{F4D33625-D6A6-4185-9458-76902FADCC48}"/>
            </a:ext>
          </a:extLst>
        </xdr:cNvPr>
        <xdr:cNvSpPr txBox="1"/>
      </xdr:nvSpPr>
      <xdr:spPr>
        <a:xfrm>
          <a:off x="14735175" y="17647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0" name="直線コネクタ 869">
          <a:extLst>
            <a:ext uri="{FF2B5EF4-FFF2-40B4-BE49-F238E27FC236}">
              <a16:creationId xmlns:a16="http://schemas.microsoft.com/office/drawing/2014/main" id="{45A95226-1A54-460E-9129-18D383A76E08}"/>
            </a:ext>
          </a:extLst>
        </xdr:cNvPr>
        <xdr:cNvCxnSpPr/>
      </xdr:nvCxnSpPr>
      <xdr:spPr>
        <a:xfrm>
          <a:off x="14611350" y="176408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macro="" textlink="">
      <xdr:nvSpPr>
        <xdr:cNvPr id="871" name="【庁舎】&#10;有形固定資産減価償却率最大値テキスト">
          <a:extLst>
            <a:ext uri="{FF2B5EF4-FFF2-40B4-BE49-F238E27FC236}">
              <a16:creationId xmlns:a16="http://schemas.microsoft.com/office/drawing/2014/main" id="{38298018-4491-441E-BB29-10E6EDF6C893}"/>
            </a:ext>
          </a:extLst>
        </xdr:cNvPr>
        <xdr:cNvSpPr txBox="1"/>
      </xdr:nvSpPr>
      <xdr:spPr>
        <a:xfrm>
          <a:off x="14735175" y="16175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2" name="直線コネクタ 871">
          <a:extLst>
            <a:ext uri="{FF2B5EF4-FFF2-40B4-BE49-F238E27FC236}">
              <a16:creationId xmlns:a16="http://schemas.microsoft.com/office/drawing/2014/main" id="{DB9B21A2-462F-42DB-932F-00D8F629F564}"/>
            </a:ext>
          </a:extLst>
        </xdr:cNvPr>
        <xdr:cNvCxnSpPr/>
      </xdr:nvCxnSpPr>
      <xdr:spPr>
        <a:xfrm>
          <a:off x="14611350" y="16399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118490</xdr:rowOff>
    </xdr:from>
    <xdr:ext cx="405111" cy="259045"/>
    <xdr:sp macro="" textlink="">
      <xdr:nvSpPr>
        <xdr:cNvPr id="873" name="【庁舎】&#10;有形固定資産減価償却率平均値テキスト">
          <a:extLst>
            <a:ext uri="{FF2B5EF4-FFF2-40B4-BE49-F238E27FC236}">
              <a16:creationId xmlns:a16="http://schemas.microsoft.com/office/drawing/2014/main" id="{0A16AB87-F2CF-43F2-BAC4-4330EB4A6482}"/>
            </a:ext>
          </a:extLst>
        </xdr:cNvPr>
        <xdr:cNvSpPr txBox="1"/>
      </xdr:nvSpPr>
      <xdr:spPr>
        <a:xfrm>
          <a:off x="14735175" y="16752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macro="" textlink="">
      <xdr:nvSpPr>
        <xdr:cNvPr id="874" name="フローチャート: 判断 873">
          <a:extLst>
            <a:ext uri="{FF2B5EF4-FFF2-40B4-BE49-F238E27FC236}">
              <a16:creationId xmlns:a16="http://schemas.microsoft.com/office/drawing/2014/main" id="{9990B78E-BA94-450E-AA0F-08F499196953}"/>
            </a:ext>
          </a:extLst>
        </xdr:cNvPr>
        <xdr:cNvSpPr/>
      </xdr:nvSpPr>
      <xdr:spPr>
        <a:xfrm>
          <a:off x="14649450" y="168977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macro="" textlink="">
      <xdr:nvSpPr>
        <xdr:cNvPr id="875" name="フローチャート: 判断 874">
          <a:extLst>
            <a:ext uri="{FF2B5EF4-FFF2-40B4-BE49-F238E27FC236}">
              <a16:creationId xmlns:a16="http://schemas.microsoft.com/office/drawing/2014/main" id="{67661B99-31B8-470D-A9CB-490689A2FEFE}"/>
            </a:ext>
          </a:extLst>
        </xdr:cNvPr>
        <xdr:cNvSpPr/>
      </xdr:nvSpPr>
      <xdr:spPr>
        <a:xfrm>
          <a:off x="13887450" y="16904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115207</xdr:rowOff>
    </xdr:from>
    <xdr:to>
      <xdr:col>76</xdr:col>
      <xdr:colOff>165100</xdr:colOff>
      <xdr:row>104</xdr:row>
      <xdr:rowOff>45357</xdr:rowOff>
    </xdr:to>
    <xdr:sp macro="" textlink="">
      <xdr:nvSpPr>
        <xdr:cNvPr id="876" name="フローチャート: 判断 875">
          <a:extLst>
            <a:ext uri="{FF2B5EF4-FFF2-40B4-BE49-F238E27FC236}">
              <a16:creationId xmlns:a16="http://schemas.microsoft.com/office/drawing/2014/main" id="{81A08E33-DD3E-4F83-8CC6-755685AAEF9C}"/>
            </a:ext>
          </a:extLst>
        </xdr:cNvPr>
        <xdr:cNvSpPr/>
      </xdr:nvSpPr>
      <xdr:spPr>
        <a:xfrm>
          <a:off x="13096875" y="169173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877" name="フローチャート: 判断 876">
          <a:extLst>
            <a:ext uri="{FF2B5EF4-FFF2-40B4-BE49-F238E27FC236}">
              <a16:creationId xmlns:a16="http://schemas.microsoft.com/office/drawing/2014/main" id="{D032B047-FF00-4F93-AAF5-2D22BB0F0EE3}"/>
            </a:ext>
          </a:extLst>
        </xdr:cNvPr>
        <xdr:cNvSpPr/>
      </xdr:nvSpPr>
      <xdr:spPr>
        <a:xfrm>
          <a:off x="12296775" y="169369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134801</xdr:rowOff>
    </xdr:from>
    <xdr:to>
      <xdr:col>67</xdr:col>
      <xdr:colOff>101600</xdr:colOff>
      <xdr:row>104</xdr:row>
      <xdr:rowOff>64951</xdr:rowOff>
    </xdr:to>
    <xdr:sp macro="" textlink="">
      <xdr:nvSpPr>
        <xdr:cNvPr id="878" name="フローチャート: 判断 877">
          <a:extLst>
            <a:ext uri="{FF2B5EF4-FFF2-40B4-BE49-F238E27FC236}">
              <a16:creationId xmlns:a16="http://schemas.microsoft.com/office/drawing/2014/main" id="{DA7373C4-569D-4E81-A127-6308E1408B5F}"/>
            </a:ext>
          </a:extLst>
        </xdr:cNvPr>
        <xdr:cNvSpPr/>
      </xdr:nvSpPr>
      <xdr:spPr>
        <a:xfrm>
          <a:off x="11487150" y="16936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688EC61-B8F4-49FD-AB91-7E6BF861DA5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A0F28E9-D6AC-43AE-9272-76EDF822993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A362A01-8762-475B-9C4A-A616E27985E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27CB6EA7-F2CF-48DD-BDD8-3A0E911145B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A24DED9-95F0-444C-80FD-61375321193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139700</xdr:rowOff>
    </xdr:from>
    <xdr:to>
      <xdr:col>85</xdr:col>
      <xdr:colOff>177800</xdr:colOff>
      <xdr:row>107</xdr:row>
      <xdr:rowOff>69850</xdr:rowOff>
    </xdr:to>
    <xdr:sp macro="" textlink="">
      <xdr:nvSpPr>
        <xdr:cNvPr id="884" name="楕円 883">
          <a:extLst>
            <a:ext uri="{FF2B5EF4-FFF2-40B4-BE49-F238E27FC236}">
              <a16:creationId xmlns:a16="http://schemas.microsoft.com/office/drawing/2014/main" id="{6C784EEA-A55D-40C5-899E-996BCDED1F97}"/>
            </a:ext>
          </a:extLst>
        </xdr:cNvPr>
        <xdr:cNvSpPr/>
      </xdr:nvSpPr>
      <xdr:spPr>
        <a:xfrm>
          <a:off x="14649450" y="17459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118127</xdr:rowOff>
    </xdr:from>
    <xdr:ext cx="405111" cy="259045"/>
    <xdr:sp macro="" textlink="">
      <xdr:nvSpPr>
        <xdr:cNvPr id="885" name="【庁舎】&#10;有形固定資産減価償却率該当値テキスト">
          <a:extLst>
            <a:ext uri="{FF2B5EF4-FFF2-40B4-BE49-F238E27FC236}">
              <a16:creationId xmlns:a16="http://schemas.microsoft.com/office/drawing/2014/main" id="{E9B5D534-E834-4EA5-B49F-1CA33EF006E9}"/>
            </a:ext>
          </a:extLst>
        </xdr:cNvPr>
        <xdr:cNvSpPr txBox="1"/>
      </xdr:nvSpPr>
      <xdr:spPr>
        <a:xfrm>
          <a:off x="14735175"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84182</xdr:rowOff>
    </xdr:from>
    <xdr:to>
      <xdr:col>81</xdr:col>
      <xdr:colOff>101600</xdr:colOff>
      <xdr:row>107</xdr:row>
      <xdr:rowOff>14332</xdr:rowOff>
    </xdr:to>
    <xdr:sp macro="" textlink="">
      <xdr:nvSpPr>
        <xdr:cNvPr id="886" name="楕円 885">
          <a:extLst>
            <a:ext uri="{FF2B5EF4-FFF2-40B4-BE49-F238E27FC236}">
              <a16:creationId xmlns:a16="http://schemas.microsoft.com/office/drawing/2014/main" id="{2ADB82B8-ABDD-4BF3-BD3B-4A5DB6FBB0B7}"/>
            </a:ext>
          </a:extLst>
        </xdr:cNvPr>
        <xdr:cNvSpPr/>
      </xdr:nvSpPr>
      <xdr:spPr>
        <a:xfrm>
          <a:off x="13887450" y="174038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134982</xdr:rowOff>
    </xdr:from>
    <xdr:to>
      <xdr:col>85</xdr:col>
      <xdr:colOff>127000</xdr:colOff>
      <xdr:row>107</xdr:row>
      <xdr:rowOff>19050</xdr:rowOff>
    </xdr:to>
    <xdr:cxnSp macro="">
      <xdr:nvCxnSpPr>
        <xdr:cNvPr id="887" name="直線コネクタ 886">
          <a:extLst>
            <a:ext uri="{FF2B5EF4-FFF2-40B4-BE49-F238E27FC236}">
              <a16:creationId xmlns:a16="http://schemas.microsoft.com/office/drawing/2014/main" id="{8F7B2400-4E9E-409A-B1CD-966EBB940B29}"/>
            </a:ext>
          </a:extLst>
        </xdr:cNvPr>
        <xdr:cNvCxnSpPr/>
      </xdr:nvCxnSpPr>
      <xdr:spPr>
        <a:xfrm>
          <a:off x="13935075" y="17451432"/>
          <a:ext cx="762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41729</xdr:rowOff>
    </xdr:from>
    <xdr:to>
      <xdr:col>76</xdr:col>
      <xdr:colOff>165100</xdr:colOff>
      <xdr:row>106</xdr:row>
      <xdr:rowOff>143329</xdr:rowOff>
    </xdr:to>
    <xdr:sp macro="" textlink="">
      <xdr:nvSpPr>
        <xdr:cNvPr id="888" name="楕円 887">
          <a:extLst>
            <a:ext uri="{FF2B5EF4-FFF2-40B4-BE49-F238E27FC236}">
              <a16:creationId xmlns:a16="http://schemas.microsoft.com/office/drawing/2014/main" id="{DB613F96-50FA-48C7-9890-3E2EC8379EDD}"/>
            </a:ext>
          </a:extLst>
        </xdr:cNvPr>
        <xdr:cNvSpPr/>
      </xdr:nvSpPr>
      <xdr:spPr>
        <a:xfrm>
          <a:off x="13096875" y="17361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92529</xdr:rowOff>
    </xdr:from>
    <xdr:to>
      <xdr:col>81</xdr:col>
      <xdr:colOff>50800</xdr:colOff>
      <xdr:row>106</xdr:row>
      <xdr:rowOff>134982</xdr:rowOff>
    </xdr:to>
    <xdr:cxnSp macro="">
      <xdr:nvCxnSpPr>
        <xdr:cNvPr id="889" name="直線コネクタ 888">
          <a:extLst>
            <a:ext uri="{FF2B5EF4-FFF2-40B4-BE49-F238E27FC236}">
              <a16:creationId xmlns:a16="http://schemas.microsoft.com/office/drawing/2014/main" id="{50A11B01-0478-4475-B2F8-E3412EAF8C48}"/>
            </a:ext>
          </a:extLst>
        </xdr:cNvPr>
        <xdr:cNvCxnSpPr/>
      </xdr:nvCxnSpPr>
      <xdr:spPr>
        <a:xfrm>
          <a:off x="13144500" y="17408979"/>
          <a:ext cx="790575"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164193</xdr:rowOff>
    </xdr:from>
    <xdr:to>
      <xdr:col>72</xdr:col>
      <xdr:colOff>38100</xdr:colOff>
      <xdr:row>106</xdr:row>
      <xdr:rowOff>94343</xdr:rowOff>
    </xdr:to>
    <xdr:sp macro="" textlink="">
      <xdr:nvSpPr>
        <xdr:cNvPr id="890" name="楕円 889">
          <a:extLst>
            <a:ext uri="{FF2B5EF4-FFF2-40B4-BE49-F238E27FC236}">
              <a16:creationId xmlns:a16="http://schemas.microsoft.com/office/drawing/2014/main" id="{A8ECAF2F-D597-4CD5-87B3-4401BCEC0462}"/>
            </a:ext>
          </a:extLst>
        </xdr:cNvPr>
        <xdr:cNvSpPr/>
      </xdr:nvSpPr>
      <xdr:spPr>
        <a:xfrm>
          <a:off x="12296775" y="173060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43543</xdr:rowOff>
    </xdr:from>
    <xdr:to>
      <xdr:col>76</xdr:col>
      <xdr:colOff>114300</xdr:colOff>
      <xdr:row>106</xdr:row>
      <xdr:rowOff>92529</xdr:rowOff>
    </xdr:to>
    <xdr:cxnSp macro="">
      <xdr:nvCxnSpPr>
        <xdr:cNvPr id="891" name="直線コネクタ 890">
          <a:extLst>
            <a:ext uri="{FF2B5EF4-FFF2-40B4-BE49-F238E27FC236}">
              <a16:creationId xmlns:a16="http://schemas.microsoft.com/office/drawing/2014/main" id="{CCE2312B-76E4-40C3-A78C-451EDBBE358C}"/>
            </a:ext>
          </a:extLst>
        </xdr:cNvPr>
        <xdr:cNvCxnSpPr/>
      </xdr:nvCxnSpPr>
      <xdr:spPr>
        <a:xfrm>
          <a:off x="12344400" y="17363168"/>
          <a:ext cx="8001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115207</xdr:rowOff>
    </xdr:from>
    <xdr:to>
      <xdr:col>67</xdr:col>
      <xdr:colOff>101600</xdr:colOff>
      <xdr:row>106</xdr:row>
      <xdr:rowOff>45357</xdr:rowOff>
    </xdr:to>
    <xdr:sp macro="" textlink="">
      <xdr:nvSpPr>
        <xdr:cNvPr id="892" name="楕円 891">
          <a:extLst>
            <a:ext uri="{FF2B5EF4-FFF2-40B4-BE49-F238E27FC236}">
              <a16:creationId xmlns:a16="http://schemas.microsoft.com/office/drawing/2014/main" id="{A6FB7BEA-CE21-4676-8787-34ABC3CCC3AD}"/>
            </a:ext>
          </a:extLst>
        </xdr:cNvPr>
        <xdr:cNvSpPr/>
      </xdr:nvSpPr>
      <xdr:spPr>
        <a:xfrm>
          <a:off x="11487150" y="172602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166007</xdr:rowOff>
    </xdr:from>
    <xdr:to>
      <xdr:col>71</xdr:col>
      <xdr:colOff>177800</xdr:colOff>
      <xdr:row>106</xdr:row>
      <xdr:rowOff>43543</xdr:rowOff>
    </xdr:to>
    <xdr:cxnSp macro="">
      <xdr:nvCxnSpPr>
        <xdr:cNvPr id="893" name="直線コネクタ 892">
          <a:extLst>
            <a:ext uri="{FF2B5EF4-FFF2-40B4-BE49-F238E27FC236}">
              <a16:creationId xmlns:a16="http://schemas.microsoft.com/office/drawing/2014/main" id="{468983B7-9F28-4642-9953-F46AAC5718D6}"/>
            </a:ext>
          </a:extLst>
        </xdr:cNvPr>
        <xdr:cNvCxnSpPr/>
      </xdr:nvCxnSpPr>
      <xdr:spPr>
        <a:xfrm>
          <a:off x="11534775" y="17307832"/>
          <a:ext cx="809625"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45556</xdr:rowOff>
    </xdr:from>
    <xdr:ext cx="405111" cy="259045"/>
    <xdr:sp macro="" textlink="">
      <xdr:nvSpPr>
        <xdr:cNvPr id="894" name="n_1aveValue【庁舎】&#10;有形固定資産減価償却率">
          <a:extLst>
            <a:ext uri="{FF2B5EF4-FFF2-40B4-BE49-F238E27FC236}">
              <a16:creationId xmlns:a16="http://schemas.microsoft.com/office/drawing/2014/main" id="{4DDC31EA-8962-48DC-8E15-477F02BA9649}"/>
            </a:ext>
          </a:extLst>
        </xdr:cNvPr>
        <xdr:cNvSpPr txBox="1"/>
      </xdr:nvSpPr>
      <xdr:spPr>
        <a:xfrm>
          <a:off x="13745219" y="1667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61884</xdr:rowOff>
    </xdr:from>
    <xdr:ext cx="405111" cy="259045"/>
    <xdr:sp macro="" textlink="">
      <xdr:nvSpPr>
        <xdr:cNvPr id="895" name="n_2aveValue【庁舎】&#10;有形固定資産減価償却率">
          <a:extLst>
            <a:ext uri="{FF2B5EF4-FFF2-40B4-BE49-F238E27FC236}">
              <a16:creationId xmlns:a16="http://schemas.microsoft.com/office/drawing/2014/main" id="{9B48C380-1612-466C-BB9B-7F19071606E9}"/>
            </a:ext>
          </a:extLst>
        </xdr:cNvPr>
        <xdr:cNvSpPr txBox="1"/>
      </xdr:nvSpPr>
      <xdr:spPr>
        <a:xfrm>
          <a:off x="12964169" y="1669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81478</xdr:rowOff>
    </xdr:from>
    <xdr:ext cx="405111" cy="259045"/>
    <xdr:sp macro="" textlink="">
      <xdr:nvSpPr>
        <xdr:cNvPr id="896" name="n_3aveValue【庁舎】&#10;有形固定資産減価償却率">
          <a:extLst>
            <a:ext uri="{FF2B5EF4-FFF2-40B4-BE49-F238E27FC236}">
              <a16:creationId xmlns:a16="http://schemas.microsoft.com/office/drawing/2014/main" id="{5DC375E2-CF8A-4B3C-96AA-2B2B9225D4F3}"/>
            </a:ext>
          </a:extLst>
        </xdr:cNvPr>
        <xdr:cNvSpPr txBox="1"/>
      </xdr:nvSpPr>
      <xdr:spPr>
        <a:xfrm>
          <a:off x="12164069"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81478</xdr:rowOff>
    </xdr:from>
    <xdr:ext cx="405111" cy="259045"/>
    <xdr:sp macro="" textlink="">
      <xdr:nvSpPr>
        <xdr:cNvPr id="897" name="n_4aveValue【庁舎】&#10;有形固定資産減価償却率">
          <a:extLst>
            <a:ext uri="{FF2B5EF4-FFF2-40B4-BE49-F238E27FC236}">
              <a16:creationId xmlns:a16="http://schemas.microsoft.com/office/drawing/2014/main" id="{35C406FF-AF4F-4CA8-BC9F-6BD8F611D80F}"/>
            </a:ext>
          </a:extLst>
        </xdr:cNvPr>
        <xdr:cNvSpPr txBox="1"/>
      </xdr:nvSpPr>
      <xdr:spPr>
        <a:xfrm>
          <a:off x="11354444"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5459</xdr:rowOff>
    </xdr:from>
    <xdr:ext cx="405111" cy="259045"/>
    <xdr:sp macro="" textlink="">
      <xdr:nvSpPr>
        <xdr:cNvPr id="898" name="n_1mainValue【庁舎】&#10;有形固定資産減価償却率">
          <a:extLst>
            <a:ext uri="{FF2B5EF4-FFF2-40B4-BE49-F238E27FC236}">
              <a16:creationId xmlns:a16="http://schemas.microsoft.com/office/drawing/2014/main" id="{19580751-B7B8-44B5-A112-0DD9F3A3C4AA}"/>
            </a:ext>
          </a:extLst>
        </xdr:cNvPr>
        <xdr:cNvSpPr txBox="1"/>
      </xdr:nvSpPr>
      <xdr:spPr>
        <a:xfrm>
          <a:off x="13745219" y="17496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134456</xdr:rowOff>
    </xdr:from>
    <xdr:ext cx="405111" cy="259045"/>
    <xdr:sp macro="" textlink="">
      <xdr:nvSpPr>
        <xdr:cNvPr id="899" name="n_2mainValue【庁舎】&#10;有形固定資産減価償却率">
          <a:extLst>
            <a:ext uri="{FF2B5EF4-FFF2-40B4-BE49-F238E27FC236}">
              <a16:creationId xmlns:a16="http://schemas.microsoft.com/office/drawing/2014/main" id="{39949DB6-CFB0-40A8-87B5-65008E7DBC11}"/>
            </a:ext>
          </a:extLst>
        </xdr:cNvPr>
        <xdr:cNvSpPr txBox="1"/>
      </xdr:nvSpPr>
      <xdr:spPr>
        <a:xfrm>
          <a:off x="12964169" y="17450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85470</xdr:rowOff>
    </xdr:from>
    <xdr:ext cx="405111" cy="259045"/>
    <xdr:sp macro="" textlink="">
      <xdr:nvSpPr>
        <xdr:cNvPr id="900" name="n_3mainValue【庁舎】&#10;有形固定資産減価償却率">
          <a:extLst>
            <a:ext uri="{FF2B5EF4-FFF2-40B4-BE49-F238E27FC236}">
              <a16:creationId xmlns:a16="http://schemas.microsoft.com/office/drawing/2014/main" id="{105A3AFC-CD96-4046-8F1B-89712A4768F1}"/>
            </a:ext>
          </a:extLst>
        </xdr:cNvPr>
        <xdr:cNvSpPr txBox="1"/>
      </xdr:nvSpPr>
      <xdr:spPr>
        <a:xfrm>
          <a:off x="12164069" y="1740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901" name="n_4mainValue【庁舎】&#10;有形固定資産減価償却率">
          <a:extLst>
            <a:ext uri="{FF2B5EF4-FFF2-40B4-BE49-F238E27FC236}">
              <a16:creationId xmlns:a16="http://schemas.microsoft.com/office/drawing/2014/main" id="{496804C5-854D-4924-B301-E17779D7B82A}"/>
            </a:ext>
          </a:extLst>
        </xdr:cNvPr>
        <xdr:cNvSpPr txBox="1"/>
      </xdr:nvSpPr>
      <xdr:spPr>
        <a:xfrm>
          <a:off x="11354444"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00264AE5-1EDD-494A-BE59-4058D08BCF4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4CCB1D79-6262-49D6-9262-69FBF86142B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42567723-21A4-4018-8D4D-90FED09E1B8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777E9E20-3D1D-4E09-A601-50B129D7ECD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0F069F4A-885C-4CF9-A178-4F602675549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38B487E0-46B5-4DC4-B47F-99F3BFEFB47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3D22F9AA-F7BF-431F-9497-CD82AE8966F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67B64C23-E483-417A-AE87-6F3A7B33752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32C409CB-21AA-434E-B883-F891D9A7C29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525F4053-C5EC-4CED-A5E3-790A057AEF5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9566283D-D830-4EB9-BD98-36FA406485E5}"/>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282424C7-728A-424D-9365-6117C679D3CA}"/>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2E1DA7EB-358A-444E-8C14-B076F7905739}"/>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87B5AC4B-0BBE-40D5-8FAC-0F3FDADD25B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EDC1E890-116A-4D82-82E3-0B9DEDD9CAB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4A313BAC-0F6C-4960-AD76-A6B6A3B3FFA6}"/>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D8C33E3E-D740-4ECD-A282-C8A2EF049FF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5C10D7E7-59D4-45EE-A121-0200E705A84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A8821B49-0B06-46AD-81DE-4621AD4AAAFE}"/>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2905BA92-3597-494A-9626-C0141636753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D4E503ED-A719-4141-BC7B-504770A4672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2A0FBAB2-F723-4428-9357-279F33DAA6B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4" name="直線コネクタ 923">
          <a:extLst>
            <a:ext uri="{FF2B5EF4-FFF2-40B4-BE49-F238E27FC236}">
              <a16:creationId xmlns:a16="http://schemas.microsoft.com/office/drawing/2014/main" id="{F07AF445-952A-400D-A913-6EDEADCEC32C}"/>
            </a:ext>
          </a:extLst>
        </xdr:cNvPr>
        <xdr:cNvCxnSpPr/>
      </xdr:nvCxnSpPr>
      <xdr:spPr>
        <a:xfrm flipV="1">
          <a:off x="19954239" y="16478250"/>
          <a:ext cx="0" cy="1324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5" name="【庁舎】&#10;一人当たり面積最小値テキスト">
          <a:extLst>
            <a:ext uri="{FF2B5EF4-FFF2-40B4-BE49-F238E27FC236}">
              <a16:creationId xmlns:a16="http://schemas.microsoft.com/office/drawing/2014/main" id="{A6CE161A-B664-4BE8-BA34-59B5605D7704}"/>
            </a:ext>
          </a:extLst>
        </xdr:cNvPr>
        <xdr:cNvSpPr txBox="1"/>
      </xdr:nvSpPr>
      <xdr:spPr>
        <a:xfrm>
          <a:off x="19992975" y="178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6" name="直線コネクタ 925">
          <a:extLst>
            <a:ext uri="{FF2B5EF4-FFF2-40B4-BE49-F238E27FC236}">
              <a16:creationId xmlns:a16="http://schemas.microsoft.com/office/drawing/2014/main" id="{CEB7F6B6-2D6C-40DC-B8DE-0DE421749A69}"/>
            </a:ext>
          </a:extLst>
        </xdr:cNvPr>
        <xdr:cNvCxnSpPr/>
      </xdr:nvCxnSpPr>
      <xdr:spPr>
        <a:xfrm>
          <a:off x="19878675" y="17802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7" name="【庁舎】&#10;一人当たり面積最大値テキスト">
          <a:extLst>
            <a:ext uri="{FF2B5EF4-FFF2-40B4-BE49-F238E27FC236}">
              <a16:creationId xmlns:a16="http://schemas.microsoft.com/office/drawing/2014/main" id="{E0B4791B-8E35-47FD-8B5F-08B6652FA33A}"/>
            </a:ext>
          </a:extLst>
        </xdr:cNvPr>
        <xdr:cNvSpPr txBox="1"/>
      </xdr:nvSpPr>
      <xdr:spPr>
        <a:xfrm>
          <a:off x="19992975" y="1625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28" name="直線コネクタ 927">
          <a:extLst>
            <a:ext uri="{FF2B5EF4-FFF2-40B4-BE49-F238E27FC236}">
              <a16:creationId xmlns:a16="http://schemas.microsoft.com/office/drawing/2014/main" id="{28AFB289-951B-439B-958A-5C84D2E4867F}"/>
            </a:ext>
          </a:extLst>
        </xdr:cNvPr>
        <xdr:cNvCxnSpPr/>
      </xdr:nvCxnSpPr>
      <xdr:spPr>
        <a:xfrm>
          <a:off x="19878675" y="1647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27703</xdr:rowOff>
    </xdr:from>
    <xdr:ext cx="469744" cy="259045"/>
    <xdr:sp macro="" textlink="">
      <xdr:nvSpPr>
        <xdr:cNvPr id="929" name="【庁舎】&#10;一人当たり面積平均値テキスト">
          <a:extLst>
            <a:ext uri="{FF2B5EF4-FFF2-40B4-BE49-F238E27FC236}">
              <a16:creationId xmlns:a16="http://schemas.microsoft.com/office/drawing/2014/main" id="{D586EA5C-B532-44CF-8668-4409C9D6D508}"/>
            </a:ext>
          </a:extLst>
        </xdr:cNvPr>
        <xdr:cNvSpPr txBox="1"/>
      </xdr:nvSpPr>
      <xdr:spPr>
        <a:xfrm>
          <a:off x="19992975" y="17347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0" name="フローチャート: 判断 929">
          <a:extLst>
            <a:ext uri="{FF2B5EF4-FFF2-40B4-BE49-F238E27FC236}">
              <a16:creationId xmlns:a16="http://schemas.microsoft.com/office/drawing/2014/main" id="{0B64BB55-6214-4271-9F5B-868D482A1A4C}"/>
            </a:ext>
          </a:extLst>
        </xdr:cNvPr>
        <xdr:cNvSpPr/>
      </xdr:nvSpPr>
      <xdr:spPr>
        <a:xfrm>
          <a:off x="19897725" y="17495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1" name="フローチャート: 判断 930">
          <a:extLst>
            <a:ext uri="{FF2B5EF4-FFF2-40B4-BE49-F238E27FC236}">
              <a16:creationId xmlns:a16="http://schemas.microsoft.com/office/drawing/2014/main" id="{43F246C4-157D-4A91-AE49-37A7CC84C18A}"/>
            </a:ext>
          </a:extLst>
        </xdr:cNvPr>
        <xdr:cNvSpPr/>
      </xdr:nvSpPr>
      <xdr:spPr>
        <a:xfrm>
          <a:off x="19154775" y="175004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macro="" textlink="">
      <xdr:nvSpPr>
        <xdr:cNvPr id="932" name="フローチャート: 判断 931">
          <a:extLst>
            <a:ext uri="{FF2B5EF4-FFF2-40B4-BE49-F238E27FC236}">
              <a16:creationId xmlns:a16="http://schemas.microsoft.com/office/drawing/2014/main" id="{1CD34F98-83E4-4C29-B7C0-030DFA636FEE}"/>
            </a:ext>
          </a:extLst>
        </xdr:cNvPr>
        <xdr:cNvSpPr/>
      </xdr:nvSpPr>
      <xdr:spPr>
        <a:xfrm>
          <a:off x="18345150" y="17498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3" name="フローチャート: 判断 932">
          <a:extLst>
            <a:ext uri="{FF2B5EF4-FFF2-40B4-BE49-F238E27FC236}">
              <a16:creationId xmlns:a16="http://schemas.microsoft.com/office/drawing/2014/main" id="{9A33CA9D-79C5-4D98-8C05-095D45197633}"/>
            </a:ext>
          </a:extLst>
        </xdr:cNvPr>
        <xdr:cNvSpPr/>
      </xdr:nvSpPr>
      <xdr:spPr>
        <a:xfrm>
          <a:off x="17554575" y="175141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34" name="フローチャート: 判断 933">
          <a:extLst>
            <a:ext uri="{FF2B5EF4-FFF2-40B4-BE49-F238E27FC236}">
              <a16:creationId xmlns:a16="http://schemas.microsoft.com/office/drawing/2014/main" id="{3A6EABC6-E5F2-46F6-904C-3BBCB9E78C00}"/>
            </a:ext>
          </a:extLst>
        </xdr:cNvPr>
        <xdr:cNvSpPr/>
      </xdr:nvSpPr>
      <xdr:spPr>
        <a:xfrm>
          <a:off x="16754475" y="1752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91283EB-940C-49CC-A734-CFD6E570468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1892A44-ABF6-411B-83D8-0EA68977250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83BA802-3B7C-4475-BBB2-BE225AA352E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0A7CF85-95D7-469E-AEFB-DC64DA62F8D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982AD595-4E89-484C-9F3D-EC5D7A3E200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75692</xdr:rowOff>
    </xdr:from>
    <xdr:to>
      <xdr:col>116</xdr:col>
      <xdr:colOff>114300</xdr:colOff>
      <xdr:row>109</xdr:row>
      <xdr:rowOff>5842</xdr:rowOff>
    </xdr:to>
    <xdr:sp macro="" textlink="">
      <xdr:nvSpPr>
        <xdr:cNvPr id="940" name="楕円 939">
          <a:extLst>
            <a:ext uri="{FF2B5EF4-FFF2-40B4-BE49-F238E27FC236}">
              <a16:creationId xmlns:a16="http://schemas.microsoft.com/office/drawing/2014/main" id="{C33C8A79-F427-4B98-B670-7BED245DB704}"/>
            </a:ext>
          </a:extLst>
        </xdr:cNvPr>
        <xdr:cNvSpPr/>
      </xdr:nvSpPr>
      <xdr:spPr>
        <a:xfrm>
          <a:off x="19897725" y="177350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162069</xdr:rowOff>
    </xdr:from>
    <xdr:ext cx="469744" cy="259045"/>
    <xdr:sp macro="" textlink="">
      <xdr:nvSpPr>
        <xdr:cNvPr id="941" name="【庁舎】&#10;一人当たり面積該当値テキスト">
          <a:extLst>
            <a:ext uri="{FF2B5EF4-FFF2-40B4-BE49-F238E27FC236}">
              <a16:creationId xmlns:a16="http://schemas.microsoft.com/office/drawing/2014/main" id="{E540B4F8-B4DC-42FE-9329-BA17F2E398E2}"/>
            </a:ext>
          </a:extLst>
        </xdr:cNvPr>
        <xdr:cNvSpPr txBox="1"/>
      </xdr:nvSpPr>
      <xdr:spPr>
        <a:xfrm>
          <a:off x="19992975" y="1764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75692</xdr:rowOff>
    </xdr:from>
    <xdr:to>
      <xdr:col>112</xdr:col>
      <xdr:colOff>38100</xdr:colOff>
      <xdr:row>109</xdr:row>
      <xdr:rowOff>5842</xdr:rowOff>
    </xdr:to>
    <xdr:sp macro="" textlink="">
      <xdr:nvSpPr>
        <xdr:cNvPr id="942" name="楕円 941">
          <a:extLst>
            <a:ext uri="{FF2B5EF4-FFF2-40B4-BE49-F238E27FC236}">
              <a16:creationId xmlns:a16="http://schemas.microsoft.com/office/drawing/2014/main" id="{A305865A-473E-4647-AF22-2CE035729064}"/>
            </a:ext>
          </a:extLst>
        </xdr:cNvPr>
        <xdr:cNvSpPr/>
      </xdr:nvSpPr>
      <xdr:spPr>
        <a:xfrm>
          <a:off x="19154775" y="177350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126492</xdr:rowOff>
    </xdr:from>
    <xdr:to>
      <xdr:col>116</xdr:col>
      <xdr:colOff>63500</xdr:colOff>
      <xdr:row>108</xdr:row>
      <xdr:rowOff>126492</xdr:rowOff>
    </xdr:to>
    <xdr:cxnSp macro="">
      <xdr:nvCxnSpPr>
        <xdr:cNvPr id="943" name="直線コネクタ 942">
          <a:extLst>
            <a:ext uri="{FF2B5EF4-FFF2-40B4-BE49-F238E27FC236}">
              <a16:creationId xmlns:a16="http://schemas.microsoft.com/office/drawing/2014/main" id="{AA4BF2D7-2E64-4383-AAE8-4777402DFD70}"/>
            </a:ext>
          </a:extLst>
        </xdr:cNvPr>
        <xdr:cNvCxnSpPr/>
      </xdr:nvCxnSpPr>
      <xdr:spPr>
        <a:xfrm>
          <a:off x="19202400" y="1778266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71120</xdr:rowOff>
    </xdr:from>
    <xdr:to>
      <xdr:col>107</xdr:col>
      <xdr:colOff>101600</xdr:colOff>
      <xdr:row>109</xdr:row>
      <xdr:rowOff>1270</xdr:rowOff>
    </xdr:to>
    <xdr:sp macro="" textlink="">
      <xdr:nvSpPr>
        <xdr:cNvPr id="944" name="楕円 943">
          <a:extLst>
            <a:ext uri="{FF2B5EF4-FFF2-40B4-BE49-F238E27FC236}">
              <a16:creationId xmlns:a16="http://schemas.microsoft.com/office/drawing/2014/main" id="{B13721CF-EA6A-47D3-9513-9274C9C57D2B}"/>
            </a:ext>
          </a:extLst>
        </xdr:cNvPr>
        <xdr:cNvSpPr/>
      </xdr:nvSpPr>
      <xdr:spPr>
        <a:xfrm>
          <a:off x="18345150" y="17727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121920</xdr:rowOff>
    </xdr:from>
    <xdr:to>
      <xdr:col>111</xdr:col>
      <xdr:colOff>177800</xdr:colOff>
      <xdr:row>108</xdr:row>
      <xdr:rowOff>126492</xdr:rowOff>
    </xdr:to>
    <xdr:cxnSp macro="">
      <xdr:nvCxnSpPr>
        <xdr:cNvPr id="945" name="直線コネクタ 944">
          <a:extLst>
            <a:ext uri="{FF2B5EF4-FFF2-40B4-BE49-F238E27FC236}">
              <a16:creationId xmlns:a16="http://schemas.microsoft.com/office/drawing/2014/main" id="{E9CE9059-387E-4DFD-B931-9275CE501F0F}"/>
            </a:ext>
          </a:extLst>
        </xdr:cNvPr>
        <xdr:cNvCxnSpPr/>
      </xdr:nvCxnSpPr>
      <xdr:spPr>
        <a:xfrm>
          <a:off x="18392775" y="177844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66548</xdr:rowOff>
    </xdr:from>
    <xdr:to>
      <xdr:col>102</xdr:col>
      <xdr:colOff>165100</xdr:colOff>
      <xdr:row>108</xdr:row>
      <xdr:rowOff>168148</xdr:rowOff>
    </xdr:to>
    <xdr:sp macro="" textlink="">
      <xdr:nvSpPr>
        <xdr:cNvPr id="946" name="楕円 945">
          <a:extLst>
            <a:ext uri="{FF2B5EF4-FFF2-40B4-BE49-F238E27FC236}">
              <a16:creationId xmlns:a16="http://schemas.microsoft.com/office/drawing/2014/main" id="{F8617D58-B346-4C4F-9F7E-1CBDD3E96824}"/>
            </a:ext>
          </a:extLst>
        </xdr:cNvPr>
        <xdr:cNvSpPr/>
      </xdr:nvSpPr>
      <xdr:spPr>
        <a:xfrm>
          <a:off x="17554575" y="177290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117348</xdr:rowOff>
    </xdr:from>
    <xdr:to>
      <xdr:col>107</xdr:col>
      <xdr:colOff>50800</xdr:colOff>
      <xdr:row>108</xdr:row>
      <xdr:rowOff>121920</xdr:rowOff>
    </xdr:to>
    <xdr:cxnSp macro="">
      <xdr:nvCxnSpPr>
        <xdr:cNvPr id="947" name="直線コネクタ 946">
          <a:extLst>
            <a:ext uri="{FF2B5EF4-FFF2-40B4-BE49-F238E27FC236}">
              <a16:creationId xmlns:a16="http://schemas.microsoft.com/office/drawing/2014/main" id="{BE7BB97B-7BF9-4C26-B4CE-7FEBF126FDC4}"/>
            </a:ext>
          </a:extLst>
        </xdr:cNvPr>
        <xdr:cNvCxnSpPr/>
      </xdr:nvCxnSpPr>
      <xdr:spPr>
        <a:xfrm>
          <a:off x="17602200" y="17776698"/>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66548</xdr:rowOff>
    </xdr:from>
    <xdr:to>
      <xdr:col>98</xdr:col>
      <xdr:colOff>38100</xdr:colOff>
      <xdr:row>108</xdr:row>
      <xdr:rowOff>168148</xdr:rowOff>
    </xdr:to>
    <xdr:sp macro="" textlink="">
      <xdr:nvSpPr>
        <xdr:cNvPr id="948" name="楕円 947">
          <a:extLst>
            <a:ext uri="{FF2B5EF4-FFF2-40B4-BE49-F238E27FC236}">
              <a16:creationId xmlns:a16="http://schemas.microsoft.com/office/drawing/2014/main" id="{0A54CECD-98D7-4F98-85D4-B0320CB28451}"/>
            </a:ext>
          </a:extLst>
        </xdr:cNvPr>
        <xdr:cNvSpPr/>
      </xdr:nvSpPr>
      <xdr:spPr>
        <a:xfrm>
          <a:off x="16754475" y="177290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117348</xdr:rowOff>
    </xdr:from>
    <xdr:to>
      <xdr:col>102</xdr:col>
      <xdr:colOff>114300</xdr:colOff>
      <xdr:row>108</xdr:row>
      <xdr:rowOff>117348</xdr:rowOff>
    </xdr:to>
    <xdr:cxnSp macro="">
      <xdr:nvCxnSpPr>
        <xdr:cNvPr id="949" name="直線コネクタ 948">
          <a:extLst>
            <a:ext uri="{FF2B5EF4-FFF2-40B4-BE49-F238E27FC236}">
              <a16:creationId xmlns:a16="http://schemas.microsoft.com/office/drawing/2014/main" id="{58896A19-7797-4E44-A386-B9AC1C5D0151}"/>
            </a:ext>
          </a:extLst>
        </xdr:cNvPr>
        <xdr:cNvCxnSpPr/>
      </xdr:nvCxnSpPr>
      <xdr:spPr>
        <a:xfrm>
          <a:off x="16802100" y="177766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127525</xdr:rowOff>
    </xdr:from>
    <xdr:ext cx="469744" cy="259045"/>
    <xdr:sp macro="" textlink="">
      <xdr:nvSpPr>
        <xdr:cNvPr id="950" name="n_1aveValue【庁舎】&#10;一人当たり面積">
          <a:extLst>
            <a:ext uri="{FF2B5EF4-FFF2-40B4-BE49-F238E27FC236}">
              <a16:creationId xmlns:a16="http://schemas.microsoft.com/office/drawing/2014/main" id="{E8961202-2BAB-42E6-8AF7-75005561CE8D}"/>
            </a:ext>
          </a:extLst>
        </xdr:cNvPr>
        <xdr:cNvSpPr txBox="1"/>
      </xdr:nvSpPr>
      <xdr:spPr>
        <a:xfrm>
          <a:off x="18983402" y="1726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132097</xdr:rowOff>
    </xdr:from>
    <xdr:ext cx="469744" cy="259045"/>
    <xdr:sp macro="" textlink="">
      <xdr:nvSpPr>
        <xdr:cNvPr id="951" name="n_2aveValue【庁舎】&#10;一人当たり面積">
          <a:extLst>
            <a:ext uri="{FF2B5EF4-FFF2-40B4-BE49-F238E27FC236}">
              <a16:creationId xmlns:a16="http://schemas.microsoft.com/office/drawing/2014/main" id="{611DECB1-FDA2-460D-9DE7-6540092D33E3}"/>
            </a:ext>
          </a:extLst>
        </xdr:cNvPr>
        <xdr:cNvSpPr txBox="1"/>
      </xdr:nvSpPr>
      <xdr:spPr>
        <a:xfrm>
          <a:off x="18183302"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141240</xdr:rowOff>
    </xdr:from>
    <xdr:ext cx="469744" cy="259045"/>
    <xdr:sp macro="" textlink="">
      <xdr:nvSpPr>
        <xdr:cNvPr id="952" name="n_3aveValue【庁舎】&#10;一人当たり面積">
          <a:extLst>
            <a:ext uri="{FF2B5EF4-FFF2-40B4-BE49-F238E27FC236}">
              <a16:creationId xmlns:a16="http://schemas.microsoft.com/office/drawing/2014/main" id="{D5E9C53F-2621-4AAE-85B7-622C4BE3179E}"/>
            </a:ext>
          </a:extLst>
        </xdr:cNvPr>
        <xdr:cNvSpPr txBox="1"/>
      </xdr:nvSpPr>
      <xdr:spPr>
        <a:xfrm>
          <a:off x="17383202" y="1728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154957</xdr:rowOff>
    </xdr:from>
    <xdr:ext cx="469744" cy="259045"/>
    <xdr:sp macro="" textlink="">
      <xdr:nvSpPr>
        <xdr:cNvPr id="953" name="n_4aveValue【庁舎】&#10;一人当たり面積">
          <a:extLst>
            <a:ext uri="{FF2B5EF4-FFF2-40B4-BE49-F238E27FC236}">
              <a16:creationId xmlns:a16="http://schemas.microsoft.com/office/drawing/2014/main" id="{6A127962-7227-4C58-993B-1046C1E1C262}"/>
            </a:ext>
          </a:extLst>
        </xdr:cNvPr>
        <xdr:cNvSpPr txBox="1"/>
      </xdr:nvSpPr>
      <xdr:spPr>
        <a:xfrm>
          <a:off x="16592627" y="172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168419</xdr:rowOff>
    </xdr:from>
    <xdr:ext cx="469744" cy="259045"/>
    <xdr:sp macro="" textlink="">
      <xdr:nvSpPr>
        <xdr:cNvPr id="954" name="n_1mainValue【庁舎】&#10;一人当たり面積">
          <a:extLst>
            <a:ext uri="{FF2B5EF4-FFF2-40B4-BE49-F238E27FC236}">
              <a16:creationId xmlns:a16="http://schemas.microsoft.com/office/drawing/2014/main" id="{4B8AF08C-0AF6-45FD-99EA-803F0296FE78}"/>
            </a:ext>
          </a:extLst>
        </xdr:cNvPr>
        <xdr:cNvSpPr txBox="1"/>
      </xdr:nvSpPr>
      <xdr:spPr>
        <a:xfrm>
          <a:off x="18983402" y="1782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163847</xdr:rowOff>
    </xdr:from>
    <xdr:ext cx="469744" cy="259045"/>
    <xdr:sp macro="" textlink="">
      <xdr:nvSpPr>
        <xdr:cNvPr id="955" name="n_2mainValue【庁舎】&#10;一人当たり面積">
          <a:extLst>
            <a:ext uri="{FF2B5EF4-FFF2-40B4-BE49-F238E27FC236}">
              <a16:creationId xmlns:a16="http://schemas.microsoft.com/office/drawing/2014/main" id="{F983EC90-8669-4A7C-B478-2AD29BB840D4}"/>
            </a:ext>
          </a:extLst>
        </xdr:cNvPr>
        <xdr:cNvSpPr txBox="1"/>
      </xdr:nvSpPr>
      <xdr:spPr>
        <a:xfrm>
          <a:off x="18183302" y="1782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159275</xdr:rowOff>
    </xdr:from>
    <xdr:ext cx="469744" cy="259045"/>
    <xdr:sp macro="" textlink="">
      <xdr:nvSpPr>
        <xdr:cNvPr id="956" name="n_3mainValue【庁舎】&#10;一人当たり面積">
          <a:extLst>
            <a:ext uri="{FF2B5EF4-FFF2-40B4-BE49-F238E27FC236}">
              <a16:creationId xmlns:a16="http://schemas.microsoft.com/office/drawing/2014/main" id="{9F1A98C9-262D-4BB9-BBB2-46389AAA9DF2}"/>
            </a:ext>
          </a:extLst>
        </xdr:cNvPr>
        <xdr:cNvSpPr txBox="1"/>
      </xdr:nvSpPr>
      <xdr:spPr>
        <a:xfrm>
          <a:off x="17383202" y="1782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159275</xdr:rowOff>
    </xdr:from>
    <xdr:ext cx="469744" cy="259045"/>
    <xdr:sp macro="" textlink="">
      <xdr:nvSpPr>
        <xdr:cNvPr id="957" name="n_4mainValue【庁舎】&#10;一人当たり面積">
          <a:extLst>
            <a:ext uri="{FF2B5EF4-FFF2-40B4-BE49-F238E27FC236}">
              <a16:creationId xmlns:a16="http://schemas.microsoft.com/office/drawing/2014/main" id="{2B9C0817-B98D-46C4-B652-BA9442099E1F}"/>
            </a:ext>
          </a:extLst>
        </xdr:cNvPr>
        <xdr:cNvSpPr txBox="1"/>
      </xdr:nvSpPr>
      <xdr:spPr>
        <a:xfrm>
          <a:off x="16592627" y="1782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1F221794-433A-4921-80DB-4D3C75130A9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59942AE0-87D5-4FA8-93CB-C9AA3CBD08B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95C1768C-91D2-477A-B8AA-11AA0D68F1D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類似団体と比較して、有形固定資産減価償却率が特に高くなっている施設は、図書館、体育館・プール、福祉施設、市民会館及び庁舎である。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有形固定資産減価償却率が高くなっている要因は、これまで予防保全としての修繕、補修が多く、固定資産額の増額に繋がっていないことがあげられる。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令和元年度に策定した庁舎等の一般建築物の長寿命化計画に基づき、計画的な老朽化対策等に取り組む。</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0115782\Desktop\5080817&#12304;&#12487;&#12540;&#12479;&#25552;&#20379;&#20381;&#38972;&#12305;&#20196;&#21644;&#65302;&#24180;&#24230;&#36001;&#25919;&#29366;&#27841;&#36039;&#26009;&#38598;&#12395;&#12388;&#12356;&#12390;&#65288;&#65298;&#22238;&#30446;&#20316;&#25104;&#12539;&#32080;&#21512;&#24460;&#65289;\&#12304;&#36001;&#25919;&#29366;&#27841;&#36039;&#26009;&#38598;&#12305;_141500_&#30456;&#27169;&#21407;&#24066;_2024(2&#22238;&#30446;).xlsx" TargetMode="External"/><Relationship Id="rId1" Type="http://schemas.openxmlformats.org/officeDocument/2006/relationships/externalLinkPath" Target="&#12304;&#36001;&#25919;&#29366;&#27841;&#36039;&#26009;&#38598;&#12305;_141500_&#30456;&#27169;&#2140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23.9</v>
          </cell>
          <cell r="BX51">
            <v>14.2</v>
          </cell>
          <cell r="CF51">
            <v>2</v>
          </cell>
        </row>
        <row r="53">
          <cell r="BP53">
            <v>67.2</v>
          </cell>
          <cell r="BX53">
            <v>68.7</v>
          </cell>
          <cell r="CF53">
            <v>70.400000000000006</v>
          </cell>
          <cell r="CN53">
            <v>71</v>
          </cell>
          <cell r="CV53">
            <v>72.099999999999994</v>
          </cell>
        </row>
        <row r="55">
          <cell r="AN55" t="str">
            <v>類似団体内平均値</v>
          </cell>
          <cell r="BP55">
            <v>86.1</v>
          </cell>
          <cell r="BX55">
            <v>72.8</v>
          </cell>
          <cell r="CF55">
            <v>67.599999999999994</v>
          </cell>
          <cell r="CN55">
            <v>63</v>
          </cell>
          <cell r="CV55">
            <v>59.1</v>
          </cell>
        </row>
        <row r="57">
          <cell r="BP57">
            <v>64.3</v>
          </cell>
          <cell r="BX57">
            <v>65.2</v>
          </cell>
          <cell r="CF57">
            <v>66.2</v>
          </cell>
          <cell r="CN57">
            <v>66.400000000000006</v>
          </cell>
          <cell r="CV57">
            <v>66.900000000000006</v>
          </cell>
        </row>
        <row r="72">
          <cell r="BP72" t="str">
            <v>R02</v>
          </cell>
          <cell r="BX72" t="str">
            <v>R03</v>
          </cell>
          <cell r="CF72" t="str">
            <v>R04</v>
          </cell>
          <cell r="CN72" t="str">
            <v>R05</v>
          </cell>
          <cell r="CV72" t="str">
            <v>R06</v>
          </cell>
        </row>
        <row r="73">
          <cell r="AN73" t="str">
            <v>当該団体値</v>
          </cell>
          <cell r="BP73">
            <v>23.9</v>
          </cell>
          <cell r="BX73">
            <v>14.2</v>
          </cell>
          <cell r="CF73">
            <v>2</v>
          </cell>
        </row>
        <row r="75">
          <cell r="BP75">
            <v>2.6</v>
          </cell>
          <cell r="BX75">
            <v>2.7</v>
          </cell>
          <cell r="CF75">
            <v>2.7</v>
          </cell>
          <cell r="CN75">
            <v>2.8</v>
          </cell>
          <cell r="CV75">
            <v>2.9</v>
          </cell>
        </row>
        <row r="77">
          <cell r="AN77" t="str">
            <v>類似団体内平均値</v>
          </cell>
          <cell r="BP77">
            <v>86.1</v>
          </cell>
          <cell r="BX77">
            <v>72.8</v>
          </cell>
          <cell r="CF77">
            <v>67.599999999999994</v>
          </cell>
          <cell r="CN77">
            <v>63</v>
          </cell>
          <cell r="CV77">
            <v>59.1</v>
          </cell>
        </row>
        <row r="79">
          <cell r="BP79">
            <v>7.3</v>
          </cell>
          <cell r="BX79">
            <v>7.1</v>
          </cell>
          <cell r="CF79">
            <v>6.8</v>
          </cell>
          <cell r="CN79">
            <v>6.6</v>
          </cell>
          <cell r="CV79">
            <v>6.4</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362646868</v>
      </c>
      <c r="BO4" s="436"/>
      <c r="BP4" s="436"/>
      <c r="BQ4" s="436"/>
      <c r="BR4" s="436"/>
      <c r="BS4" s="436"/>
      <c r="BT4" s="436"/>
      <c r="BU4" s="437"/>
      <c r="BV4" s="435">
        <v>345888993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4.9000000000000004</v>
      </c>
      <c r="CU4" s="576"/>
      <c r="CV4" s="576"/>
      <c r="CW4" s="576"/>
      <c r="CX4" s="576"/>
      <c r="CY4" s="576"/>
      <c r="CZ4" s="576"/>
      <c r="DA4" s="577"/>
      <c r="DB4" s="575">
        <v>3.8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352271790</v>
      </c>
      <c r="BO5" s="407"/>
      <c r="BP5" s="407"/>
      <c r="BQ5" s="407"/>
      <c r="BR5" s="407"/>
      <c r="BS5" s="407"/>
      <c r="BT5" s="407"/>
      <c r="BU5" s="408"/>
      <c r="BV5" s="406">
        <v>337235774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97.5</v>
      </c>
      <c r="CU5" s="404"/>
      <c r="CV5" s="404"/>
      <c r="CW5" s="404"/>
      <c r="CX5" s="404"/>
      <c r="CY5" s="404"/>
      <c r="CZ5" s="404"/>
      <c r="DA5" s="405"/>
      <c r="DB5" s="403">
        <v>96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10375078</v>
      </c>
      <c r="BO6" s="407"/>
      <c r="BP6" s="407"/>
      <c r="BQ6" s="407"/>
      <c r="BR6" s="407"/>
      <c r="BS6" s="407"/>
      <c r="BT6" s="407"/>
      <c r="BU6" s="408"/>
      <c r="BV6" s="406">
        <v>8653219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99.2</v>
      </c>
      <c r="CU6" s="550"/>
      <c r="CV6" s="550"/>
      <c r="CW6" s="550"/>
      <c r="CX6" s="550"/>
      <c r="CY6" s="550"/>
      <c r="CZ6" s="550"/>
      <c r="DA6" s="551"/>
      <c r="DB6" s="549">
        <v>99.9</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1177410</v>
      </c>
      <c r="BO7" s="407"/>
      <c r="BP7" s="407"/>
      <c r="BQ7" s="407"/>
      <c r="BR7" s="407"/>
      <c r="BS7" s="407"/>
      <c r="BT7" s="407"/>
      <c r="BU7" s="408"/>
      <c r="BV7" s="406">
        <v>1592841</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188825625</v>
      </c>
      <c r="CU7" s="407"/>
      <c r="CV7" s="407"/>
      <c r="CW7" s="407"/>
      <c r="CX7" s="407"/>
      <c r="CY7" s="407"/>
      <c r="CZ7" s="407"/>
      <c r="DA7" s="408"/>
      <c r="DB7" s="406">
        <v>184939705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9197668</v>
      </c>
      <c r="BO8" s="407"/>
      <c r="BP8" s="407"/>
      <c r="BQ8" s="407"/>
      <c r="BR8" s="407"/>
      <c r="BS8" s="407"/>
      <c r="BT8" s="407"/>
      <c r="BU8" s="408"/>
      <c r="BV8" s="406">
        <v>7060378</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0.83</v>
      </c>
      <c r="CU8" s="510"/>
      <c r="CV8" s="510"/>
      <c r="CW8" s="510"/>
      <c r="CX8" s="510"/>
      <c r="CY8" s="510"/>
      <c r="CZ8" s="510"/>
      <c r="DA8" s="511"/>
      <c r="DB8" s="509">
        <v>0.83</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725489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2137290</v>
      </c>
      <c r="BO9" s="407"/>
      <c r="BP9" s="407"/>
      <c r="BQ9" s="407"/>
      <c r="BR9" s="407"/>
      <c r="BS9" s="407"/>
      <c r="BT9" s="407"/>
      <c r="BU9" s="408"/>
      <c r="BV9" s="406">
        <v>-8928903</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11.7</v>
      </c>
      <c r="CU9" s="404"/>
      <c r="CV9" s="404"/>
      <c r="CW9" s="404"/>
      <c r="CX9" s="404"/>
      <c r="CY9" s="404"/>
      <c r="CZ9" s="404"/>
      <c r="DA9" s="405"/>
      <c r="DB9" s="403">
        <v>12.1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720775</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30000</v>
      </c>
      <c r="BO10" s="407"/>
      <c r="BP10" s="407"/>
      <c r="BQ10" s="407"/>
      <c r="BR10" s="407"/>
      <c r="BS10" s="407"/>
      <c r="BT10" s="407"/>
      <c r="BU10" s="408"/>
      <c r="BV10" s="406">
        <v>20000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101</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716494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1800000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695979</v>
      </c>
      <c r="S13" s="494"/>
      <c r="T13" s="494"/>
      <c r="U13" s="494"/>
      <c r="V13" s="495"/>
      <c r="W13" s="496" t="s">
        <v>131</v>
      </c>
      <c r="X13" s="392"/>
      <c r="Y13" s="392"/>
      <c r="Z13" s="392"/>
      <c r="AA13" s="392"/>
      <c r="AB13" s="393"/>
      <c r="AC13" s="359">
        <v>1896</v>
      </c>
      <c r="AD13" s="360"/>
      <c r="AE13" s="360"/>
      <c r="AF13" s="360"/>
      <c r="AG13" s="361"/>
      <c r="AH13" s="359">
        <v>1995</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367290</v>
      </c>
      <c r="BO13" s="407"/>
      <c r="BP13" s="407"/>
      <c r="BQ13" s="407"/>
      <c r="BR13" s="407"/>
      <c r="BS13" s="407"/>
      <c r="BT13" s="407"/>
      <c r="BU13" s="408"/>
      <c r="BV13" s="406">
        <v>-8908903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2.9</v>
      </c>
      <c r="CU13" s="404"/>
      <c r="CV13" s="404"/>
      <c r="CW13" s="404"/>
      <c r="CX13" s="404"/>
      <c r="CY13" s="404"/>
      <c r="CZ13" s="404"/>
      <c r="DA13" s="405"/>
      <c r="DB13" s="403">
        <v>2.8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717861</v>
      </c>
      <c r="S14" s="494"/>
      <c r="T14" s="494"/>
      <c r="U14" s="494"/>
      <c r="V14" s="495"/>
      <c r="W14" s="497"/>
      <c r="X14" s="395"/>
      <c r="Y14" s="395"/>
      <c r="Z14" s="395"/>
      <c r="AA14" s="395"/>
      <c r="AB14" s="396"/>
      <c r="AC14" s="486">
        <v>0.6</v>
      </c>
      <c r="AD14" s="487"/>
      <c r="AE14" s="487"/>
      <c r="AF14" s="487"/>
      <c r="AG14" s="488"/>
      <c r="AH14" s="486">
        <v>0.7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699153</v>
      </c>
      <c r="S15" s="494"/>
      <c r="T15" s="494"/>
      <c r="U15" s="494"/>
      <c r="V15" s="495"/>
      <c r="W15" s="496" t="s">
        <v>137</v>
      </c>
      <c r="X15" s="392"/>
      <c r="Y15" s="392"/>
      <c r="Z15" s="392"/>
      <c r="AA15" s="392"/>
      <c r="AB15" s="393"/>
      <c r="AC15" s="359">
        <v>70092</v>
      </c>
      <c r="AD15" s="360"/>
      <c r="AE15" s="360"/>
      <c r="AF15" s="360"/>
      <c r="AG15" s="361"/>
      <c r="AH15" s="359">
        <v>74224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126406514</v>
      </c>
      <c r="BO15" s="436"/>
      <c r="BP15" s="436"/>
      <c r="BQ15" s="436"/>
      <c r="BR15" s="436"/>
      <c r="BS15" s="436"/>
      <c r="BT15" s="436"/>
      <c r="BU15" s="437"/>
      <c r="BV15" s="435">
        <v>122444390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22.6</v>
      </c>
      <c r="AD16" s="487"/>
      <c r="AE16" s="487"/>
      <c r="AF16" s="487"/>
      <c r="AG16" s="488"/>
      <c r="AH16" s="486">
        <v>24.4</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155286117</v>
      </c>
      <c r="BO16" s="407"/>
      <c r="BP16" s="407"/>
      <c r="BQ16" s="407"/>
      <c r="BR16" s="407"/>
      <c r="BS16" s="407"/>
      <c r="BT16" s="407"/>
      <c r="BU16" s="408"/>
      <c r="BV16" s="406">
        <v>147778578</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238594</v>
      </c>
      <c r="AD17" s="360"/>
      <c r="AE17" s="360"/>
      <c r="AF17" s="360"/>
      <c r="AG17" s="361"/>
      <c r="AH17" s="359">
        <v>227592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157086593</v>
      </c>
      <c r="BO17" s="407"/>
      <c r="BP17" s="407"/>
      <c r="BQ17" s="407"/>
      <c r="BR17" s="407"/>
      <c r="BS17" s="407"/>
      <c r="BT17" s="407"/>
      <c r="BU17" s="408"/>
      <c r="BV17" s="406">
        <v>152069299</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328.91</v>
      </c>
      <c r="M18" s="459"/>
      <c r="N18" s="459"/>
      <c r="O18" s="459"/>
      <c r="P18" s="459"/>
      <c r="Q18" s="459"/>
      <c r="R18" s="460"/>
      <c r="S18" s="460"/>
      <c r="T18" s="460"/>
      <c r="U18" s="460"/>
      <c r="V18" s="461"/>
      <c r="W18" s="477"/>
      <c r="X18" s="478"/>
      <c r="Y18" s="478"/>
      <c r="Z18" s="478"/>
      <c r="AA18" s="478"/>
      <c r="AB18" s="502"/>
      <c r="AC18" s="376">
        <v>76.8</v>
      </c>
      <c r="AD18" s="377"/>
      <c r="AE18" s="377"/>
      <c r="AF18" s="377"/>
      <c r="AG18" s="462"/>
      <c r="AH18" s="376">
        <v>74.900000000000006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190070888</v>
      </c>
      <c r="BO18" s="407"/>
      <c r="BP18" s="407"/>
      <c r="BQ18" s="407"/>
      <c r="BR18" s="407"/>
      <c r="BS18" s="407"/>
      <c r="BT18" s="407"/>
      <c r="BU18" s="408"/>
      <c r="BV18" s="406">
        <v>182474669</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2206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232087045</v>
      </c>
      <c r="BO19" s="407"/>
      <c r="BP19" s="407"/>
      <c r="BQ19" s="407"/>
      <c r="BR19" s="407"/>
      <c r="BS19" s="407"/>
      <c r="BT19" s="407"/>
      <c r="BU19" s="408"/>
      <c r="BV19" s="406">
        <v>224028731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332770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250017788</v>
      </c>
      <c r="BO22" s="436"/>
      <c r="BP22" s="436"/>
      <c r="BQ22" s="436"/>
      <c r="BR22" s="436"/>
      <c r="BS22" s="436"/>
      <c r="BT22" s="436"/>
      <c r="BU22" s="437"/>
      <c r="BV22" s="435">
        <v>258186998</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38900589</v>
      </c>
      <c r="BO23" s="407"/>
      <c r="BP23" s="407"/>
      <c r="BQ23" s="407"/>
      <c r="BR23" s="407"/>
      <c r="BS23" s="407"/>
      <c r="BT23" s="407"/>
      <c r="BU23" s="408"/>
      <c r="BV23" s="406">
        <v>46010756</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11420</v>
      </c>
      <c r="R24" s="360"/>
      <c r="S24" s="360"/>
      <c r="T24" s="360"/>
      <c r="U24" s="360"/>
      <c r="V24" s="361"/>
      <c r="W24" s="449"/>
      <c r="X24" s="386"/>
      <c r="Y24" s="387"/>
      <c r="Z24" s="362" t="s">
        <v>162</v>
      </c>
      <c r="AA24" s="363"/>
      <c r="AB24" s="363"/>
      <c r="AC24" s="363"/>
      <c r="AD24" s="363"/>
      <c r="AE24" s="363"/>
      <c r="AF24" s="363"/>
      <c r="AG24" s="364"/>
      <c r="AH24" s="359">
        <v>4657</v>
      </c>
      <c r="AI24" s="360"/>
      <c r="AJ24" s="360"/>
      <c r="AK24" s="360"/>
      <c r="AL24" s="361"/>
      <c r="AM24" s="359">
        <v>14455328</v>
      </c>
      <c r="AN24" s="360"/>
      <c r="AO24" s="360"/>
      <c r="AP24" s="360"/>
      <c r="AQ24" s="360"/>
      <c r="AR24" s="361"/>
      <c r="AS24" s="359">
        <v>3104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109044672</v>
      </c>
      <c r="BO24" s="407"/>
      <c r="BP24" s="407"/>
      <c r="BQ24" s="407"/>
      <c r="BR24" s="407"/>
      <c r="BS24" s="407"/>
      <c r="BT24" s="407"/>
      <c r="BU24" s="408"/>
      <c r="BV24" s="406">
        <v>109819061</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3</v>
      </c>
      <c r="M25" s="360"/>
      <c r="N25" s="360"/>
      <c r="O25" s="360"/>
      <c r="P25" s="361"/>
      <c r="Q25" s="359">
        <v>9350</v>
      </c>
      <c r="R25" s="360"/>
      <c r="S25" s="360"/>
      <c r="T25" s="360"/>
      <c r="U25" s="360"/>
      <c r="V25" s="361"/>
      <c r="W25" s="449"/>
      <c r="X25" s="386"/>
      <c r="Y25" s="387"/>
      <c r="Z25" s="362" t="s">
        <v>165</v>
      </c>
      <c r="AA25" s="363"/>
      <c r="AB25" s="363"/>
      <c r="AC25" s="363"/>
      <c r="AD25" s="363"/>
      <c r="AE25" s="363"/>
      <c r="AF25" s="363"/>
      <c r="AG25" s="364"/>
      <c r="AH25" s="359">
        <v>755</v>
      </c>
      <c r="AI25" s="360"/>
      <c r="AJ25" s="360"/>
      <c r="AK25" s="360"/>
      <c r="AL25" s="361"/>
      <c r="AM25" s="359">
        <v>2403165</v>
      </c>
      <c r="AN25" s="360"/>
      <c r="AO25" s="360"/>
      <c r="AP25" s="360"/>
      <c r="AQ25" s="360"/>
      <c r="AR25" s="361"/>
      <c r="AS25" s="359">
        <v>3183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79869538</v>
      </c>
      <c r="BO25" s="436"/>
      <c r="BP25" s="436"/>
      <c r="BQ25" s="436"/>
      <c r="BR25" s="436"/>
      <c r="BS25" s="436"/>
      <c r="BT25" s="436"/>
      <c r="BU25" s="437"/>
      <c r="BV25" s="435">
        <v>58558075</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8040</v>
      </c>
      <c r="R26" s="360"/>
      <c r="S26" s="360"/>
      <c r="T26" s="360"/>
      <c r="U26" s="360"/>
      <c r="V26" s="361"/>
      <c r="W26" s="449"/>
      <c r="X26" s="386"/>
      <c r="Y26" s="387"/>
      <c r="Z26" s="362" t="s">
        <v>168</v>
      </c>
      <c r="AA26" s="417"/>
      <c r="AB26" s="417"/>
      <c r="AC26" s="417"/>
      <c r="AD26" s="417"/>
      <c r="AE26" s="417"/>
      <c r="AF26" s="417"/>
      <c r="AG26" s="418"/>
      <c r="AH26" s="359">
        <v>283</v>
      </c>
      <c r="AI26" s="360"/>
      <c r="AJ26" s="360"/>
      <c r="AK26" s="360"/>
      <c r="AL26" s="361"/>
      <c r="AM26" s="359">
        <v>824945</v>
      </c>
      <c r="AN26" s="360"/>
      <c r="AO26" s="360"/>
      <c r="AP26" s="360"/>
      <c r="AQ26" s="360"/>
      <c r="AR26" s="361"/>
      <c r="AS26" s="359">
        <v>2915</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1132616</v>
      </c>
      <c r="BO26" s="407"/>
      <c r="BP26" s="407"/>
      <c r="BQ26" s="407"/>
      <c r="BR26" s="407"/>
      <c r="BS26" s="407"/>
      <c r="BT26" s="407"/>
      <c r="BU26" s="408"/>
      <c r="BV26" s="406">
        <v>1088950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7790</v>
      </c>
      <c r="R27" s="360"/>
      <c r="S27" s="360"/>
      <c r="T27" s="360"/>
      <c r="U27" s="360"/>
      <c r="V27" s="361"/>
      <c r="W27" s="449"/>
      <c r="X27" s="386"/>
      <c r="Y27" s="387"/>
      <c r="Z27" s="362" t="s">
        <v>171</v>
      </c>
      <c r="AA27" s="363"/>
      <c r="AB27" s="363"/>
      <c r="AC27" s="363"/>
      <c r="AD27" s="363"/>
      <c r="AE27" s="363"/>
      <c r="AF27" s="363"/>
      <c r="AG27" s="364"/>
      <c r="AH27" s="359">
        <v>2954</v>
      </c>
      <c r="AI27" s="360"/>
      <c r="AJ27" s="360"/>
      <c r="AK27" s="360"/>
      <c r="AL27" s="361"/>
      <c r="AM27" s="359">
        <v>10242306</v>
      </c>
      <c r="AN27" s="360"/>
      <c r="AO27" s="360"/>
      <c r="AP27" s="360"/>
      <c r="AQ27" s="360"/>
      <c r="AR27" s="361"/>
      <c r="AS27" s="359">
        <v>3467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2000000</v>
      </c>
      <c r="BO27" s="441"/>
      <c r="BP27" s="441"/>
      <c r="BQ27" s="441"/>
      <c r="BR27" s="441"/>
      <c r="BS27" s="441"/>
      <c r="BT27" s="441"/>
      <c r="BU27" s="442"/>
      <c r="BV27" s="440">
        <v>2000000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7130</v>
      </c>
      <c r="R28" s="360"/>
      <c r="S28" s="360"/>
      <c r="T28" s="360"/>
      <c r="U28" s="360"/>
      <c r="V28" s="361"/>
      <c r="W28" s="449"/>
      <c r="X28" s="386"/>
      <c r="Y28" s="387"/>
      <c r="Z28" s="362" t="s">
        <v>174</v>
      </c>
      <c r="AA28" s="363"/>
      <c r="AB28" s="363"/>
      <c r="AC28" s="363"/>
      <c r="AD28" s="363"/>
      <c r="AE28" s="363"/>
      <c r="AF28" s="363"/>
      <c r="AG28" s="364"/>
      <c r="AH28" s="359">
        <v>306</v>
      </c>
      <c r="AI28" s="360"/>
      <c r="AJ28" s="360"/>
      <c r="AK28" s="360"/>
      <c r="AL28" s="361"/>
      <c r="AM28" s="359">
        <v>837828</v>
      </c>
      <c r="AN28" s="360"/>
      <c r="AO28" s="360"/>
      <c r="AP28" s="360"/>
      <c r="AQ28" s="360"/>
      <c r="AR28" s="361"/>
      <c r="AS28" s="359">
        <v>2738</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27890635</v>
      </c>
      <c r="BO28" s="436"/>
      <c r="BP28" s="436"/>
      <c r="BQ28" s="436"/>
      <c r="BR28" s="436"/>
      <c r="BS28" s="436"/>
      <c r="BT28" s="436"/>
      <c r="BU28" s="437"/>
      <c r="BV28" s="435">
        <v>28860635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44</v>
      </c>
      <c r="M29" s="360"/>
      <c r="N29" s="360"/>
      <c r="O29" s="360"/>
      <c r="P29" s="361"/>
      <c r="Q29" s="359">
        <v>6700</v>
      </c>
      <c r="R29" s="360"/>
      <c r="S29" s="360"/>
      <c r="T29" s="360"/>
      <c r="U29" s="360"/>
      <c r="V29" s="361"/>
      <c r="W29" s="450"/>
      <c r="X29" s="451"/>
      <c r="Y29" s="452"/>
      <c r="Z29" s="362" t="s">
        <v>177</v>
      </c>
      <c r="AA29" s="363"/>
      <c r="AB29" s="363"/>
      <c r="AC29" s="363"/>
      <c r="AD29" s="363"/>
      <c r="AE29" s="363"/>
      <c r="AF29" s="363"/>
      <c r="AG29" s="364"/>
      <c r="AH29" s="359">
        <v>7917</v>
      </c>
      <c r="AI29" s="360"/>
      <c r="AJ29" s="360"/>
      <c r="AK29" s="360"/>
      <c r="AL29" s="361"/>
      <c r="AM29" s="359">
        <v>25535462</v>
      </c>
      <c r="AN29" s="360"/>
      <c r="AO29" s="360"/>
      <c r="AP29" s="360"/>
      <c r="AQ29" s="360"/>
      <c r="AR29" s="361"/>
      <c r="AS29" s="359">
        <v>3225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523245</v>
      </c>
      <c r="BO29" s="407"/>
      <c r="BP29" s="407"/>
      <c r="BQ29" s="407"/>
      <c r="BR29" s="407"/>
      <c r="BS29" s="407"/>
      <c r="BT29" s="407"/>
      <c r="BU29" s="408"/>
      <c r="BV29" s="406">
        <v>493903</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25941027</v>
      </c>
      <c r="BO30" s="441"/>
      <c r="BP30" s="441"/>
      <c r="BQ30" s="441"/>
      <c r="BR30" s="441"/>
      <c r="BS30" s="441"/>
      <c r="BT30" s="441"/>
      <c r="BU30" s="442"/>
      <c r="BV30" s="440">
        <v>24649447</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6</v>
      </c>
      <c r="V34" s="354"/>
      <c r="W34" s="355" t="str">
        <f>IF('各会計、関係団体の財政状況及び健全化判断比率'!B28="","",'各会計、関係団体の財政状況及び健全化判断比率'!B28)</f>
        <v>国民健康保険事業特別会計（事業勘定）</v>
      </c>
      <c r="X34" s="355"/>
      <c r="Y34" s="355"/>
      <c r="Z34" s="355"/>
      <c r="AA34" s="355"/>
      <c r="AB34" s="355"/>
      <c r="AC34" s="355"/>
      <c r="AD34" s="355"/>
      <c r="AE34" s="355"/>
      <c r="AF34" s="355"/>
      <c r="AG34" s="355"/>
      <c r="AH34" s="355"/>
      <c r="AI34" s="355"/>
      <c r="AJ34" s="355"/>
      <c r="AK34" s="355"/>
      <c r="AL34" s="163"/>
      <c r="AM34" s="354">
        <f>IF(AO34="","",MAX(C34:D43,U34:V43)+1)</f>
        <v>11</v>
      </c>
      <c r="AN34" s="354"/>
      <c r="AO34" s="355" t="str">
        <f>IF('各会計、関係団体の財政状況及び健全化判断比率'!B33="","",'各会計、関係団体の財政状況及び健全化判断比率'!B33)</f>
        <v>簡易水道事業会計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13</v>
      </c>
      <c r="BX34" s="354"/>
      <c r="BY34" s="355" t="str">
        <f>IF('各会計、関係団体の財政状況及び健全化判断比率'!B68="","",'各会計、関係団体の財政状況及び健全化判断比率'!B68)</f>
        <v>神奈川県後期高齢者医療広域連合（一般会計）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相模原市まち・みどり公社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母子父子寡婦福祉資金貸付事業特別会計</v>
      </c>
      <c r="F35" s="355"/>
      <c r="G35" s="355"/>
      <c r="H35" s="355"/>
      <c r="I35" s="355"/>
      <c r="J35" s="355"/>
      <c r="K35" s="355"/>
      <c r="L35" s="355"/>
      <c r="M35" s="355"/>
      <c r="N35" s="355"/>
      <c r="O35" s="355"/>
      <c r="P35" s="355"/>
      <c r="Q35" s="355"/>
      <c r="R35" s="355"/>
      <c r="S35" s="355"/>
      <c r="T35" s="163"/>
      <c r="U35" s="354">
        <f>IF(W35="","",U34+1)</f>
        <v>7</v>
      </c>
      <c r="V35" s="354"/>
      <c r="W35" s="355" t="str">
        <f>IF('各会計、関係団体の財政状況及び健全化判断比率'!B29="","",'各会計、関係団体の財政状況及び健全化判断比率'!B29)</f>
        <v>国民健康保険事業特別会計（直営診療勘定）</v>
      </c>
      <c r="X35" s="355"/>
      <c r="Y35" s="355"/>
      <c r="Z35" s="355"/>
      <c r="AA35" s="355"/>
      <c r="AB35" s="355"/>
      <c r="AC35" s="355"/>
      <c r="AD35" s="355"/>
      <c r="AE35" s="355"/>
      <c r="AF35" s="355"/>
      <c r="AG35" s="355"/>
      <c r="AH35" s="355"/>
      <c r="AI35" s="355"/>
      <c r="AJ35" s="355"/>
      <c r="AK35" s="355"/>
      <c r="AL35" s="163"/>
      <c r="AM35" s="354">
        <f t="shared" ref="AM35:AM43" si="0">IF(AO35="","",AM34+1)</f>
        <v>12</v>
      </c>
      <c r="AN35" s="354"/>
      <c r="AO35" s="355" t="str">
        <f>IF('各会計、関係団体の財政状況及び健全化判断比率'!B34="","",'各会計、関係団体の財政状況及び健全化判断比率'!B34)</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14</v>
      </c>
      <c r="BX35" s="354"/>
      <c r="BY35" s="355" t="str">
        <f>IF('各会計、関係団体の財政状況及び健全化判断比率'!B69="","",'各会計、関係団体の財政状況及び健全化判断比率'!B69)</f>
        <v>神奈川県後期高齢者医療広域連合（事業会計）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相模原市社会福祉協議会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公債管理特別会計</v>
      </c>
      <c r="F36" s="355"/>
      <c r="G36" s="355"/>
      <c r="H36" s="355"/>
      <c r="I36" s="355"/>
      <c r="J36" s="355"/>
      <c r="K36" s="355"/>
      <c r="L36" s="355"/>
      <c r="M36" s="355"/>
      <c r="N36" s="355"/>
      <c r="O36" s="355"/>
      <c r="P36" s="355"/>
      <c r="Q36" s="355"/>
      <c r="R36" s="355"/>
      <c r="S36" s="355"/>
      <c r="T36" s="163"/>
      <c r="U36" s="354">
        <f t="shared" ref="U36:U43" si="4">IF(W36="","",U35+1)</f>
        <v>8</v>
      </c>
      <c r="V36" s="354"/>
      <c r="W36" s="355" t="str">
        <f>IF('各会計、関係団体の財政状況及び健全化判断比率'!B30="","",'各会計、関係団体の財政状況及び健全化判断比率'!B30)</f>
        <v>自動車駐車場事業特別会計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t="str">
        <f t="shared" si="2"/>
        <v/>
      </c>
      <c r="BX36" s="354"/>
      <c r="BY36" s="355" t="str">
        <f>IF('各会計、関係団体の財政状況及び健全化判断比率'!B70="","",'各会計、関係団体の財政状況及び健全化判断比率'!B70)</f>
        <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相模原市民文化財団</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f>IF(E37="","",C36+1)</f>
        <v>4</v>
      </c>
      <c r="D37" s="354"/>
      <c r="E37" s="355" t="str">
        <f>IF('各会計、関係団体の財政状況及び健全化判断比率'!B10="","",'各会計、関係団体の財政状況及び健全化判断比率'!B10)</f>
        <v>公共用地先行取得事業特別会計</v>
      </c>
      <c r="F37" s="355"/>
      <c r="G37" s="355"/>
      <c r="H37" s="355"/>
      <c r="I37" s="355"/>
      <c r="J37" s="355"/>
      <c r="K37" s="355"/>
      <c r="L37" s="355"/>
      <c r="M37" s="355"/>
      <c r="N37" s="355"/>
      <c r="O37" s="355"/>
      <c r="P37" s="355"/>
      <c r="Q37" s="355"/>
      <c r="R37" s="355"/>
      <c r="S37" s="355"/>
      <c r="T37" s="163"/>
      <c r="U37" s="354">
        <f t="shared" si="4"/>
        <v>9</v>
      </c>
      <c r="V37" s="354"/>
      <c r="W37" s="355" t="str">
        <f>IF('各会計、関係団体の財政状況及び健全化判断比率'!B31="","",'各会計、関係団体の財政状況及び健全化判断比率'!B31)</f>
        <v>介護保険事業特別会計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t="str">
        <f t="shared" si="2"/>
        <v/>
      </c>
      <c r="BX37" s="354"/>
      <c r="BY37" s="355" t="str">
        <f>IF('各会計、関係団体の財政状況及び健全化判断比率'!B71="","",'各会計、関係団体の財政状況及び健全化判断比率'!B71)</f>
        <v/>
      </c>
      <c r="BZ37" s="355"/>
      <c r="CA37" s="355"/>
      <c r="CB37" s="355"/>
      <c r="CC37" s="355"/>
      <c r="CD37" s="355"/>
      <c r="CE37" s="355"/>
      <c r="CF37" s="355"/>
      <c r="CG37" s="355"/>
      <c r="CH37" s="355"/>
      <c r="CI37" s="355"/>
      <c r="CJ37" s="355"/>
      <c r="CK37" s="355"/>
      <c r="CL37" s="355"/>
      <c r="CM37" s="355"/>
      <c r="CN37" s="163"/>
      <c r="CO37" s="354">
        <f t="shared" si="3"/>
        <v>18</v>
      </c>
      <c r="CP37" s="354"/>
      <c r="CQ37" s="355" t="str">
        <f>IF('各会計、関係団体の財政状況及び健全化判断比率'!BS10="","",'各会計、関係団体の財政状況及び健全化判断比率'!BS10)</f>
        <v>相模原市スポーツ協会</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f t="shared" ref="C38:C43" si="5">IF(E38="","",C37+1)</f>
        <v>5</v>
      </c>
      <c r="D38" s="354"/>
      <c r="E38" s="355" t="str">
        <f>IF('各会計、関係団体の財政状況及び健全化判断比率'!B11="","",'各会計、関係団体の財政状況及び健全化判断比率'!B11)</f>
        <v>麻溝台・新磯野第一整備地区土地区画整理事業特別会計</v>
      </c>
      <c r="F38" s="355"/>
      <c r="G38" s="355"/>
      <c r="H38" s="355"/>
      <c r="I38" s="355"/>
      <c r="J38" s="355"/>
      <c r="K38" s="355"/>
      <c r="L38" s="355"/>
      <c r="M38" s="355"/>
      <c r="N38" s="355"/>
      <c r="O38" s="355"/>
      <c r="P38" s="355"/>
      <c r="Q38" s="355"/>
      <c r="R38" s="355"/>
      <c r="S38" s="355"/>
      <c r="T38" s="163"/>
      <c r="U38" s="354">
        <f t="shared" si="4"/>
        <v>10</v>
      </c>
      <c r="V38" s="354"/>
      <c r="W38" s="355" t="str">
        <f>IF('各会計、関係団体の財政状況及び健全化判断比率'!B32="","",'各会計、関係団体の財政状況及び健全化判断比率'!B32)</f>
        <v>後期高齢者医療事業特別会計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f t="shared" si="3"/>
        <v>19</v>
      </c>
      <c r="CP38" s="354"/>
      <c r="CQ38" s="355" t="str">
        <f>IF('各会計、関係団体の財政状況及び健全化判断比率'!BS11="","",'各会計、関係団体の財政状況及び健全化判断比率'!BS11)</f>
        <v>相模原市勤労者福祉サービスセンター</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f t="shared" si="3"/>
        <v>20</v>
      </c>
      <c r="CP39" s="354"/>
      <c r="CQ39" s="355" t="str">
        <f>IF('各会計、関係団体の財政状況及び健全化判断比率'!BS12="","",'各会計、関係団体の財政状況及び健全化判断比率'!BS12)</f>
        <v>相模原市産業振興財団</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f t="shared" si="3"/>
        <v>21</v>
      </c>
      <c r="CP40" s="354"/>
      <c r="CQ40" s="355" t="str">
        <f>IF('各会計、関係団体の財政状況及び健全化判断比率'!BS13="","",'各会計、関係団体の財政状況及び健全化判断比率'!BS13)</f>
        <v>相模原市シルバー人材センター</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f t="shared" si="3"/>
        <v>22</v>
      </c>
      <c r="CP41" s="354"/>
      <c r="CQ41" s="355" t="str">
        <f>IF('各会計、関係団体の財政状況及び健全化判断比率'!BS14="","",'各会計、関係団体の財政状況及び健全化判断比率'!BS14)</f>
        <v>さがみはら産業創造センター</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f t="shared" si="3"/>
        <v>23</v>
      </c>
      <c r="CP42" s="354"/>
      <c r="CQ42" s="355" t="str">
        <f>IF('各会計、関係団体の財政状況及び健全化判断比率'!BS15="","",'各会計、関係団体の財政状況及び健全化判断比率'!BS15)</f>
        <v>相模原市社会福祉事業団</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f t="shared" si="3"/>
        <v>24</v>
      </c>
      <c r="CP43" s="354"/>
      <c r="CQ43" s="355" t="str">
        <f>IF('各会計、関係団体の財政状況及び健全化判断比率'!BS16="","",'各会計、関係団体の財政状況及び健全化判断比率'!BS16)</f>
        <v>相模原市健康福祉財団</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KqNx7Zin3A/5DylLNVlgeL8DqVNxbv/sbVlRj/FUu2hC634QIQgQJx2Duc4dC7kjxnqHVubkr9gK94c+w4Mjcw==" saltValue="CzxZnSFm+Cq4znhUB0xaN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137316400</v>
      </c>
      <c r="S5" s="664"/>
      <c r="T5" s="664"/>
      <c r="U5" s="664"/>
      <c r="V5" s="664"/>
      <c r="W5" s="664"/>
      <c r="X5" s="664"/>
      <c r="Y5" s="689"/>
      <c r="Z5" s="702">
        <v>37.9</v>
      </c>
      <c r="AA5" s="702"/>
      <c r="AB5" s="702"/>
      <c r="AC5" s="702"/>
      <c r="AD5" s="703">
        <v>127312958</v>
      </c>
      <c r="AE5" s="703"/>
      <c r="AF5" s="703"/>
      <c r="AG5" s="703"/>
      <c r="AH5" s="703"/>
      <c r="AI5" s="703"/>
      <c r="AJ5" s="703"/>
      <c r="AK5" s="703"/>
      <c r="AL5" s="690">
        <v>66.400000000000006</v>
      </c>
      <c r="AM5" s="672"/>
      <c r="AN5" s="672"/>
      <c r="AO5" s="691"/>
      <c r="AP5" s="666" t="s">
        <v>216</v>
      </c>
      <c r="AQ5" s="667"/>
      <c r="AR5" s="667"/>
      <c r="AS5" s="667"/>
      <c r="AT5" s="667"/>
      <c r="AU5" s="667"/>
      <c r="AV5" s="667"/>
      <c r="AW5" s="667"/>
      <c r="AX5" s="667"/>
      <c r="AY5" s="667"/>
      <c r="AZ5" s="667"/>
      <c r="BA5" s="667"/>
      <c r="BB5" s="667"/>
      <c r="BC5" s="667"/>
      <c r="BD5" s="667"/>
      <c r="BE5" s="667"/>
      <c r="BF5" s="668"/>
      <c r="BG5" s="608">
        <v>124005346</v>
      </c>
      <c r="BH5" s="609"/>
      <c r="BI5" s="609"/>
      <c r="BJ5" s="609"/>
      <c r="BK5" s="609"/>
      <c r="BL5" s="609"/>
      <c r="BM5" s="609"/>
      <c r="BN5" s="610"/>
      <c r="BO5" s="646">
        <v>90.3</v>
      </c>
      <c r="BP5" s="646"/>
      <c r="BQ5" s="646"/>
      <c r="BR5" s="646"/>
      <c r="BS5" s="647">
        <v>457580</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1744207</v>
      </c>
      <c r="S6" s="609"/>
      <c r="T6" s="609"/>
      <c r="U6" s="609"/>
      <c r="V6" s="609"/>
      <c r="W6" s="609"/>
      <c r="X6" s="609"/>
      <c r="Y6" s="610"/>
      <c r="Z6" s="646">
        <v>0.5</v>
      </c>
      <c r="AA6" s="646"/>
      <c r="AB6" s="646"/>
      <c r="AC6" s="646"/>
      <c r="AD6" s="647">
        <v>1744207</v>
      </c>
      <c r="AE6" s="647"/>
      <c r="AF6" s="647"/>
      <c r="AG6" s="647"/>
      <c r="AH6" s="647"/>
      <c r="AI6" s="647"/>
      <c r="AJ6" s="647"/>
      <c r="AK6" s="647"/>
      <c r="AL6" s="611">
        <v>0.9</v>
      </c>
      <c r="AM6" s="612"/>
      <c r="AN6" s="612"/>
      <c r="AO6" s="648"/>
      <c r="AP6" s="605" t="s">
        <v>221</v>
      </c>
      <c r="AQ6" s="606"/>
      <c r="AR6" s="606"/>
      <c r="AS6" s="606"/>
      <c r="AT6" s="606"/>
      <c r="AU6" s="606"/>
      <c r="AV6" s="606"/>
      <c r="AW6" s="606"/>
      <c r="AX6" s="606"/>
      <c r="AY6" s="606"/>
      <c r="AZ6" s="606"/>
      <c r="BA6" s="606"/>
      <c r="BB6" s="606"/>
      <c r="BC6" s="606"/>
      <c r="BD6" s="606"/>
      <c r="BE6" s="606"/>
      <c r="BF6" s="607"/>
      <c r="BG6" s="608">
        <v>124005346</v>
      </c>
      <c r="BH6" s="609"/>
      <c r="BI6" s="609"/>
      <c r="BJ6" s="609"/>
      <c r="BK6" s="609"/>
      <c r="BL6" s="609"/>
      <c r="BM6" s="609"/>
      <c r="BN6" s="610"/>
      <c r="BO6" s="646">
        <v>90.3</v>
      </c>
      <c r="BP6" s="646"/>
      <c r="BQ6" s="646"/>
      <c r="BR6" s="646"/>
      <c r="BS6" s="647">
        <v>457580</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971493</v>
      </c>
      <c r="CS6" s="609"/>
      <c r="CT6" s="609"/>
      <c r="CU6" s="609"/>
      <c r="CV6" s="609"/>
      <c r="CW6" s="609"/>
      <c r="CX6" s="609"/>
      <c r="CY6" s="610"/>
      <c r="CZ6" s="690">
        <v>0.3</v>
      </c>
      <c r="DA6" s="672"/>
      <c r="DB6" s="672"/>
      <c r="DC6" s="692"/>
      <c r="DD6" s="614" t="s">
        <v>122</v>
      </c>
      <c r="DE6" s="609"/>
      <c r="DF6" s="609"/>
      <c r="DG6" s="609"/>
      <c r="DH6" s="609"/>
      <c r="DI6" s="609"/>
      <c r="DJ6" s="609"/>
      <c r="DK6" s="609"/>
      <c r="DL6" s="609"/>
      <c r="DM6" s="609"/>
      <c r="DN6" s="609"/>
      <c r="DO6" s="609"/>
      <c r="DP6" s="610"/>
      <c r="DQ6" s="614">
        <v>970852</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53806</v>
      </c>
      <c r="S7" s="609"/>
      <c r="T7" s="609"/>
      <c r="U7" s="609"/>
      <c r="V7" s="609"/>
      <c r="W7" s="609"/>
      <c r="X7" s="609"/>
      <c r="Y7" s="610"/>
      <c r="Z7" s="646">
        <v>0</v>
      </c>
      <c r="AA7" s="646"/>
      <c r="AB7" s="646"/>
      <c r="AC7" s="646"/>
      <c r="AD7" s="647">
        <v>53806</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67033975</v>
      </c>
      <c r="BH7" s="609"/>
      <c r="BI7" s="609"/>
      <c r="BJ7" s="609"/>
      <c r="BK7" s="609"/>
      <c r="BL7" s="609"/>
      <c r="BM7" s="609"/>
      <c r="BN7" s="610"/>
      <c r="BO7" s="646">
        <v>48.8</v>
      </c>
      <c r="BP7" s="646"/>
      <c r="BQ7" s="646"/>
      <c r="BR7" s="646"/>
      <c r="BS7" s="647">
        <v>457580</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29173026</v>
      </c>
      <c r="CS7" s="609"/>
      <c r="CT7" s="609"/>
      <c r="CU7" s="609"/>
      <c r="CV7" s="609"/>
      <c r="CW7" s="609"/>
      <c r="CX7" s="609"/>
      <c r="CY7" s="610"/>
      <c r="CZ7" s="646">
        <v>8.3000000000000007</v>
      </c>
      <c r="DA7" s="646"/>
      <c r="DB7" s="646"/>
      <c r="DC7" s="646"/>
      <c r="DD7" s="614">
        <v>481569</v>
      </c>
      <c r="DE7" s="609"/>
      <c r="DF7" s="609"/>
      <c r="DG7" s="609"/>
      <c r="DH7" s="609"/>
      <c r="DI7" s="609"/>
      <c r="DJ7" s="609"/>
      <c r="DK7" s="609"/>
      <c r="DL7" s="609"/>
      <c r="DM7" s="609"/>
      <c r="DN7" s="609"/>
      <c r="DO7" s="609"/>
      <c r="DP7" s="610"/>
      <c r="DQ7" s="614">
        <v>24357249</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1230143</v>
      </c>
      <c r="S8" s="609"/>
      <c r="T8" s="609"/>
      <c r="U8" s="609"/>
      <c r="V8" s="609"/>
      <c r="W8" s="609"/>
      <c r="X8" s="609"/>
      <c r="Y8" s="610"/>
      <c r="Z8" s="646">
        <v>0.3</v>
      </c>
      <c r="AA8" s="646"/>
      <c r="AB8" s="646"/>
      <c r="AC8" s="646"/>
      <c r="AD8" s="647">
        <v>1230143</v>
      </c>
      <c r="AE8" s="647"/>
      <c r="AF8" s="647"/>
      <c r="AG8" s="647"/>
      <c r="AH8" s="647"/>
      <c r="AI8" s="647"/>
      <c r="AJ8" s="647"/>
      <c r="AK8" s="647"/>
      <c r="AL8" s="611">
        <v>0.6</v>
      </c>
      <c r="AM8" s="612"/>
      <c r="AN8" s="612"/>
      <c r="AO8" s="648"/>
      <c r="AP8" s="605" t="s">
        <v>227</v>
      </c>
      <c r="AQ8" s="606"/>
      <c r="AR8" s="606"/>
      <c r="AS8" s="606"/>
      <c r="AT8" s="606"/>
      <c r="AU8" s="606"/>
      <c r="AV8" s="606"/>
      <c r="AW8" s="606"/>
      <c r="AX8" s="606"/>
      <c r="AY8" s="606"/>
      <c r="AZ8" s="606"/>
      <c r="BA8" s="606"/>
      <c r="BB8" s="606"/>
      <c r="BC8" s="606"/>
      <c r="BD8" s="606"/>
      <c r="BE8" s="606"/>
      <c r="BF8" s="607"/>
      <c r="BG8" s="608">
        <v>1157969</v>
      </c>
      <c r="BH8" s="609"/>
      <c r="BI8" s="609"/>
      <c r="BJ8" s="609"/>
      <c r="BK8" s="609"/>
      <c r="BL8" s="609"/>
      <c r="BM8" s="609"/>
      <c r="BN8" s="610"/>
      <c r="BO8" s="646">
        <v>0.8</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154322741</v>
      </c>
      <c r="CS8" s="609"/>
      <c r="CT8" s="609"/>
      <c r="CU8" s="609"/>
      <c r="CV8" s="609"/>
      <c r="CW8" s="609"/>
      <c r="CX8" s="609"/>
      <c r="CY8" s="610"/>
      <c r="CZ8" s="646">
        <v>43.8</v>
      </c>
      <c r="DA8" s="646"/>
      <c r="DB8" s="646"/>
      <c r="DC8" s="646"/>
      <c r="DD8" s="614">
        <v>422499</v>
      </c>
      <c r="DE8" s="609"/>
      <c r="DF8" s="609"/>
      <c r="DG8" s="609"/>
      <c r="DH8" s="609"/>
      <c r="DI8" s="609"/>
      <c r="DJ8" s="609"/>
      <c r="DK8" s="609"/>
      <c r="DL8" s="609"/>
      <c r="DM8" s="609"/>
      <c r="DN8" s="609"/>
      <c r="DO8" s="609"/>
      <c r="DP8" s="610"/>
      <c r="DQ8" s="614">
        <v>74959034</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1763690</v>
      </c>
      <c r="S9" s="609"/>
      <c r="T9" s="609"/>
      <c r="U9" s="609"/>
      <c r="V9" s="609"/>
      <c r="W9" s="609"/>
      <c r="X9" s="609"/>
      <c r="Y9" s="610"/>
      <c r="Z9" s="646">
        <v>0.5</v>
      </c>
      <c r="AA9" s="646"/>
      <c r="AB9" s="646"/>
      <c r="AC9" s="646"/>
      <c r="AD9" s="647">
        <v>1763690</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59694274</v>
      </c>
      <c r="BH9" s="609"/>
      <c r="BI9" s="609"/>
      <c r="BJ9" s="609"/>
      <c r="BK9" s="609"/>
      <c r="BL9" s="609"/>
      <c r="BM9" s="609"/>
      <c r="BN9" s="610"/>
      <c r="BO9" s="646">
        <v>43.5</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27934891</v>
      </c>
      <c r="CS9" s="609"/>
      <c r="CT9" s="609"/>
      <c r="CU9" s="609"/>
      <c r="CV9" s="609"/>
      <c r="CW9" s="609"/>
      <c r="CX9" s="609"/>
      <c r="CY9" s="610"/>
      <c r="CZ9" s="646">
        <v>7.9</v>
      </c>
      <c r="DA9" s="646"/>
      <c r="DB9" s="646"/>
      <c r="DC9" s="646"/>
      <c r="DD9" s="614">
        <v>913146</v>
      </c>
      <c r="DE9" s="609"/>
      <c r="DF9" s="609"/>
      <c r="DG9" s="609"/>
      <c r="DH9" s="609"/>
      <c r="DI9" s="609"/>
      <c r="DJ9" s="609"/>
      <c r="DK9" s="609"/>
      <c r="DL9" s="609"/>
      <c r="DM9" s="609"/>
      <c r="DN9" s="609"/>
      <c r="DO9" s="609"/>
      <c r="DP9" s="610"/>
      <c r="DQ9" s="614">
        <v>21138179</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v>120465</v>
      </c>
      <c r="S10" s="609"/>
      <c r="T10" s="609"/>
      <c r="U10" s="609"/>
      <c r="V10" s="609"/>
      <c r="W10" s="609"/>
      <c r="X10" s="609"/>
      <c r="Y10" s="610"/>
      <c r="Z10" s="646">
        <v>0</v>
      </c>
      <c r="AA10" s="646"/>
      <c r="AB10" s="646"/>
      <c r="AC10" s="646"/>
      <c r="AD10" s="647">
        <v>120465</v>
      </c>
      <c r="AE10" s="647"/>
      <c r="AF10" s="647"/>
      <c r="AG10" s="647"/>
      <c r="AH10" s="647"/>
      <c r="AI10" s="647"/>
      <c r="AJ10" s="647"/>
      <c r="AK10" s="647"/>
      <c r="AL10" s="611">
        <v>0.1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1853643</v>
      </c>
      <c r="BH10" s="609"/>
      <c r="BI10" s="609"/>
      <c r="BJ10" s="609"/>
      <c r="BK10" s="609"/>
      <c r="BL10" s="609"/>
      <c r="BM10" s="609"/>
      <c r="BN10" s="610"/>
      <c r="BO10" s="646">
        <v>1.3</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392985</v>
      </c>
      <c r="CS10" s="609"/>
      <c r="CT10" s="609"/>
      <c r="CU10" s="609"/>
      <c r="CV10" s="609"/>
      <c r="CW10" s="609"/>
      <c r="CX10" s="609"/>
      <c r="CY10" s="610"/>
      <c r="CZ10" s="646">
        <v>0.1</v>
      </c>
      <c r="DA10" s="646"/>
      <c r="DB10" s="646"/>
      <c r="DC10" s="646"/>
      <c r="DD10" s="614">
        <v>20940</v>
      </c>
      <c r="DE10" s="609"/>
      <c r="DF10" s="609"/>
      <c r="DG10" s="609"/>
      <c r="DH10" s="609"/>
      <c r="DI10" s="609"/>
      <c r="DJ10" s="609"/>
      <c r="DK10" s="609"/>
      <c r="DL10" s="609"/>
      <c r="DM10" s="609"/>
      <c r="DN10" s="609"/>
      <c r="DO10" s="609"/>
      <c r="DP10" s="610"/>
      <c r="DQ10" s="614">
        <v>236069</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17226035</v>
      </c>
      <c r="S11" s="609"/>
      <c r="T11" s="609"/>
      <c r="U11" s="609"/>
      <c r="V11" s="609"/>
      <c r="W11" s="609"/>
      <c r="X11" s="609"/>
      <c r="Y11" s="610"/>
      <c r="Z11" s="611">
        <v>4.8</v>
      </c>
      <c r="AA11" s="612"/>
      <c r="AB11" s="612"/>
      <c r="AC11" s="613"/>
      <c r="AD11" s="614">
        <v>17226035</v>
      </c>
      <c r="AE11" s="609"/>
      <c r="AF11" s="609"/>
      <c r="AG11" s="609"/>
      <c r="AH11" s="609"/>
      <c r="AI11" s="609"/>
      <c r="AJ11" s="609"/>
      <c r="AK11" s="610"/>
      <c r="AL11" s="611">
        <v>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4328089</v>
      </c>
      <c r="BH11" s="609"/>
      <c r="BI11" s="609"/>
      <c r="BJ11" s="609"/>
      <c r="BK11" s="609"/>
      <c r="BL11" s="609"/>
      <c r="BM11" s="609"/>
      <c r="BN11" s="610"/>
      <c r="BO11" s="646">
        <v>3.2</v>
      </c>
      <c r="BP11" s="646"/>
      <c r="BQ11" s="646"/>
      <c r="BR11" s="646"/>
      <c r="BS11" s="647">
        <v>457580</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808359</v>
      </c>
      <c r="CS11" s="609"/>
      <c r="CT11" s="609"/>
      <c r="CU11" s="609"/>
      <c r="CV11" s="609"/>
      <c r="CW11" s="609"/>
      <c r="CX11" s="609"/>
      <c r="CY11" s="610"/>
      <c r="CZ11" s="646">
        <v>0.2</v>
      </c>
      <c r="DA11" s="646"/>
      <c r="DB11" s="646"/>
      <c r="DC11" s="646"/>
      <c r="DD11" s="614">
        <v>20472</v>
      </c>
      <c r="DE11" s="609"/>
      <c r="DF11" s="609"/>
      <c r="DG11" s="609"/>
      <c r="DH11" s="609"/>
      <c r="DI11" s="609"/>
      <c r="DJ11" s="609"/>
      <c r="DK11" s="609"/>
      <c r="DL11" s="609"/>
      <c r="DM11" s="609"/>
      <c r="DN11" s="609"/>
      <c r="DO11" s="609"/>
      <c r="DP11" s="610"/>
      <c r="DQ11" s="614">
        <v>672212</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166755</v>
      </c>
      <c r="S12" s="609"/>
      <c r="T12" s="609"/>
      <c r="U12" s="609"/>
      <c r="V12" s="609"/>
      <c r="W12" s="609"/>
      <c r="X12" s="609"/>
      <c r="Y12" s="610"/>
      <c r="Z12" s="646">
        <v>0</v>
      </c>
      <c r="AA12" s="646"/>
      <c r="AB12" s="646"/>
      <c r="AC12" s="646"/>
      <c r="AD12" s="647">
        <v>166755</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50644142</v>
      </c>
      <c r="BH12" s="609"/>
      <c r="BI12" s="609"/>
      <c r="BJ12" s="609"/>
      <c r="BK12" s="609"/>
      <c r="BL12" s="609"/>
      <c r="BM12" s="609"/>
      <c r="BN12" s="610"/>
      <c r="BO12" s="646">
        <v>36.9</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12124523</v>
      </c>
      <c r="CS12" s="609"/>
      <c r="CT12" s="609"/>
      <c r="CU12" s="609"/>
      <c r="CV12" s="609"/>
      <c r="CW12" s="609"/>
      <c r="CX12" s="609"/>
      <c r="CY12" s="610"/>
      <c r="CZ12" s="646">
        <v>3.4</v>
      </c>
      <c r="DA12" s="646"/>
      <c r="DB12" s="646"/>
      <c r="DC12" s="646"/>
      <c r="DD12" s="614">
        <v>345810</v>
      </c>
      <c r="DE12" s="609"/>
      <c r="DF12" s="609"/>
      <c r="DG12" s="609"/>
      <c r="DH12" s="609"/>
      <c r="DI12" s="609"/>
      <c r="DJ12" s="609"/>
      <c r="DK12" s="609"/>
      <c r="DL12" s="609"/>
      <c r="DM12" s="609"/>
      <c r="DN12" s="609"/>
      <c r="DO12" s="609"/>
      <c r="DP12" s="610"/>
      <c r="DQ12" s="614">
        <v>2033478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49560949</v>
      </c>
      <c r="BH13" s="609"/>
      <c r="BI13" s="609"/>
      <c r="BJ13" s="609"/>
      <c r="BK13" s="609"/>
      <c r="BL13" s="609"/>
      <c r="BM13" s="609"/>
      <c r="BN13" s="610"/>
      <c r="BO13" s="646">
        <v>36.1</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28599815</v>
      </c>
      <c r="CS13" s="609"/>
      <c r="CT13" s="609"/>
      <c r="CU13" s="609"/>
      <c r="CV13" s="609"/>
      <c r="CW13" s="609"/>
      <c r="CX13" s="609"/>
      <c r="CY13" s="610"/>
      <c r="CZ13" s="646">
        <v>8.1</v>
      </c>
      <c r="DA13" s="646"/>
      <c r="DB13" s="646"/>
      <c r="DC13" s="646"/>
      <c r="DD13" s="614">
        <v>14220077</v>
      </c>
      <c r="DE13" s="609"/>
      <c r="DF13" s="609"/>
      <c r="DG13" s="609"/>
      <c r="DH13" s="609"/>
      <c r="DI13" s="609"/>
      <c r="DJ13" s="609"/>
      <c r="DK13" s="609"/>
      <c r="DL13" s="609"/>
      <c r="DM13" s="609"/>
      <c r="DN13" s="609"/>
      <c r="DO13" s="609"/>
      <c r="DP13" s="610"/>
      <c r="DQ13" s="614">
        <v>17669187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3202373</v>
      </c>
      <c r="S14" s="609"/>
      <c r="T14" s="609"/>
      <c r="U14" s="609"/>
      <c r="V14" s="609"/>
      <c r="W14" s="609"/>
      <c r="X14" s="609"/>
      <c r="Y14" s="610"/>
      <c r="Z14" s="646">
        <v>0.9</v>
      </c>
      <c r="AA14" s="646"/>
      <c r="AB14" s="646"/>
      <c r="AC14" s="646"/>
      <c r="AD14" s="647">
        <v>3202373</v>
      </c>
      <c r="AE14" s="647"/>
      <c r="AF14" s="647"/>
      <c r="AG14" s="647"/>
      <c r="AH14" s="647"/>
      <c r="AI14" s="647"/>
      <c r="AJ14" s="647"/>
      <c r="AK14" s="647"/>
      <c r="AL14" s="611">
        <v>1.7</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1303964</v>
      </c>
      <c r="BH14" s="609"/>
      <c r="BI14" s="609"/>
      <c r="BJ14" s="609"/>
      <c r="BK14" s="609"/>
      <c r="BL14" s="609"/>
      <c r="BM14" s="609"/>
      <c r="BN14" s="610"/>
      <c r="BO14" s="646">
        <v>0.9</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9745336</v>
      </c>
      <c r="CS14" s="609"/>
      <c r="CT14" s="609"/>
      <c r="CU14" s="609"/>
      <c r="CV14" s="609"/>
      <c r="CW14" s="609"/>
      <c r="CX14" s="609"/>
      <c r="CY14" s="610"/>
      <c r="CZ14" s="646">
        <v>2.8</v>
      </c>
      <c r="DA14" s="646"/>
      <c r="DB14" s="646"/>
      <c r="DC14" s="646"/>
      <c r="DD14" s="614">
        <v>1999086</v>
      </c>
      <c r="DE14" s="609"/>
      <c r="DF14" s="609"/>
      <c r="DG14" s="609"/>
      <c r="DH14" s="609"/>
      <c r="DI14" s="609"/>
      <c r="DJ14" s="609"/>
      <c r="DK14" s="609"/>
      <c r="DL14" s="609"/>
      <c r="DM14" s="609"/>
      <c r="DN14" s="609"/>
      <c r="DO14" s="609"/>
      <c r="DP14" s="610"/>
      <c r="DQ14" s="614">
        <v>8058164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729067</v>
      </c>
      <c r="S15" s="609"/>
      <c r="T15" s="609"/>
      <c r="U15" s="609"/>
      <c r="V15" s="609"/>
      <c r="W15" s="609"/>
      <c r="X15" s="609"/>
      <c r="Y15" s="610"/>
      <c r="Z15" s="646">
        <v>0.2</v>
      </c>
      <c r="AA15" s="646"/>
      <c r="AB15" s="646"/>
      <c r="AC15" s="646"/>
      <c r="AD15" s="647">
        <v>729067</v>
      </c>
      <c r="AE15" s="647"/>
      <c r="AF15" s="647"/>
      <c r="AG15" s="647"/>
      <c r="AH15" s="647"/>
      <c r="AI15" s="647"/>
      <c r="AJ15" s="647"/>
      <c r="AK15" s="647"/>
      <c r="AL15" s="611">
        <v>0.4</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5023265</v>
      </c>
      <c r="BH15" s="609"/>
      <c r="BI15" s="609"/>
      <c r="BJ15" s="609"/>
      <c r="BK15" s="609"/>
      <c r="BL15" s="609"/>
      <c r="BM15" s="609"/>
      <c r="BN15" s="610"/>
      <c r="BO15" s="646">
        <v>3.7</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60208884</v>
      </c>
      <c r="CS15" s="609"/>
      <c r="CT15" s="609"/>
      <c r="CU15" s="609"/>
      <c r="CV15" s="609"/>
      <c r="CW15" s="609"/>
      <c r="CX15" s="609"/>
      <c r="CY15" s="610"/>
      <c r="CZ15" s="646">
        <v>17.100000000000001</v>
      </c>
      <c r="DA15" s="646"/>
      <c r="DB15" s="646"/>
      <c r="DC15" s="646"/>
      <c r="DD15" s="614">
        <v>6046039</v>
      </c>
      <c r="DE15" s="609"/>
      <c r="DF15" s="609"/>
      <c r="DG15" s="609"/>
      <c r="DH15" s="609"/>
      <c r="DI15" s="609"/>
      <c r="DJ15" s="609"/>
      <c r="DK15" s="609"/>
      <c r="DL15" s="609"/>
      <c r="DM15" s="609"/>
      <c r="DN15" s="609"/>
      <c r="DO15" s="609"/>
      <c r="DP15" s="610"/>
      <c r="DQ15" s="614">
        <v>44344952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1702800</v>
      </c>
      <c r="S16" s="609"/>
      <c r="T16" s="609"/>
      <c r="U16" s="609"/>
      <c r="V16" s="609"/>
      <c r="W16" s="609"/>
      <c r="X16" s="609"/>
      <c r="Y16" s="610"/>
      <c r="Z16" s="646">
        <v>0.5</v>
      </c>
      <c r="AA16" s="646"/>
      <c r="AB16" s="646"/>
      <c r="AC16" s="646"/>
      <c r="AD16" s="647">
        <v>1702800</v>
      </c>
      <c r="AE16" s="647"/>
      <c r="AF16" s="647"/>
      <c r="AG16" s="647"/>
      <c r="AH16" s="647"/>
      <c r="AI16" s="647"/>
      <c r="AJ16" s="647"/>
      <c r="AK16" s="647"/>
      <c r="AL16" s="611">
        <v>0.9</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v>143242</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12541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5491556</v>
      </c>
      <c r="S17" s="609"/>
      <c r="T17" s="609"/>
      <c r="U17" s="609"/>
      <c r="V17" s="609"/>
      <c r="W17" s="609"/>
      <c r="X17" s="609"/>
      <c r="Y17" s="610"/>
      <c r="Z17" s="646">
        <v>1.5</v>
      </c>
      <c r="AA17" s="646"/>
      <c r="AB17" s="646"/>
      <c r="AC17" s="646"/>
      <c r="AD17" s="647">
        <v>5491556</v>
      </c>
      <c r="AE17" s="647"/>
      <c r="AF17" s="647"/>
      <c r="AG17" s="647"/>
      <c r="AH17" s="647"/>
      <c r="AI17" s="647"/>
      <c r="AJ17" s="647"/>
      <c r="AK17" s="647"/>
      <c r="AL17" s="611">
        <v>2.9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27846495</v>
      </c>
      <c r="CS17" s="609"/>
      <c r="CT17" s="609"/>
      <c r="CU17" s="609"/>
      <c r="CV17" s="609"/>
      <c r="CW17" s="609"/>
      <c r="CX17" s="609"/>
      <c r="CY17" s="610"/>
      <c r="CZ17" s="646">
        <v>7.9</v>
      </c>
      <c r="DA17" s="646"/>
      <c r="DB17" s="646"/>
      <c r="DC17" s="646"/>
      <c r="DD17" s="614" t="s">
        <v>122</v>
      </c>
      <c r="DE17" s="609"/>
      <c r="DF17" s="609"/>
      <c r="DG17" s="609"/>
      <c r="DH17" s="609"/>
      <c r="DI17" s="609"/>
      <c r="DJ17" s="609"/>
      <c r="DK17" s="609"/>
      <c r="DL17" s="609"/>
      <c r="DM17" s="609"/>
      <c r="DN17" s="609"/>
      <c r="DO17" s="609"/>
      <c r="DP17" s="610"/>
      <c r="DQ17" s="614">
        <v>27260050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990208</v>
      </c>
      <c r="S18" s="609"/>
      <c r="T18" s="609"/>
      <c r="U18" s="609"/>
      <c r="V18" s="609"/>
      <c r="W18" s="609"/>
      <c r="X18" s="609"/>
      <c r="Y18" s="610"/>
      <c r="Z18" s="646">
        <v>0.3</v>
      </c>
      <c r="AA18" s="646"/>
      <c r="AB18" s="646"/>
      <c r="AC18" s="646"/>
      <c r="AD18" s="647">
        <v>990208</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4451123</v>
      </c>
      <c r="S19" s="609"/>
      <c r="T19" s="609"/>
      <c r="U19" s="609"/>
      <c r="V19" s="609"/>
      <c r="W19" s="609"/>
      <c r="X19" s="609"/>
      <c r="Y19" s="610"/>
      <c r="Z19" s="646">
        <v>1.2</v>
      </c>
      <c r="AA19" s="646"/>
      <c r="AB19" s="646"/>
      <c r="AC19" s="646"/>
      <c r="AD19" s="647">
        <v>4451123</v>
      </c>
      <c r="AE19" s="647"/>
      <c r="AF19" s="647"/>
      <c r="AG19" s="647"/>
      <c r="AH19" s="647"/>
      <c r="AI19" s="647"/>
      <c r="AJ19" s="647"/>
      <c r="AK19" s="647"/>
      <c r="AL19" s="611">
        <v>2.2999999999999998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13311054</v>
      </c>
      <c r="BH19" s="609"/>
      <c r="BI19" s="609"/>
      <c r="BJ19" s="609"/>
      <c r="BK19" s="609"/>
      <c r="BL19" s="609"/>
      <c r="BM19" s="609"/>
      <c r="BN19" s="610"/>
      <c r="BO19" s="646">
        <v>9.6999999999999993</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50225</v>
      </c>
      <c r="S20" s="609"/>
      <c r="T20" s="609"/>
      <c r="U20" s="609"/>
      <c r="V20" s="609"/>
      <c r="W20" s="609"/>
      <c r="X20" s="609"/>
      <c r="Y20" s="610"/>
      <c r="Z20" s="646">
        <v>0</v>
      </c>
      <c r="AA20" s="646"/>
      <c r="AB20" s="646"/>
      <c r="AC20" s="646"/>
      <c r="AD20" s="647">
        <v>50225</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13311054</v>
      </c>
      <c r="BH20" s="609"/>
      <c r="BI20" s="609"/>
      <c r="BJ20" s="609"/>
      <c r="BK20" s="609"/>
      <c r="BL20" s="609"/>
      <c r="BM20" s="609"/>
      <c r="BN20" s="610"/>
      <c r="BO20" s="646">
        <v>9.6999999999999993</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352271790</v>
      </c>
      <c r="CS20" s="609"/>
      <c r="CT20" s="609"/>
      <c r="CU20" s="609"/>
      <c r="CV20" s="609"/>
      <c r="CW20" s="609"/>
      <c r="CX20" s="609"/>
      <c r="CY20" s="610"/>
      <c r="CZ20" s="646">
        <v>100</v>
      </c>
      <c r="DA20" s="646"/>
      <c r="DB20" s="646"/>
      <c r="DC20" s="646"/>
      <c r="DD20" s="614">
        <v>24469638</v>
      </c>
      <c r="DE20" s="609"/>
      <c r="DF20" s="609"/>
      <c r="DG20" s="609"/>
      <c r="DH20" s="609"/>
      <c r="DI20" s="609"/>
      <c r="DJ20" s="609"/>
      <c r="DK20" s="609"/>
      <c r="DL20" s="609"/>
      <c r="DM20" s="609"/>
      <c r="DN20" s="609"/>
      <c r="DO20" s="609"/>
      <c r="DP20" s="610"/>
      <c r="DQ20" s="614">
        <v>221711967</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29606311</v>
      </c>
      <c r="S21" s="609"/>
      <c r="T21" s="609"/>
      <c r="U21" s="609"/>
      <c r="V21" s="609"/>
      <c r="W21" s="609"/>
      <c r="X21" s="609"/>
      <c r="Y21" s="610"/>
      <c r="Z21" s="646">
        <v>8.1999999999999993</v>
      </c>
      <c r="AA21" s="646"/>
      <c r="AB21" s="646"/>
      <c r="AC21" s="646"/>
      <c r="AD21" s="647">
        <v>28356348</v>
      </c>
      <c r="AE21" s="647"/>
      <c r="AF21" s="647"/>
      <c r="AG21" s="647"/>
      <c r="AH21" s="647"/>
      <c r="AI21" s="647"/>
      <c r="AJ21" s="647"/>
      <c r="AK21" s="647"/>
      <c r="AL21" s="611">
        <v>14.8</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28356348</v>
      </c>
      <c r="S22" s="609"/>
      <c r="T22" s="609"/>
      <c r="U22" s="609"/>
      <c r="V22" s="609"/>
      <c r="W22" s="609"/>
      <c r="X22" s="609"/>
      <c r="Y22" s="610"/>
      <c r="Z22" s="646">
        <v>7.8</v>
      </c>
      <c r="AA22" s="646"/>
      <c r="AB22" s="646"/>
      <c r="AC22" s="646"/>
      <c r="AD22" s="647">
        <v>28356348</v>
      </c>
      <c r="AE22" s="647"/>
      <c r="AF22" s="647"/>
      <c r="AG22" s="647"/>
      <c r="AH22" s="647"/>
      <c r="AI22" s="647"/>
      <c r="AJ22" s="647"/>
      <c r="AK22" s="647"/>
      <c r="AL22" s="611">
        <v>14.8</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v>3307612</v>
      </c>
      <c r="BH22" s="609"/>
      <c r="BI22" s="609"/>
      <c r="BJ22" s="609"/>
      <c r="BK22" s="609"/>
      <c r="BL22" s="609"/>
      <c r="BM22" s="609"/>
      <c r="BN22" s="610"/>
      <c r="BO22" s="646">
        <v>2.4</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1249849</v>
      </c>
      <c r="S23" s="609"/>
      <c r="T23" s="609"/>
      <c r="U23" s="609"/>
      <c r="V23" s="609"/>
      <c r="W23" s="609"/>
      <c r="X23" s="609"/>
      <c r="Y23" s="610"/>
      <c r="Z23" s="646">
        <v>0.3</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10003442</v>
      </c>
      <c r="BH23" s="609"/>
      <c r="BI23" s="609"/>
      <c r="BJ23" s="609"/>
      <c r="BK23" s="609"/>
      <c r="BL23" s="609"/>
      <c r="BM23" s="609"/>
      <c r="BN23" s="610"/>
      <c r="BO23" s="646">
        <v>7.3</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114</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223282254</v>
      </c>
      <c r="CS24" s="664"/>
      <c r="CT24" s="664"/>
      <c r="CU24" s="664"/>
      <c r="CV24" s="664"/>
      <c r="CW24" s="664"/>
      <c r="CX24" s="664"/>
      <c r="CY24" s="689"/>
      <c r="CZ24" s="690">
        <v>63.4</v>
      </c>
      <c r="DA24" s="672"/>
      <c r="DB24" s="672"/>
      <c r="DC24" s="692"/>
      <c r="DD24" s="688">
        <v>138517919</v>
      </c>
      <c r="DE24" s="664"/>
      <c r="DF24" s="664"/>
      <c r="DG24" s="664"/>
      <c r="DH24" s="664"/>
      <c r="DI24" s="664"/>
      <c r="DJ24" s="664"/>
      <c r="DK24" s="689"/>
      <c r="DL24" s="688">
        <v>128529500</v>
      </c>
      <c r="DM24" s="664"/>
      <c r="DN24" s="664"/>
      <c r="DO24" s="664"/>
      <c r="DP24" s="664"/>
      <c r="DQ24" s="664"/>
      <c r="DR24" s="664"/>
      <c r="DS24" s="664"/>
      <c r="DT24" s="664"/>
      <c r="DU24" s="664"/>
      <c r="DV24" s="689"/>
      <c r="DW24" s="690">
        <v>65.900000000000006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200353608</v>
      </c>
      <c r="S25" s="609"/>
      <c r="T25" s="609"/>
      <c r="U25" s="609"/>
      <c r="V25" s="609"/>
      <c r="W25" s="609"/>
      <c r="X25" s="609"/>
      <c r="Y25" s="610"/>
      <c r="Z25" s="646">
        <v>55.2</v>
      </c>
      <c r="AA25" s="646"/>
      <c r="AB25" s="646"/>
      <c r="AC25" s="646"/>
      <c r="AD25" s="647">
        <v>189100203</v>
      </c>
      <c r="AE25" s="647"/>
      <c r="AF25" s="647"/>
      <c r="AG25" s="647"/>
      <c r="AH25" s="647"/>
      <c r="AI25" s="647"/>
      <c r="AJ25" s="647"/>
      <c r="AK25" s="647"/>
      <c r="AL25" s="611">
        <v>98.7</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78666379</v>
      </c>
      <c r="CS25" s="621"/>
      <c r="CT25" s="621"/>
      <c r="CU25" s="621"/>
      <c r="CV25" s="621"/>
      <c r="CW25" s="621"/>
      <c r="CX25" s="621"/>
      <c r="CY25" s="622"/>
      <c r="CZ25" s="611">
        <v>22.3</v>
      </c>
      <c r="DA25" s="623"/>
      <c r="DB25" s="623"/>
      <c r="DC25" s="624"/>
      <c r="DD25" s="614">
        <v>67036687</v>
      </c>
      <c r="DE25" s="621"/>
      <c r="DF25" s="621"/>
      <c r="DG25" s="621"/>
      <c r="DH25" s="621"/>
      <c r="DI25" s="621"/>
      <c r="DJ25" s="621"/>
      <c r="DK25" s="622"/>
      <c r="DL25" s="614">
        <v>66951962</v>
      </c>
      <c r="DM25" s="621"/>
      <c r="DN25" s="621"/>
      <c r="DO25" s="621"/>
      <c r="DP25" s="621"/>
      <c r="DQ25" s="621"/>
      <c r="DR25" s="621"/>
      <c r="DS25" s="621"/>
      <c r="DT25" s="621"/>
      <c r="DU25" s="621"/>
      <c r="DV25" s="622"/>
      <c r="DW25" s="611">
        <v>34.299999999999997</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170100</v>
      </c>
      <c r="S26" s="609"/>
      <c r="T26" s="609"/>
      <c r="U26" s="609"/>
      <c r="V26" s="609"/>
      <c r="W26" s="609"/>
      <c r="X26" s="609"/>
      <c r="Y26" s="610"/>
      <c r="Z26" s="646">
        <v>0</v>
      </c>
      <c r="AA26" s="646"/>
      <c r="AB26" s="646"/>
      <c r="AC26" s="646"/>
      <c r="AD26" s="647">
        <v>170100</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54042642</v>
      </c>
      <c r="CS26" s="609"/>
      <c r="CT26" s="609"/>
      <c r="CU26" s="609"/>
      <c r="CV26" s="609"/>
      <c r="CW26" s="609"/>
      <c r="CX26" s="609"/>
      <c r="CY26" s="610"/>
      <c r="CZ26" s="611">
        <v>15.3</v>
      </c>
      <c r="DA26" s="623"/>
      <c r="DB26" s="623"/>
      <c r="DC26" s="624"/>
      <c r="DD26" s="614">
        <v>44459490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849109</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137316400</v>
      </c>
      <c r="BH27" s="609"/>
      <c r="BI27" s="609"/>
      <c r="BJ27" s="609"/>
      <c r="BK27" s="609"/>
      <c r="BL27" s="609"/>
      <c r="BM27" s="609"/>
      <c r="BN27" s="610"/>
      <c r="BO27" s="646">
        <v>100</v>
      </c>
      <c r="BP27" s="646"/>
      <c r="BQ27" s="646"/>
      <c r="BR27" s="646"/>
      <c r="BS27" s="647">
        <v>457580</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116828981</v>
      </c>
      <c r="CS27" s="621"/>
      <c r="CT27" s="621"/>
      <c r="CU27" s="621"/>
      <c r="CV27" s="621"/>
      <c r="CW27" s="621"/>
      <c r="CX27" s="621"/>
      <c r="CY27" s="622"/>
      <c r="CZ27" s="611">
        <v>33.200000000000003</v>
      </c>
      <c r="DA27" s="623"/>
      <c r="DB27" s="623"/>
      <c r="DC27" s="624"/>
      <c r="DD27" s="614">
        <v>44280783</v>
      </c>
      <c r="DE27" s="621"/>
      <c r="DF27" s="621"/>
      <c r="DG27" s="621"/>
      <c r="DH27" s="621"/>
      <c r="DI27" s="621"/>
      <c r="DJ27" s="621"/>
      <c r="DK27" s="622"/>
      <c r="DL27" s="614">
        <v>34377089</v>
      </c>
      <c r="DM27" s="621"/>
      <c r="DN27" s="621"/>
      <c r="DO27" s="621"/>
      <c r="DP27" s="621"/>
      <c r="DQ27" s="621"/>
      <c r="DR27" s="621"/>
      <c r="DS27" s="621"/>
      <c r="DT27" s="621"/>
      <c r="DU27" s="621"/>
      <c r="DV27" s="622"/>
      <c r="DW27" s="611">
        <v>17.600000000000001</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2863389</v>
      </c>
      <c r="S28" s="609"/>
      <c r="T28" s="609"/>
      <c r="U28" s="609"/>
      <c r="V28" s="609"/>
      <c r="W28" s="609"/>
      <c r="X28" s="609"/>
      <c r="Y28" s="610"/>
      <c r="Z28" s="646">
        <v>0.8</v>
      </c>
      <c r="AA28" s="646"/>
      <c r="AB28" s="646"/>
      <c r="AC28" s="646"/>
      <c r="AD28" s="647">
        <v>924807</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27786894</v>
      </c>
      <c r="CS28" s="609"/>
      <c r="CT28" s="609"/>
      <c r="CU28" s="609"/>
      <c r="CV28" s="609"/>
      <c r="CW28" s="609"/>
      <c r="CX28" s="609"/>
      <c r="CY28" s="610"/>
      <c r="CZ28" s="611">
        <v>7.9</v>
      </c>
      <c r="DA28" s="623"/>
      <c r="DB28" s="623"/>
      <c r="DC28" s="624"/>
      <c r="DD28" s="614">
        <v>27200449</v>
      </c>
      <c r="DE28" s="609"/>
      <c r="DF28" s="609"/>
      <c r="DG28" s="609"/>
      <c r="DH28" s="609"/>
      <c r="DI28" s="609"/>
      <c r="DJ28" s="609"/>
      <c r="DK28" s="610"/>
      <c r="DL28" s="614">
        <v>27200449</v>
      </c>
      <c r="DM28" s="609"/>
      <c r="DN28" s="609"/>
      <c r="DO28" s="609"/>
      <c r="DP28" s="609"/>
      <c r="DQ28" s="609"/>
      <c r="DR28" s="609"/>
      <c r="DS28" s="609"/>
      <c r="DT28" s="609"/>
      <c r="DU28" s="609"/>
      <c r="DV28" s="610"/>
      <c r="DW28" s="611">
        <v>13.9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1810546</v>
      </c>
      <c r="S29" s="609"/>
      <c r="T29" s="609"/>
      <c r="U29" s="609"/>
      <c r="V29" s="609"/>
      <c r="W29" s="609"/>
      <c r="X29" s="609"/>
      <c r="Y29" s="610"/>
      <c r="Z29" s="646">
        <v>0.5</v>
      </c>
      <c r="AA29" s="646"/>
      <c r="AB29" s="646"/>
      <c r="AC29" s="646"/>
      <c r="AD29" s="647">
        <v>7514</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27786894</v>
      </c>
      <c r="CS29" s="621"/>
      <c r="CT29" s="621"/>
      <c r="CU29" s="621"/>
      <c r="CV29" s="621"/>
      <c r="CW29" s="621"/>
      <c r="CX29" s="621"/>
      <c r="CY29" s="622"/>
      <c r="CZ29" s="611">
        <v>7.9</v>
      </c>
      <c r="DA29" s="623"/>
      <c r="DB29" s="623"/>
      <c r="DC29" s="624"/>
      <c r="DD29" s="614">
        <v>27200449</v>
      </c>
      <c r="DE29" s="621"/>
      <c r="DF29" s="621"/>
      <c r="DG29" s="621"/>
      <c r="DH29" s="621"/>
      <c r="DI29" s="621"/>
      <c r="DJ29" s="621"/>
      <c r="DK29" s="622"/>
      <c r="DL29" s="614">
        <v>27200449</v>
      </c>
      <c r="DM29" s="621"/>
      <c r="DN29" s="621"/>
      <c r="DO29" s="621"/>
      <c r="DP29" s="621"/>
      <c r="DQ29" s="621"/>
      <c r="DR29" s="621"/>
      <c r="DS29" s="621"/>
      <c r="DT29" s="621"/>
      <c r="DU29" s="621"/>
      <c r="DV29" s="622"/>
      <c r="DW29" s="611">
        <v>13.9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81469009</v>
      </c>
      <c r="S30" s="609"/>
      <c r="T30" s="609"/>
      <c r="U30" s="609"/>
      <c r="V30" s="609"/>
      <c r="W30" s="609"/>
      <c r="X30" s="609"/>
      <c r="Y30" s="610"/>
      <c r="Z30" s="646">
        <v>22.5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26772210</v>
      </c>
      <c r="CS30" s="609"/>
      <c r="CT30" s="609"/>
      <c r="CU30" s="609"/>
      <c r="CV30" s="609"/>
      <c r="CW30" s="609"/>
      <c r="CX30" s="609"/>
      <c r="CY30" s="610"/>
      <c r="CZ30" s="611">
        <v>7.6</v>
      </c>
      <c r="DA30" s="623"/>
      <c r="DB30" s="623"/>
      <c r="DC30" s="624"/>
      <c r="DD30" s="614">
        <v>26193869</v>
      </c>
      <c r="DE30" s="609"/>
      <c r="DF30" s="609"/>
      <c r="DG30" s="609"/>
      <c r="DH30" s="609"/>
      <c r="DI30" s="609"/>
      <c r="DJ30" s="609"/>
      <c r="DK30" s="610"/>
      <c r="DL30" s="614">
        <v>26193869</v>
      </c>
      <c r="DM30" s="609"/>
      <c r="DN30" s="609"/>
      <c r="DO30" s="609"/>
      <c r="DP30" s="609"/>
      <c r="DQ30" s="609"/>
      <c r="DR30" s="609"/>
      <c r="DS30" s="609"/>
      <c r="DT30" s="609"/>
      <c r="DU30" s="609"/>
      <c r="DV30" s="610"/>
      <c r="DW30" s="611">
        <v>13.4</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1335778</v>
      </c>
      <c r="S31" s="609"/>
      <c r="T31" s="609"/>
      <c r="U31" s="609"/>
      <c r="V31" s="609"/>
      <c r="W31" s="609"/>
      <c r="X31" s="609"/>
      <c r="Y31" s="610"/>
      <c r="Z31" s="646">
        <v>0.4</v>
      </c>
      <c r="AA31" s="646"/>
      <c r="AB31" s="646"/>
      <c r="AC31" s="646"/>
      <c r="AD31" s="647">
        <v>1335778</v>
      </c>
      <c r="AE31" s="647"/>
      <c r="AF31" s="647"/>
      <c r="AG31" s="647"/>
      <c r="AH31" s="647"/>
      <c r="AI31" s="647"/>
      <c r="AJ31" s="647"/>
      <c r="AK31" s="647"/>
      <c r="AL31" s="611">
        <v>0.7</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98.1</v>
      </c>
      <c r="BN31" s="671"/>
      <c r="BO31" s="671"/>
      <c r="BP31" s="671"/>
      <c r="BQ31" s="673"/>
      <c r="BR31" s="670">
        <v>99.3</v>
      </c>
      <c r="BS31" s="671"/>
      <c r="BT31" s="671"/>
      <c r="BU31" s="671"/>
      <c r="BV31" s="671"/>
      <c r="BW31" s="671"/>
      <c r="BX31" s="672">
        <v>98.1</v>
      </c>
      <c r="BY31" s="671"/>
      <c r="BZ31" s="671"/>
      <c r="CA31" s="671"/>
      <c r="CB31" s="673"/>
      <c r="CD31" s="629"/>
      <c r="CE31" s="630"/>
      <c r="CF31" s="605" t="s">
        <v>300</v>
      </c>
      <c r="CG31" s="606"/>
      <c r="CH31" s="606"/>
      <c r="CI31" s="606"/>
      <c r="CJ31" s="606"/>
      <c r="CK31" s="606"/>
      <c r="CL31" s="606"/>
      <c r="CM31" s="606"/>
      <c r="CN31" s="606"/>
      <c r="CO31" s="606"/>
      <c r="CP31" s="606"/>
      <c r="CQ31" s="607"/>
      <c r="CR31" s="608">
        <v>1014684</v>
      </c>
      <c r="CS31" s="621"/>
      <c r="CT31" s="621"/>
      <c r="CU31" s="621"/>
      <c r="CV31" s="621"/>
      <c r="CW31" s="621"/>
      <c r="CX31" s="621"/>
      <c r="CY31" s="622"/>
      <c r="CZ31" s="611">
        <v>0.3</v>
      </c>
      <c r="DA31" s="623"/>
      <c r="DB31" s="623"/>
      <c r="DC31" s="624"/>
      <c r="DD31" s="614">
        <v>1006580</v>
      </c>
      <c r="DE31" s="621"/>
      <c r="DF31" s="621"/>
      <c r="DG31" s="621"/>
      <c r="DH31" s="621"/>
      <c r="DI31" s="621"/>
      <c r="DJ31" s="621"/>
      <c r="DK31" s="622"/>
      <c r="DL31" s="614">
        <v>1006580</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21824286</v>
      </c>
      <c r="S32" s="609"/>
      <c r="T32" s="609"/>
      <c r="U32" s="609"/>
      <c r="V32" s="609"/>
      <c r="W32" s="609"/>
      <c r="X32" s="609"/>
      <c r="Y32" s="610"/>
      <c r="Z32" s="646">
        <v>6</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99.1</v>
      </c>
      <c r="BH32" s="621"/>
      <c r="BI32" s="621"/>
      <c r="BJ32" s="621"/>
      <c r="BK32" s="621"/>
      <c r="BL32" s="621"/>
      <c r="BM32" s="612">
        <v>97.1</v>
      </c>
      <c r="BN32" s="621"/>
      <c r="BO32" s="621"/>
      <c r="BP32" s="621"/>
      <c r="BQ32" s="644"/>
      <c r="BR32" s="674">
        <v>98.9</v>
      </c>
      <c r="BS32" s="621"/>
      <c r="BT32" s="621"/>
      <c r="BU32" s="621"/>
      <c r="BV32" s="621"/>
      <c r="BW32" s="621"/>
      <c r="BX32" s="612">
        <v>97.1</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784056</v>
      </c>
      <c r="S33" s="609"/>
      <c r="T33" s="609"/>
      <c r="U33" s="609"/>
      <c r="V33" s="609"/>
      <c r="W33" s="609"/>
      <c r="X33" s="609"/>
      <c r="Y33" s="610"/>
      <c r="Z33" s="646">
        <v>0.2</v>
      </c>
      <c r="AA33" s="646"/>
      <c r="AB33" s="646"/>
      <c r="AC33" s="646"/>
      <c r="AD33" s="647">
        <v>78605</v>
      </c>
      <c r="AE33" s="647"/>
      <c r="AF33" s="647"/>
      <c r="AG33" s="647"/>
      <c r="AH33" s="647"/>
      <c r="AI33" s="647"/>
      <c r="AJ33" s="647"/>
      <c r="AK33" s="647"/>
      <c r="AL33" s="611">
        <v>0</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99.7</v>
      </c>
      <c r="BH33" s="593"/>
      <c r="BI33" s="593"/>
      <c r="BJ33" s="593"/>
      <c r="BK33" s="593"/>
      <c r="BL33" s="593"/>
      <c r="BM33" s="639">
        <v>99.1</v>
      </c>
      <c r="BN33" s="593"/>
      <c r="BO33" s="593"/>
      <c r="BP33" s="593"/>
      <c r="BQ33" s="656"/>
      <c r="BR33" s="669">
        <v>99.7</v>
      </c>
      <c r="BS33" s="593"/>
      <c r="BT33" s="593"/>
      <c r="BU33" s="593"/>
      <c r="BV33" s="593"/>
      <c r="BW33" s="593"/>
      <c r="BX33" s="639">
        <v>99.1</v>
      </c>
      <c r="BY33" s="593"/>
      <c r="BZ33" s="593"/>
      <c r="CA33" s="593"/>
      <c r="CB33" s="656"/>
      <c r="CD33" s="605" t="s">
        <v>307</v>
      </c>
      <c r="CE33" s="606"/>
      <c r="CF33" s="606"/>
      <c r="CG33" s="606"/>
      <c r="CH33" s="606"/>
      <c r="CI33" s="606"/>
      <c r="CJ33" s="606"/>
      <c r="CK33" s="606"/>
      <c r="CL33" s="606"/>
      <c r="CM33" s="606"/>
      <c r="CN33" s="606"/>
      <c r="CO33" s="606"/>
      <c r="CP33" s="606"/>
      <c r="CQ33" s="607"/>
      <c r="CR33" s="608">
        <v>104376656</v>
      </c>
      <c r="CS33" s="621"/>
      <c r="CT33" s="621"/>
      <c r="CU33" s="621"/>
      <c r="CV33" s="621"/>
      <c r="CW33" s="621"/>
      <c r="CX33" s="621"/>
      <c r="CY33" s="622"/>
      <c r="CZ33" s="611">
        <v>29.6</v>
      </c>
      <c r="DA33" s="623"/>
      <c r="DB33" s="623"/>
      <c r="DC33" s="624"/>
      <c r="DD33" s="614">
        <v>76508058</v>
      </c>
      <c r="DE33" s="621"/>
      <c r="DF33" s="621"/>
      <c r="DG33" s="621"/>
      <c r="DH33" s="621"/>
      <c r="DI33" s="621"/>
      <c r="DJ33" s="621"/>
      <c r="DK33" s="622"/>
      <c r="DL33" s="614">
        <v>61541388</v>
      </c>
      <c r="DM33" s="621"/>
      <c r="DN33" s="621"/>
      <c r="DO33" s="621"/>
      <c r="DP33" s="621"/>
      <c r="DQ33" s="621"/>
      <c r="DR33" s="621"/>
      <c r="DS33" s="621"/>
      <c r="DT33" s="621"/>
      <c r="DU33" s="621"/>
      <c r="DV33" s="622"/>
      <c r="DW33" s="611">
        <v>31.6</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1053990</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46541330</v>
      </c>
      <c r="CS34" s="609"/>
      <c r="CT34" s="609"/>
      <c r="CU34" s="609"/>
      <c r="CV34" s="609"/>
      <c r="CW34" s="609"/>
      <c r="CX34" s="609"/>
      <c r="CY34" s="610"/>
      <c r="CZ34" s="611">
        <v>13.2</v>
      </c>
      <c r="DA34" s="623"/>
      <c r="DB34" s="623"/>
      <c r="DC34" s="624"/>
      <c r="DD34" s="614">
        <v>35729521</v>
      </c>
      <c r="DE34" s="609"/>
      <c r="DF34" s="609"/>
      <c r="DG34" s="609"/>
      <c r="DH34" s="609"/>
      <c r="DI34" s="609"/>
      <c r="DJ34" s="609"/>
      <c r="DK34" s="610"/>
      <c r="DL34" s="614">
        <v>31251072</v>
      </c>
      <c r="DM34" s="609"/>
      <c r="DN34" s="609"/>
      <c r="DO34" s="609"/>
      <c r="DP34" s="609"/>
      <c r="DQ34" s="609"/>
      <c r="DR34" s="609"/>
      <c r="DS34" s="609"/>
      <c r="DT34" s="609"/>
      <c r="DU34" s="609"/>
      <c r="DV34" s="610"/>
      <c r="DW34" s="611">
        <v>16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5553035</v>
      </c>
      <c r="S35" s="609"/>
      <c r="T35" s="609"/>
      <c r="U35" s="609"/>
      <c r="V35" s="609"/>
      <c r="W35" s="609"/>
      <c r="X35" s="609"/>
      <c r="Y35" s="610"/>
      <c r="Z35" s="646">
        <v>1.5</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4263474</v>
      </c>
      <c r="CS35" s="621"/>
      <c r="CT35" s="621"/>
      <c r="CU35" s="621"/>
      <c r="CV35" s="621"/>
      <c r="CW35" s="621"/>
      <c r="CX35" s="621"/>
      <c r="CY35" s="622"/>
      <c r="CZ35" s="611">
        <v>1.2</v>
      </c>
      <c r="DA35" s="623"/>
      <c r="DB35" s="623"/>
      <c r="DC35" s="624"/>
      <c r="DD35" s="614">
        <v>3906254</v>
      </c>
      <c r="DE35" s="621"/>
      <c r="DF35" s="621"/>
      <c r="DG35" s="621"/>
      <c r="DH35" s="621"/>
      <c r="DI35" s="621"/>
      <c r="DJ35" s="621"/>
      <c r="DK35" s="622"/>
      <c r="DL35" s="614">
        <v>3906177</v>
      </c>
      <c r="DM35" s="621"/>
      <c r="DN35" s="621"/>
      <c r="DO35" s="621"/>
      <c r="DP35" s="621"/>
      <c r="DQ35" s="621"/>
      <c r="DR35" s="621"/>
      <c r="DS35" s="621"/>
      <c r="DT35" s="621"/>
      <c r="DU35" s="621"/>
      <c r="DV35" s="622"/>
      <c r="DW35" s="611">
        <v>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7853219</v>
      </c>
      <c r="S36" s="609"/>
      <c r="T36" s="609"/>
      <c r="U36" s="609"/>
      <c r="V36" s="609"/>
      <c r="W36" s="609"/>
      <c r="X36" s="609"/>
      <c r="Y36" s="610"/>
      <c r="Z36" s="646">
        <v>2.2000000000000002</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27840821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398331</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14847029</v>
      </c>
      <c r="CS36" s="609"/>
      <c r="CT36" s="609"/>
      <c r="CU36" s="609"/>
      <c r="CV36" s="609"/>
      <c r="CW36" s="609"/>
      <c r="CX36" s="609"/>
      <c r="CY36" s="610"/>
      <c r="CZ36" s="611">
        <v>4.2</v>
      </c>
      <c r="DA36" s="623"/>
      <c r="DB36" s="623"/>
      <c r="DC36" s="624"/>
      <c r="DD36" s="614">
        <v>13020790</v>
      </c>
      <c r="DE36" s="609"/>
      <c r="DF36" s="609"/>
      <c r="DG36" s="609"/>
      <c r="DH36" s="609"/>
      <c r="DI36" s="609"/>
      <c r="DJ36" s="609"/>
      <c r="DK36" s="610"/>
      <c r="DL36" s="614">
        <v>9626027</v>
      </c>
      <c r="DM36" s="609"/>
      <c r="DN36" s="609"/>
      <c r="DO36" s="609"/>
      <c r="DP36" s="609"/>
      <c r="DQ36" s="609"/>
      <c r="DR36" s="609"/>
      <c r="DS36" s="609"/>
      <c r="DT36" s="609"/>
      <c r="DU36" s="609"/>
      <c r="DV36" s="610"/>
      <c r="DW36" s="611">
        <v>4.9000000000000004</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18123743</v>
      </c>
      <c r="S37" s="609"/>
      <c r="T37" s="609"/>
      <c r="U37" s="609"/>
      <c r="V37" s="609"/>
      <c r="W37" s="609"/>
      <c r="X37" s="609"/>
      <c r="Y37" s="610"/>
      <c r="Z37" s="646">
        <v>5</v>
      </c>
      <c r="AA37" s="646"/>
      <c r="AB37" s="646"/>
      <c r="AC37" s="646"/>
      <c r="AD37" s="647">
        <v>4737</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4130000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-1227927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22875</v>
      </c>
      <c r="CS37" s="621"/>
      <c r="CT37" s="621"/>
      <c r="CU37" s="621"/>
      <c r="CV37" s="621"/>
      <c r="CW37" s="621"/>
      <c r="CX37" s="621"/>
      <c r="CY37" s="622"/>
      <c r="CZ37" s="611">
        <v>0</v>
      </c>
      <c r="DA37" s="623"/>
      <c r="DB37" s="623"/>
      <c r="DC37" s="624"/>
      <c r="DD37" s="614">
        <v>22875</v>
      </c>
      <c r="DE37" s="621"/>
      <c r="DF37" s="621"/>
      <c r="DG37" s="621"/>
      <c r="DH37" s="621"/>
      <c r="DI37" s="621"/>
      <c r="DJ37" s="621"/>
      <c r="DK37" s="622"/>
      <c r="DL37" s="614">
        <v>22875</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18603000</v>
      </c>
      <c r="S38" s="609"/>
      <c r="T38" s="609"/>
      <c r="U38" s="609"/>
      <c r="V38" s="609"/>
      <c r="W38" s="609"/>
      <c r="X38" s="609"/>
      <c r="Y38" s="610"/>
      <c r="Z38" s="646">
        <v>5.0999999999999996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349984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89549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23528021</v>
      </c>
      <c r="CS38" s="609"/>
      <c r="CT38" s="609"/>
      <c r="CU38" s="609"/>
      <c r="CV38" s="609"/>
      <c r="CW38" s="609"/>
      <c r="CX38" s="609"/>
      <c r="CY38" s="610"/>
      <c r="CZ38" s="611">
        <v>6.7</v>
      </c>
      <c r="DA38" s="623"/>
      <c r="DB38" s="623"/>
      <c r="DC38" s="624"/>
      <c r="DD38" s="614">
        <v>19474425</v>
      </c>
      <c r="DE38" s="609"/>
      <c r="DF38" s="609"/>
      <c r="DG38" s="609"/>
      <c r="DH38" s="609"/>
      <c r="DI38" s="609"/>
      <c r="DJ38" s="609"/>
      <c r="DK38" s="610"/>
      <c r="DL38" s="614">
        <v>16666712</v>
      </c>
      <c r="DM38" s="609"/>
      <c r="DN38" s="609"/>
      <c r="DO38" s="609"/>
      <c r="DP38" s="609"/>
      <c r="DQ38" s="609"/>
      <c r="DR38" s="609"/>
      <c r="DS38" s="609"/>
      <c r="DT38" s="609"/>
      <c r="DU38" s="609"/>
      <c r="DV38" s="610"/>
      <c r="DW38" s="611">
        <v>8.5</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182800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126297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5031045</v>
      </c>
      <c r="CS39" s="621"/>
      <c r="CT39" s="621"/>
      <c r="CU39" s="621"/>
      <c r="CV39" s="621"/>
      <c r="CW39" s="621"/>
      <c r="CX39" s="621"/>
      <c r="CY39" s="622"/>
      <c r="CZ39" s="611">
        <v>1.4</v>
      </c>
      <c r="DA39" s="623"/>
      <c r="DB39" s="623"/>
      <c r="DC39" s="624"/>
      <c r="DD39" s="614">
        <v>4285668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3382600</v>
      </c>
      <c r="S40" s="609"/>
      <c r="T40" s="609"/>
      <c r="U40" s="609"/>
      <c r="V40" s="609"/>
      <c r="W40" s="609"/>
      <c r="X40" s="609"/>
      <c r="Y40" s="610"/>
      <c r="Z40" s="646">
        <v>0.9</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117</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10165757</v>
      </c>
      <c r="CS40" s="609"/>
      <c r="CT40" s="609"/>
      <c r="CU40" s="609"/>
      <c r="CV40" s="609"/>
      <c r="CW40" s="609"/>
      <c r="CX40" s="609"/>
      <c r="CY40" s="610"/>
      <c r="CZ40" s="611">
        <v>2.9</v>
      </c>
      <c r="DA40" s="623"/>
      <c r="DB40" s="623"/>
      <c r="DC40" s="624"/>
      <c r="DD40" s="614">
        <v>91400</v>
      </c>
      <c r="DE40" s="609"/>
      <c r="DF40" s="609"/>
      <c r="DG40" s="609"/>
      <c r="DH40" s="609"/>
      <c r="DI40" s="609"/>
      <c r="DJ40" s="609"/>
      <c r="DK40" s="610"/>
      <c r="DL40" s="614">
        <v>91400</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362646868</v>
      </c>
      <c r="S41" s="633"/>
      <c r="T41" s="633"/>
      <c r="U41" s="633"/>
      <c r="V41" s="633"/>
      <c r="W41" s="633"/>
      <c r="X41" s="633"/>
      <c r="Y41" s="636"/>
      <c r="Z41" s="637">
        <v>100</v>
      </c>
      <c r="AA41" s="637"/>
      <c r="AB41" s="637"/>
      <c r="AC41" s="637"/>
      <c r="AD41" s="638">
        <v>191621744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5772220</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17405817</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349</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24612880</v>
      </c>
      <c r="CS42" s="621"/>
      <c r="CT42" s="621"/>
      <c r="CU42" s="621"/>
      <c r="CV42" s="621"/>
      <c r="CW42" s="621"/>
      <c r="CX42" s="621"/>
      <c r="CY42" s="622"/>
      <c r="CZ42" s="611">
        <v>7</v>
      </c>
      <c r="DA42" s="623"/>
      <c r="DB42" s="623"/>
      <c r="DC42" s="624"/>
      <c r="DD42" s="614">
        <v>6685990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821487</v>
      </c>
      <c r="CS43" s="621"/>
      <c r="CT43" s="621"/>
      <c r="CU43" s="621"/>
      <c r="CV43" s="621"/>
      <c r="CW43" s="621"/>
      <c r="CX43" s="621"/>
      <c r="CY43" s="622"/>
      <c r="CZ43" s="611">
        <v>0.2</v>
      </c>
      <c r="DA43" s="623"/>
      <c r="DB43" s="623"/>
      <c r="DC43" s="624"/>
      <c r="DD43" s="614">
        <v>819506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24469638</v>
      </c>
      <c r="CS44" s="609"/>
      <c r="CT44" s="609"/>
      <c r="CU44" s="609"/>
      <c r="CV44" s="609"/>
      <c r="CW44" s="609"/>
      <c r="CX44" s="609"/>
      <c r="CY44" s="610"/>
      <c r="CZ44" s="611">
        <v>6.9</v>
      </c>
      <c r="DA44" s="612"/>
      <c r="DB44" s="612"/>
      <c r="DC44" s="613"/>
      <c r="DD44" s="614">
        <v>6673449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3735748</v>
      </c>
      <c r="CS45" s="621"/>
      <c r="CT45" s="621"/>
      <c r="CU45" s="621"/>
      <c r="CV45" s="621"/>
      <c r="CW45" s="621"/>
      <c r="CX45" s="621"/>
      <c r="CY45" s="622"/>
      <c r="CZ45" s="611">
        <v>1.1000000000000001</v>
      </c>
      <c r="DA45" s="623"/>
      <c r="DB45" s="623"/>
      <c r="DC45" s="624"/>
      <c r="DD45" s="614">
        <v>361598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19783913</v>
      </c>
      <c r="CS46" s="609"/>
      <c r="CT46" s="609"/>
      <c r="CU46" s="609"/>
      <c r="CV46" s="609"/>
      <c r="CW46" s="609"/>
      <c r="CX46" s="609"/>
      <c r="CY46" s="610"/>
      <c r="CZ46" s="611">
        <v>5.6</v>
      </c>
      <c r="DA46" s="612"/>
      <c r="DB46" s="612"/>
      <c r="DC46" s="613"/>
      <c r="DD46" s="614">
        <v>5616574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143242</v>
      </c>
      <c r="CS47" s="621"/>
      <c r="CT47" s="621"/>
      <c r="CU47" s="621"/>
      <c r="CV47" s="621"/>
      <c r="CW47" s="621"/>
      <c r="CX47" s="621"/>
      <c r="CY47" s="622"/>
      <c r="CZ47" s="611">
        <v>0</v>
      </c>
      <c r="DA47" s="623"/>
      <c r="DB47" s="623"/>
      <c r="DC47" s="624"/>
      <c r="DD47" s="614">
        <v>12541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352271790</v>
      </c>
      <c r="CS49" s="593"/>
      <c r="CT49" s="593"/>
      <c r="CU49" s="593"/>
      <c r="CV49" s="593"/>
      <c r="CW49" s="593"/>
      <c r="CX49" s="593"/>
      <c r="CY49" s="594"/>
      <c r="CZ49" s="595">
        <v>100</v>
      </c>
      <c r="DA49" s="596"/>
      <c r="DB49" s="596"/>
      <c r="DC49" s="597"/>
      <c r="DD49" s="598">
        <v>221711967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c34K3rH9wuhtVw4I5DAlPoPywGoXCaQMxkU1HkrbBcI3eLbl1tTI85XRyRcSWFSO3Rztl63Sj6u16JJ5bnleXw==" saltValue="9oREr3lY3P9ktqaMbgiPf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359795</v>
      </c>
      <c r="R7" s="1090"/>
      <c r="S7" s="1090"/>
      <c r="T7" s="1090"/>
      <c r="U7" s="1090"/>
      <c r="V7" s="1090">
        <v>349625</v>
      </c>
      <c r="W7" s="1090"/>
      <c r="X7" s="1090"/>
      <c r="Y7" s="1090"/>
      <c r="Z7" s="1090"/>
      <c r="AA7" s="1090">
        <v>10170</v>
      </c>
      <c r="AB7" s="1090"/>
      <c r="AC7" s="1090"/>
      <c r="AD7" s="1090"/>
      <c r="AE7" s="1091"/>
      <c r="AF7" s="1092">
        <v>9198</v>
      </c>
      <c r="AG7" s="1093"/>
      <c r="AH7" s="1093"/>
      <c r="AI7" s="1093"/>
      <c r="AJ7" s="1094"/>
      <c r="AK7" s="1095">
        <v>72</v>
      </c>
      <c r="AL7" s="1096"/>
      <c r="AM7" s="1096"/>
      <c r="AN7" s="1096"/>
      <c r="AO7" s="1096"/>
      <c r="AP7" s="1096">
        <v>264149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t="s">
        <v>552</v>
      </c>
      <c r="BS7" s="1086" t="s">
        <v>553</v>
      </c>
      <c r="BT7" s="1087"/>
      <c r="BU7" s="1087"/>
      <c r="BV7" s="1087"/>
      <c r="BW7" s="1087"/>
      <c r="BX7" s="1087"/>
      <c r="BY7" s="1087"/>
      <c r="BZ7" s="1087"/>
      <c r="CA7" s="1087"/>
      <c r="CB7" s="1087"/>
      <c r="CC7" s="1087"/>
      <c r="CD7" s="1087"/>
      <c r="CE7" s="1087"/>
      <c r="CF7" s="1087"/>
      <c r="CG7" s="1099"/>
      <c r="CH7" s="1083">
        <v>-97</v>
      </c>
      <c r="CI7" s="1084"/>
      <c r="CJ7" s="1084"/>
      <c r="CK7" s="1084"/>
      <c r="CL7" s="1085"/>
      <c r="CM7" s="1083">
        <v>4722</v>
      </c>
      <c r="CN7" s="1084"/>
      <c r="CO7" s="1084"/>
      <c r="CP7" s="1084"/>
      <c r="CQ7" s="1085"/>
      <c r="CR7" s="1083">
        <v>0</v>
      </c>
      <c r="CS7" s="1084"/>
      <c r="CT7" s="1084"/>
      <c r="CU7" s="1084"/>
      <c r="CV7" s="1085"/>
      <c r="CW7" s="1083">
        <v>53</v>
      </c>
      <c r="CX7" s="1084"/>
      <c r="CY7" s="1084"/>
      <c r="CZ7" s="1084"/>
      <c r="DA7" s="1085"/>
      <c r="DB7" s="1083">
        <v>0</v>
      </c>
      <c r="DC7" s="1084"/>
      <c r="DD7" s="1084"/>
      <c r="DE7" s="1084"/>
      <c r="DF7" s="1085"/>
      <c r="DG7" s="1083">
        <v>0</v>
      </c>
      <c r="DH7" s="1084"/>
      <c r="DI7" s="1084"/>
      <c r="DJ7" s="1084"/>
      <c r="DK7" s="1085"/>
      <c r="DL7" s="1083">
        <v>190</v>
      </c>
      <c r="DM7" s="1084"/>
      <c r="DN7" s="1084"/>
      <c r="DO7" s="1084"/>
      <c r="DP7" s="1085"/>
      <c r="DQ7" s="1083">
        <v>6</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431</v>
      </c>
      <c r="R8" s="1026"/>
      <c r="S8" s="1026"/>
      <c r="T8" s="1026"/>
      <c r="U8" s="1026"/>
      <c r="V8" s="1026">
        <v>226</v>
      </c>
      <c r="W8" s="1026"/>
      <c r="X8" s="1026"/>
      <c r="Y8" s="1026"/>
      <c r="Z8" s="1026"/>
      <c r="AA8" s="1026">
        <v>205</v>
      </c>
      <c r="AB8" s="1026"/>
      <c r="AC8" s="1026"/>
      <c r="AD8" s="1026"/>
      <c r="AE8" s="1027"/>
      <c r="AF8" s="1022" t="s">
        <v>122</v>
      </c>
      <c r="AG8" s="1023"/>
      <c r="AH8" s="1023"/>
      <c r="AI8" s="1023"/>
      <c r="AJ8" s="1024"/>
      <c r="AK8" s="1067">
        <v>0</v>
      </c>
      <c r="AL8" s="1068"/>
      <c r="AM8" s="1068"/>
      <c r="AN8" s="1068"/>
      <c r="AO8" s="1068"/>
      <c r="AP8" s="1068">
        <v>817</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t="s">
        <v>552</v>
      </c>
      <c r="BS8" s="979" t="s">
        <v>554</v>
      </c>
      <c r="BT8" s="980"/>
      <c r="BU8" s="980"/>
      <c r="BV8" s="980"/>
      <c r="BW8" s="980"/>
      <c r="BX8" s="980"/>
      <c r="BY8" s="980"/>
      <c r="BZ8" s="980"/>
      <c r="CA8" s="980"/>
      <c r="CB8" s="980"/>
      <c r="CC8" s="980"/>
      <c r="CD8" s="980"/>
      <c r="CE8" s="980"/>
      <c r="CF8" s="980"/>
      <c r="CG8" s="1001"/>
      <c r="CH8" s="976">
        <v>-50</v>
      </c>
      <c r="CI8" s="977"/>
      <c r="CJ8" s="977"/>
      <c r="CK8" s="977"/>
      <c r="CL8" s="978"/>
      <c r="CM8" s="976">
        <v>1133</v>
      </c>
      <c r="CN8" s="977"/>
      <c r="CO8" s="977"/>
      <c r="CP8" s="977"/>
      <c r="CQ8" s="978"/>
      <c r="CR8" s="976">
        <v>0</v>
      </c>
      <c r="CS8" s="977"/>
      <c r="CT8" s="977"/>
      <c r="CU8" s="977"/>
      <c r="CV8" s="978"/>
      <c r="CW8" s="976">
        <v>560</v>
      </c>
      <c r="CX8" s="977"/>
      <c r="CY8" s="977"/>
      <c r="CZ8" s="977"/>
      <c r="DA8" s="978"/>
      <c r="DB8" s="976">
        <v>0</v>
      </c>
      <c r="DC8" s="977"/>
      <c r="DD8" s="977"/>
      <c r="DE8" s="977"/>
      <c r="DF8" s="978"/>
      <c r="DG8" s="976">
        <v>0</v>
      </c>
      <c r="DH8" s="977"/>
      <c r="DI8" s="977"/>
      <c r="DJ8" s="977"/>
      <c r="DK8" s="978"/>
      <c r="DL8" s="976">
        <v>248</v>
      </c>
      <c r="DM8" s="977"/>
      <c r="DN8" s="977"/>
      <c r="DO8" s="977"/>
      <c r="DP8" s="978"/>
      <c r="DQ8" s="976">
        <v>0</v>
      </c>
      <c r="DR8" s="977"/>
      <c r="DS8" s="977"/>
      <c r="DT8" s="977"/>
      <c r="DU8" s="978"/>
      <c r="DV8" s="979"/>
      <c r="DW8" s="980"/>
      <c r="DX8" s="980"/>
      <c r="DY8" s="980"/>
      <c r="DZ8" s="981"/>
      <c r="EA8" s="217"/>
    </row>
    <row r="9" spans="1:131" s="218" customFormat="1" ht="26.25" customHeight="1" x14ac:dyDescent="0.2">
      <c r="A9" s="221">
        <v>3</v>
      </c>
      <c r="B9" s="1017" t="s">
        <v>376</v>
      </c>
      <c r="C9" s="1018"/>
      <c r="D9" s="1018"/>
      <c r="E9" s="1018"/>
      <c r="F9" s="1018"/>
      <c r="G9" s="1018"/>
      <c r="H9" s="1018"/>
      <c r="I9" s="1018"/>
      <c r="J9" s="1018"/>
      <c r="K9" s="1018"/>
      <c r="L9" s="1018"/>
      <c r="M9" s="1018"/>
      <c r="N9" s="1018"/>
      <c r="O9" s="1018"/>
      <c r="P9" s="1019"/>
      <c r="Q9" s="1025">
        <v>50728</v>
      </c>
      <c r="R9" s="1026"/>
      <c r="S9" s="1026"/>
      <c r="T9" s="1026"/>
      <c r="U9" s="1026"/>
      <c r="V9" s="1026">
        <v>50728</v>
      </c>
      <c r="W9" s="1026"/>
      <c r="X9" s="1026"/>
      <c r="Y9" s="1026"/>
      <c r="Z9" s="1026"/>
      <c r="AA9" s="1026">
        <v>0</v>
      </c>
      <c r="AB9" s="1026"/>
      <c r="AC9" s="1026"/>
      <c r="AD9" s="1026"/>
      <c r="AE9" s="1027"/>
      <c r="AF9" s="1022" t="s">
        <v>122</v>
      </c>
      <c r="AG9" s="1023"/>
      <c r="AH9" s="1023"/>
      <c r="AI9" s="1023"/>
      <c r="AJ9" s="1024"/>
      <c r="AK9" s="1067">
        <v>0</v>
      </c>
      <c r="AL9" s="1068"/>
      <c r="AM9" s="1068"/>
      <c r="AN9" s="1068"/>
      <c r="AO9" s="1068"/>
      <c r="AP9" s="1068">
        <v>0</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555</v>
      </c>
      <c r="BT9" s="980"/>
      <c r="BU9" s="980"/>
      <c r="BV9" s="980"/>
      <c r="BW9" s="980"/>
      <c r="BX9" s="980"/>
      <c r="BY9" s="980"/>
      <c r="BZ9" s="980"/>
      <c r="CA9" s="980"/>
      <c r="CB9" s="980"/>
      <c r="CC9" s="980"/>
      <c r="CD9" s="980"/>
      <c r="CE9" s="980"/>
      <c r="CF9" s="980"/>
      <c r="CG9" s="1001"/>
      <c r="CH9" s="976">
        <v>-7</v>
      </c>
      <c r="CI9" s="977"/>
      <c r="CJ9" s="977"/>
      <c r="CK9" s="977"/>
      <c r="CL9" s="978"/>
      <c r="CM9" s="976">
        <v>540</v>
      </c>
      <c r="CN9" s="977"/>
      <c r="CO9" s="977"/>
      <c r="CP9" s="977"/>
      <c r="CQ9" s="978"/>
      <c r="CR9" s="976">
        <v>0</v>
      </c>
      <c r="CS9" s="977"/>
      <c r="CT9" s="977"/>
      <c r="CU9" s="977"/>
      <c r="CV9" s="978"/>
      <c r="CW9" s="976">
        <v>71</v>
      </c>
      <c r="CX9" s="977"/>
      <c r="CY9" s="977"/>
      <c r="CZ9" s="977"/>
      <c r="DA9" s="978"/>
      <c r="DB9" s="976">
        <v>0</v>
      </c>
      <c r="DC9" s="977"/>
      <c r="DD9" s="977"/>
      <c r="DE9" s="977"/>
      <c r="DF9" s="978"/>
      <c r="DG9" s="976">
        <v>0</v>
      </c>
      <c r="DH9" s="977"/>
      <c r="DI9" s="977"/>
      <c r="DJ9" s="977"/>
      <c r="DK9" s="978"/>
      <c r="DL9" s="976">
        <v>0</v>
      </c>
      <c r="DM9" s="977"/>
      <c r="DN9" s="977"/>
      <c r="DO9" s="977"/>
      <c r="DP9" s="978"/>
      <c r="DQ9" s="976">
        <v>0</v>
      </c>
      <c r="DR9" s="977"/>
      <c r="DS9" s="977"/>
      <c r="DT9" s="977"/>
      <c r="DU9" s="978"/>
      <c r="DV9" s="979"/>
      <c r="DW9" s="980"/>
      <c r="DX9" s="980"/>
      <c r="DY9" s="980"/>
      <c r="DZ9" s="981"/>
      <c r="EA9" s="217"/>
    </row>
    <row r="10" spans="1:131" s="218" customFormat="1" ht="26.25" customHeight="1" x14ac:dyDescent="0.2">
      <c r="A10" s="221">
        <v>4</v>
      </c>
      <c r="B10" s="1017" t="s">
        <v>377</v>
      </c>
      <c r="C10" s="1018"/>
      <c r="D10" s="1018"/>
      <c r="E10" s="1018"/>
      <c r="F10" s="1018"/>
      <c r="G10" s="1018"/>
      <c r="H10" s="1018"/>
      <c r="I10" s="1018"/>
      <c r="J10" s="1018"/>
      <c r="K10" s="1018"/>
      <c r="L10" s="1018"/>
      <c r="M10" s="1018"/>
      <c r="N10" s="1018"/>
      <c r="O10" s="1018"/>
      <c r="P10" s="1019"/>
      <c r="Q10" s="1025">
        <v>3487</v>
      </c>
      <c r="R10" s="1026"/>
      <c r="S10" s="1026"/>
      <c r="T10" s="1026"/>
      <c r="U10" s="1026"/>
      <c r="V10" s="1026">
        <v>3487</v>
      </c>
      <c r="W10" s="1026"/>
      <c r="X10" s="1026"/>
      <c r="Y10" s="1026"/>
      <c r="Z10" s="1026"/>
      <c r="AA10" s="1026">
        <v>0</v>
      </c>
      <c r="AB10" s="1026"/>
      <c r="AC10" s="1026"/>
      <c r="AD10" s="1026"/>
      <c r="AE10" s="1027"/>
      <c r="AF10" s="1022" t="s">
        <v>122</v>
      </c>
      <c r="AG10" s="1023"/>
      <c r="AH10" s="1023"/>
      <c r="AI10" s="1023"/>
      <c r="AJ10" s="1024"/>
      <c r="AK10" s="1067">
        <v>5</v>
      </c>
      <c r="AL10" s="1068"/>
      <c r="AM10" s="1068"/>
      <c r="AN10" s="1068"/>
      <c r="AO10" s="1068"/>
      <c r="AP10" s="1068">
        <v>6266</v>
      </c>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556</v>
      </c>
      <c r="BT10" s="980"/>
      <c r="BU10" s="980"/>
      <c r="BV10" s="980"/>
      <c r="BW10" s="980"/>
      <c r="BX10" s="980"/>
      <c r="BY10" s="980"/>
      <c r="BZ10" s="980"/>
      <c r="CA10" s="980"/>
      <c r="CB10" s="980"/>
      <c r="CC10" s="980"/>
      <c r="CD10" s="980"/>
      <c r="CE10" s="980"/>
      <c r="CF10" s="980"/>
      <c r="CG10" s="1001"/>
      <c r="CH10" s="976">
        <v>10</v>
      </c>
      <c r="CI10" s="977"/>
      <c r="CJ10" s="977"/>
      <c r="CK10" s="977"/>
      <c r="CL10" s="978"/>
      <c r="CM10" s="976">
        <v>272</v>
      </c>
      <c r="CN10" s="977"/>
      <c r="CO10" s="977"/>
      <c r="CP10" s="977"/>
      <c r="CQ10" s="978"/>
      <c r="CR10" s="976">
        <v>0</v>
      </c>
      <c r="CS10" s="977"/>
      <c r="CT10" s="977"/>
      <c r="CU10" s="977"/>
      <c r="CV10" s="978"/>
      <c r="CW10" s="976">
        <v>57</v>
      </c>
      <c r="CX10" s="977"/>
      <c r="CY10" s="977"/>
      <c r="CZ10" s="977"/>
      <c r="DA10" s="978"/>
      <c r="DB10" s="976">
        <v>0</v>
      </c>
      <c r="DC10" s="977"/>
      <c r="DD10" s="977"/>
      <c r="DE10" s="977"/>
      <c r="DF10" s="978"/>
      <c r="DG10" s="976">
        <v>0</v>
      </c>
      <c r="DH10" s="977"/>
      <c r="DI10" s="977"/>
      <c r="DJ10" s="977"/>
      <c r="DK10" s="978"/>
      <c r="DL10" s="976">
        <v>0</v>
      </c>
      <c r="DM10" s="977"/>
      <c r="DN10" s="977"/>
      <c r="DO10" s="977"/>
      <c r="DP10" s="978"/>
      <c r="DQ10" s="976">
        <v>0</v>
      </c>
      <c r="DR10" s="977"/>
      <c r="DS10" s="977"/>
      <c r="DT10" s="977"/>
      <c r="DU10" s="978"/>
      <c r="DV10" s="979"/>
      <c r="DW10" s="980"/>
      <c r="DX10" s="980"/>
      <c r="DY10" s="980"/>
      <c r="DZ10" s="981"/>
      <c r="EA10" s="217"/>
    </row>
    <row r="11" spans="1:131" s="218" customFormat="1" ht="26.25" customHeight="1" x14ac:dyDescent="0.2">
      <c r="A11" s="221">
        <v>5</v>
      </c>
      <c r="B11" s="1017" t="s">
        <v>378</v>
      </c>
      <c r="C11" s="1018"/>
      <c r="D11" s="1018"/>
      <c r="E11" s="1018"/>
      <c r="F11" s="1018"/>
      <c r="G11" s="1018"/>
      <c r="H11" s="1018"/>
      <c r="I11" s="1018"/>
      <c r="J11" s="1018"/>
      <c r="K11" s="1018"/>
      <c r="L11" s="1018"/>
      <c r="M11" s="1018"/>
      <c r="N11" s="1018"/>
      <c r="O11" s="1018"/>
      <c r="P11" s="1019"/>
      <c r="Q11" s="1025">
        <v>2330</v>
      </c>
      <c r="R11" s="1026"/>
      <c r="S11" s="1026"/>
      <c r="T11" s="1026"/>
      <c r="U11" s="1026"/>
      <c r="V11" s="1026">
        <v>2330</v>
      </c>
      <c r="W11" s="1026"/>
      <c r="X11" s="1026"/>
      <c r="Y11" s="1026"/>
      <c r="Z11" s="1026"/>
      <c r="AA11" s="1026">
        <v>0</v>
      </c>
      <c r="AB11" s="1026"/>
      <c r="AC11" s="1026"/>
      <c r="AD11" s="1026"/>
      <c r="AE11" s="1027"/>
      <c r="AF11" s="1022">
        <v>0</v>
      </c>
      <c r="AG11" s="1023"/>
      <c r="AH11" s="1023"/>
      <c r="AI11" s="1023"/>
      <c r="AJ11" s="1024"/>
      <c r="AK11" s="1067">
        <v>2161</v>
      </c>
      <c r="AL11" s="1068"/>
      <c r="AM11" s="1068"/>
      <c r="AN11" s="1068"/>
      <c r="AO11" s="1068"/>
      <c r="AP11" s="1068">
        <v>1043</v>
      </c>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557</v>
      </c>
      <c r="BT11" s="980"/>
      <c r="BU11" s="980"/>
      <c r="BV11" s="980"/>
      <c r="BW11" s="980"/>
      <c r="BX11" s="980"/>
      <c r="BY11" s="980"/>
      <c r="BZ11" s="980"/>
      <c r="CA11" s="980"/>
      <c r="CB11" s="980"/>
      <c r="CC11" s="980"/>
      <c r="CD11" s="980"/>
      <c r="CE11" s="980"/>
      <c r="CF11" s="980"/>
      <c r="CG11" s="1001"/>
      <c r="CH11" s="976">
        <v>12</v>
      </c>
      <c r="CI11" s="977"/>
      <c r="CJ11" s="977"/>
      <c r="CK11" s="977"/>
      <c r="CL11" s="978"/>
      <c r="CM11" s="976">
        <v>516</v>
      </c>
      <c r="CN11" s="977"/>
      <c r="CO11" s="977"/>
      <c r="CP11" s="977"/>
      <c r="CQ11" s="978"/>
      <c r="CR11" s="976">
        <v>0</v>
      </c>
      <c r="CS11" s="977"/>
      <c r="CT11" s="977"/>
      <c r="CU11" s="977"/>
      <c r="CV11" s="978"/>
      <c r="CW11" s="976">
        <v>32</v>
      </c>
      <c r="CX11" s="977"/>
      <c r="CY11" s="977"/>
      <c r="CZ11" s="977"/>
      <c r="DA11" s="978"/>
      <c r="DB11" s="976">
        <v>0</v>
      </c>
      <c r="DC11" s="977"/>
      <c r="DD11" s="977"/>
      <c r="DE11" s="977"/>
      <c r="DF11" s="978"/>
      <c r="DG11" s="976">
        <v>0</v>
      </c>
      <c r="DH11" s="977"/>
      <c r="DI11" s="977"/>
      <c r="DJ11" s="977"/>
      <c r="DK11" s="978"/>
      <c r="DL11" s="976">
        <v>0</v>
      </c>
      <c r="DM11" s="977"/>
      <c r="DN11" s="977"/>
      <c r="DO11" s="977"/>
      <c r="DP11" s="978"/>
      <c r="DQ11" s="976">
        <v>1</v>
      </c>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t="s">
        <v>558</v>
      </c>
      <c r="BT12" s="980"/>
      <c r="BU12" s="980"/>
      <c r="BV12" s="980"/>
      <c r="BW12" s="980"/>
      <c r="BX12" s="980"/>
      <c r="BY12" s="980"/>
      <c r="BZ12" s="980"/>
      <c r="CA12" s="980"/>
      <c r="CB12" s="980"/>
      <c r="CC12" s="980"/>
      <c r="CD12" s="980"/>
      <c r="CE12" s="980"/>
      <c r="CF12" s="980"/>
      <c r="CG12" s="1001"/>
      <c r="CH12" s="976">
        <v>-2</v>
      </c>
      <c r="CI12" s="977"/>
      <c r="CJ12" s="977"/>
      <c r="CK12" s="977"/>
      <c r="CL12" s="978"/>
      <c r="CM12" s="976">
        <v>246</v>
      </c>
      <c r="CN12" s="977"/>
      <c r="CO12" s="977"/>
      <c r="CP12" s="977"/>
      <c r="CQ12" s="978"/>
      <c r="CR12" s="976">
        <v>0</v>
      </c>
      <c r="CS12" s="977"/>
      <c r="CT12" s="977"/>
      <c r="CU12" s="977"/>
      <c r="CV12" s="978"/>
      <c r="CW12" s="976">
        <v>70</v>
      </c>
      <c r="CX12" s="977"/>
      <c r="CY12" s="977"/>
      <c r="CZ12" s="977"/>
      <c r="DA12" s="978"/>
      <c r="DB12" s="976">
        <v>0</v>
      </c>
      <c r="DC12" s="977"/>
      <c r="DD12" s="977"/>
      <c r="DE12" s="977"/>
      <c r="DF12" s="978"/>
      <c r="DG12" s="976">
        <v>0</v>
      </c>
      <c r="DH12" s="977"/>
      <c r="DI12" s="977"/>
      <c r="DJ12" s="977"/>
      <c r="DK12" s="978"/>
      <c r="DL12" s="976">
        <v>0</v>
      </c>
      <c r="DM12" s="977"/>
      <c r="DN12" s="977"/>
      <c r="DO12" s="977"/>
      <c r="DP12" s="978"/>
      <c r="DQ12" s="976">
        <v>94</v>
      </c>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t="s">
        <v>559</v>
      </c>
      <c r="BT13" s="980"/>
      <c r="BU13" s="980"/>
      <c r="BV13" s="980"/>
      <c r="BW13" s="980"/>
      <c r="BX13" s="980"/>
      <c r="BY13" s="980"/>
      <c r="BZ13" s="980"/>
      <c r="CA13" s="980"/>
      <c r="CB13" s="980"/>
      <c r="CC13" s="980"/>
      <c r="CD13" s="980"/>
      <c r="CE13" s="980"/>
      <c r="CF13" s="980"/>
      <c r="CG13" s="1001"/>
      <c r="CH13" s="976">
        <v>3</v>
      </c>
      <c r="CI13" s="977"/>
      <c r="CJ13" s="977"/>
      <c r="CK13" s="977"/>
      <c r="CL13" s="978"/>
      <c r="CM13" s="976">
        <v>87</v>
      </c>
      <c r="CN13" s="977"/>
      <c r="CO13" s="977"/>
      <c r="CP13" s="977"/>
      <c r="CQ13" s="978"/>
      <c r="CR13" s="976">
        <v>0</v>
      </c>
      <c r="CS13" s="977"/>
      <c r="CT13" s="977"/>
      <c r="CU13" s="977"/>
      <c r="CV13" s="978"/>
      <c r="CW13" s="976">
        <v>63</v>
      </c>
      <c r="CX13" s="977"/>
      <c r="CY13" s="977"/>
      <c r="CZ13" s="977"/>
      <c r="DA13" s="978"/>
      <c r="DB13" s="976">
        <v>20</v>
      </c>
      <c r="DC13" s="977"/>
      <c r="DD13" s="977"/>
      <c r="DE13" s="977"/>
      <c r="DF13" s="978"/>
      <c r="DG13" s="976">
        <v>0</v>
      </c>
      <c r="DH13" s="977"/>
      <c r="DI13" s="977"/>
      <c r="DJ13" s="977"/>
      <c r="DK13" s="978"/>
      <c r="DL13" s="976">
        <v>0</v>
      </c>
      <c r="DM13" s="977"/>
      <c r="DN13" s="977"/>
      <c r="DO13" s="977"/>
      <c r="DP13" s="978"/>
      <c r="DQ13" s="976">
        <v>0</v>
      </c>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t="s">
        <v>560</v>
      </c>
      <c r="BT14" s="980"/>
      <c r="BU14" s="980"/>
      <c r="BV14" s="980"/>
      <c r="BW14" s="980"/>
      <c r="BX14" s="980"/>
      <c r="BY14" s="980"/>
      <c r="BZ14" s="980"/>
      <c r="CA14" s="980"/>
      <c r="CB14" s="980"/>
      <c r="CC14" s="980"/>
      <c r="CD14" s="980"/>
      <c r="CE14" s="980"/>
      <c r="CF14" s="980"/>
      <c r="CG14" s="1001"/>
      <c r="CH14" s="976">
        <v>20.781599999999997</v>
      </c>
      <c r="CI14" s="977"/>
      <c r="CJ14" s="977"/>
      <c r="CK14" s="977"/>
      <c r="CL14" s="978"/>
      <c r="CM14" s="976">
        <v>2854.8008</v>
      </c>
      <c r="CN14" s="977"/>
      <c r="CO14" s="977"/>
      <c r="CP14" s="977"/>
      <c r="CQ14" s="978"/>
      <c r="CR14" s="976">
        <v>0</v>
      </c>
      <c r="CS14" s="977"/>
      <c r="CT14" s="977"/>
      <c r="CU14" s="977"/>
      <c r="CV14" s="978"/>
      <c r="CW14" s="976">
        <v>0</v>
      </c>
      <c r="CX14" s="977"/>
      <c r="CY14" s="977"/>
      <c r="CZ14" s="977"/>
      <c r="DA14" s="978"/>
      <c r="DB14" s="976">
        <v>0</v>
      </c>
      <c r="DC14" s="977"/>
      <c r="DD14" s="977"/>
      <c r="DE14" s="977"/>
      <c r="DF14" s="978"/>
      <c r="DG14" s="976">
        <v>0</v>
      </c>
      <c r="DH14" s="977"/>
      <c r="DI14" s="977"/>
      <c r="DJ14" s="977"/>
      <c r="DK14" s="978"/>
      <c r="DL14" s="976">
        <v>0</v>
      </c>
      <c r="DM14" s="977"/>
      <c r="DN14" s="977"/>
      <c r="DO14" s="977"/>
      <c r="DP14" s="978"/>
      <c r="DQ14" s="976">
        <v>33.784999999999997</v>
      </c>
      <c r="DR14" s="977"/>
      <c r="DS14" s="977"/>
      <c r="DT14" s="977"/>
      <c r="DU14" s="978"/>
      <c r="DV14" s="979" t="s">
        <v>563</v>
      </c>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t="s">
        <v>561</v>
      </c>
      <c r="BT15" s="980"/>
      <c r="BU15" s="980"/>
      <c r="BV15" s="980"/>
      <c r="BW15" s="980"/>
      <c r="BX15" s="980"/>
      <c r="BY15" s="980"/>
      <c r="BZ15" s="980"/>
      <c r="CA15" s="980"/>
      <c r="CB15" s="980"/>
      <c r="CC15" s="980"/>
      <c r="CD15" s="980"/>
      <c r="CE15" s="980"/>
      <c r="CF15" s="980"/>
      <c r="CG15" s="1001"/>
      <c r="CH15" s="976">
        <v>5</v>
      </c>
      <c r="CI15" s="977"/>
      <c r="CJ15" s="977"/>
      <c r="CK15" s="977"/>
      <c r="CL15" s="978"/>
      <c r="CM15" s="976">
        <v>466</v>
      </c>
      <c r="CN15" s="977"/>
      <c r="CO15" s="977"/>
      <c r="CP15" s="977"/>
      <c r="CQ15" s="978"/>
      <c r="CR15" s="976">
        <v>0</v>
      </c>
      <c r="CS15" s="977"/>
      <c r="CT15" s="977"/>
      <c r="CU15" s="977"/>
      <c r="CV15" s="978"/>
      <c r="CW15" s="976">
        <v>44</v>
      </c>
      <c r="CX15" s="977"/>
      <c r="CY15" s="977"/>
      <c r="CZ15" s="977"/>
      <c r="DA15" s="978"/>
      <c r="DB15" s="976">
        <v>0</v>
      </c>
      <c r="DC15" s="977"/>
      <c r="DD15" s="977"/>
      <c r="DE15" s="977"/>
      <c r="DF15" s="978"/>
      <c r="DG15" s="976">
        <v>0</v>
      </c>
      <c r="DH15" s="977"/>
      <c r="DI15" s="977"/>
      <c r="DJ15" s="977"/>
      <c r="DK15" s="978"/>
      <c r="DL15" s="976">
        <v>0</v>
      </c>
      <c r="DM15" s="977"/>
      <c r="DN15" s="977"/>
      <c r="DO15" s="977"/>
      <c r="DP15" s="978"/>
      <c r="DQ15" s="976">
        <v>423</v>
      </c>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t="s">
        <v>562</v>
      </c>
      <c r="BT16" s="980"/>
      <c r="BU16" s="980"/>
      <c r="BV16" s="980"/>
      <c r="BW16" s="980"/>
      <c r="BX16" s="980"/>
      <c r="BY16" s="980"/>
      <c r="BZ16" s="980"/>
      <c r="CA16" s="980"/>
      <c r="CB16" s="980"/>
      <c r="CC16" s="980"/>
      <c r="CD16" s="980"/>
      <c r="CE16" s="980"/>
      <c r="CF16" s="980"/>
      <c r="CG16" s="1001"/>
      <c r="CH16" s="976">
        <v>1.7</v>
      </c>
      <c r="CI16" s="977"/>
      <c r="CJ16" s="977"/>
      <c r="CK16" s="977"/>
      <c r="CL16" s="978"/>
      <c r="CM16" s="976">
        <v>305</v>
      </c>
      <c r="CN16" s="977"/>
      <c r="CO16" s="977"/>
      <c r="CP16" s="977"/>
      <c r="CQ16" s="978"/>
      <c r="CR16" s="976">
        <v>0</v>
      </c>
      <c r="CS16" s="977"/>
      <c r="CT16" s="977"/>
      <c r="CU16" s="977"/>
      <c r="CV16" s="978"/>
      <c r="CW16" s="976">
        <v>115</v>
      </c>
      <c r="CX16" s="977"/>
      <c r="CY16" s="977"/>
      <c r="CZ16" s="977"/>
      <c r="DA16" s="978"/>
      <c r="DB16" s="976">
        <v>0</v>
      </c>
      <c r="DC16" s="977"/>
      <c r="DD16" s="977"/>
      <c r="DE16" s="977"/>
      <c r="DF16" s="978"/>
      <c r="DG16" s="976">
        <v>0</v>
      </c>
      <c r="DH16" s="977"/>
      <c r="DI16" s="977"/>
      <c r="DJ16" s="977"/>
      <c r="DK16" s="978"/>
      <c r="DL16" s="976">
        <v>0</v>
      </c>
      <c r="DM16" s="977"/>
      <c r="DN16" s="977"/>
      <c r="DO16" s="977"/>
      <c r="DP16" s="978"/>
      <c r="DQ16" s="976">
        <v>0</v>
      </c>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379</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380</v>
      </c>
      <c r="B23" s="924" t="s">
        <v>381</v>
      </c>
      <c r="C23" s="925"/>
      <c r="D23" s="925"/>
      <c r="E23" s="925"/>
      <c r="F23" s="925"/>
      <c r="G23" s="925"/>
      <c r="H23" s="925"/>
      <c r="I23" s="925"/>
      <c r="J23" s="925"/>
      <c r="K23" s="925"/>
      <c r="L23" s="925"/>
      <c r="M23" s="925"/>
      <c r="N23" s="925"/>
      <c r="O23" s="925"/>
      <c r="P23" s="935"/>
      <c r="Q23" s="1054">
        <v>386618</v>
      </c>
      <c r="R23" s="1048"/>
      <c r="S23" s="1048"/>
      <c r="T23" s="1048"/>
      <c r="U23" s="1048"/>
      <c r="V23" s="1048">
        <v>376243</v>
      </c>
      <c r="W23" s="1048"/>
      <c r="X23" s="1048"/>
      <c r="Y23" s="1048"/>
      <c r="Z23" s="1048"/>
      <c r="AA23" s="1048">
        <v>10375</v>
      </c>
      <c r="AB23" s="1048"/>
      <c r="AC23" s="1048"/>
      <c r="AD23" s="1048"/>
      <c r="AE23" s="1055"/>
      <c r="AF23" s="1056">
        <v>9198</v>
      </c>
      <c r="AG23" s="1048"/>
      <c r="AH23" s="1048"/>
      <c r="AI23" s="1048"/>
      <c r="AJ23" s="1057"/>
      <c r="AK23" s="1058"/>
      <c r="AL23" s="1059"/>
      <c r="AM23" s="1059"/>
      <c r="AN23" s="1059"/>
      <c r="AO23" s="1059"/>
      <c r="AP23" s="1048">
        <v>272275</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382</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383</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384</v>
      </c>
      <c r="R26" s="989"/>
      <c r="S26" s="989"/>
      <c r="T26" s="989"/>
      <c r="U26" s="990"/>
      <c r="V26" s="988" t="s">
        <v>385</v>
      </c>
      <c r="W26" s="989"/>
      <c r="X26" s="989"/>
      <c r="Y26" s="989"/>
      <c r="Z26" s="990"/>
      <c r="AA26" s="988" t="s">
        <v>386</v>
      </c>
      <c r="AB26" s="989"/>
      <c r="AC26" s="989"/>
      <c r="AD26" s="989"/>
      <c r="AE26" s="989"/>
      <c r="AF26" s="1042" t="s">
        <v>387</v>
      </c>
      <c r="AG26" s="995"/>
      <c r="AH26" s="995"/>
      <c r="AI26" s="995"/>
      <c r="AJ26" s="1043"/>
      <c r="AK26" s="989" t="s">
        <v>388</v>
      </c>
      <c r="AL26" s="989"/>
      <c r="AM26" s="989"/>
      <c r="AN26" s="989"/>
      <c r="AO26" s="990"/>
      <c r="AP26" s="988" t="s">
        <v>389</v>
      </c>
      <c r="AQ26" s="989"/>
      <c r="AR26" s="989"/>
      <c r="AS26" s="989"/>
      <c r="AT26" s="990"/>
      <c r="AU26" s="988" t="s">
        <v>390</v>
      </c>
      <c r="AV26" s="989"/>
      <c r="AW26" s="989"/>
      <c r="AX26" s="989"/>
      <c r="AY26" s="990"/>
      <c r="AZ26" s="988" t="s">
        <v>391</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392</v>
      </c>
      <c r="C28" s="1035"/>
      <c r="D28" s="1035"/>
      <c r="E28" s="1035"/>
      <c r="F28" s="1035"/>
      <c r="G28" s="1035"/>
      <c r="H28" s="1035"/>
      <c r="I28" s="1035"/>
      <c r="J28" s="1035"/>
      <c r="K28" s="1035"/>
      <c r="L28" s="1035"/>
      <c r="M28" s="1035"/>
      <c r="N28" s="1035"/>
      <c r="O28" s="1035"/>
      <c r="P28" s="1036"/>
      <c r="Q28" s="1037">
        <v>66915</v>
      </c>
      <c r="R28" s="1038"/>
      <c r="S28" s="1038"/>
      <c r="T28" s="1038"/>
      <c r="U28" s="1038"/>
      <c r="V28" s="1038">
        <v>66517</v>
      </c>
      <c r="W28" s="1038"/>
      <c r="X28" s="1038"/>
      <c r="Y28" s="1038"/>
      <c r="Z28" s="1038"/>
      <c r="AA28" s="1038">
        <v>398</v>
      </c>
      <c r="AB28" s="1038"/>
      <c r="AC28" s="1038"/>
      <c r="AD28" s="1038"/>
      <c r="AE28" s="1039"/>
      <c r="AF28" s="1040">
        <v>398</v>
      </c>
      <c r="AG28" s="1038"/>
      <c r="AH28" s="1038"/>
      <c r="AI28" s="1038"/>
      <c r="AJ28" s="1041"/>
      <c r="AK28" s="1029">
        <v>5692</v>
      </c>
      <c r="AL28" s="1030"/>
      <c r="AM28" s="1030"/>
      <c r="AN28" s="1030"/>
      <c r="AO28" s="1030"/>
      <c r="AP28" s="1030">
        <v>0</v>
      </c>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393</v>
      </c>
      <c r="C29" s="1018"/>
      <c r="D29" s="1018"/>
      <c r="E29" s="1018"/>
      <c r="F29" s="1018"/>
      <c r="G29" s="1018"/>
      <c r="H29" s="1018"/>
      <c r="I29" s="1018"/>
      <c r="J29" s="1018"/>
      <c r="K29" s="1018"/>
      <c r="L29" s="1018"/>
      <c r="M29" s="1018"/>
      <c r="N29" s="1018"/>
      <c r="O29" s="1018"/>
      <c r="P29" s="1019"/>
      <c r="Q29" s="1025">
        <v>222</v>
      </c>
      <c r="R29" s="1026"/>
      <c r="S29" s="1026"/>
      <c r="T29" s="1026"/>
      <c r="U29" s="1026"/>
      <c r="V29" s="1026">
        <v>219</v>
      </c>
      <c r="W29" s="1026"/>
      <c r="X29" s="1026"/>
      <c r="Y29" s="1026"/>
      <c r="Z29" s="1026"/>
      <c r="AA29" s="1026">
        <v>3</v>
      </c>
      <c r="AB29" s="1026"/>
      <c r="AC29" s="1026"/>
      <c r="AD29" s="1026"/>
      <c r="AE29" s="1027"/>
      <c r="AF29" s="1022">
        <v>3</v>
      </c>
      <c r="AG29" s="1023"/>
      <c r="AH29" s="1023"/>
      <c r="AI29" s="1023"/>
      <c r="AJ29" s="1024"/>
      <c r="AK29" s="967">
        <v>87</v>
      </c>
      <c r="AL29" s="958"/>
      <c r="AM29" s="958"/>
      <c r="AN29" s="958"/>
      <c r="AO29" s="958"/>
      <c r="AP29" s="958">
        <v>14</v>
      </c>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394</v>
      </c>
      <c r="C30" s="1018"/>
      <c r="D30" s="1018"/>
      <c r="E30" s="1018"/>
      <c r="F30" s="1018"/>
      <c r="G30" s="1018"/>
      <c r="H30" s="1018"/>
      <c r="I30" s="1018"/>
      <c r="J30" s="1018"/>
      <c r="K30" s="1018"/>
      <c r="L30" s="1018"/>
      <c r="M30" s="1018"/>
      <c r="N30" s="1018"/>
      <c r="O30" s="1018"/>
      <c r="P30" s="1019"/>
      <c r="Q30" s="1025">
        <v>958</v>
      </c>
      <c r="R30" s="1026"/>
      <c r="S30" s="1026"/>
      <c r="T30" s="1026"/>
      <c r="U30" s="1026"/>
      <c r="V30" s="1026">
        <v>926</v>
      </c>
      <c r="W30" s="1026"/>
      <c r="X30" s="1026"/>
      <c r="Y30" s="1026"/>
      <c r="Z30" s="1026"/>
      <c r="AA30" s="1026">
        <v>32</v>
      </c>
      <c r="AB30" s="1026"/>
      <c r="AC30" s="1026"/>
      <c r="AD30" s="1026"/>
      <c r="AE30" s="1027"/>
      <c r="AF30" s="1022">
        <v>32</v>
      </c>
      <c r="AG30" s="1023"/>
      <c r="AH30" s="1023"/>
      <c r="AI30" s="1023"/>
      <c r="AJ30" s="1024"/>
      <c r="AK30" s="967">
        <v>350</v>
      </c>
      <c r="AL30" s="958"/>
      <c r="AM30" s="958"/>
      <c r="AN30" s="958"/>
      <c r="AO30" s="958"/>
      <c r="AP30" s="958">
        <v>3039</v>
      </c>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395</v>
      </c>
      <c r="C31" s="1018"/>
      <c r="D31" s="1018"/>
      <c r="E31" s="1018"/>
      <c r="F31" s="1018"/>
      <c r="G31" s="1018"/>
      <c r="H31" s="1018"/>
      <c r="I31" s="1018"/>
      <c r="J31" s="1018"/>
      <c r="K31" s="1018"/>
      <c r="L31" s="1018"/>
      <c r="M31" s="1018"/>
      <c r="N31" s="1018"/>
      <c r="O31" s="1018"/>
      <c r="P31" s="1019"/>
      <c r="Q31" s="1025">
        <v>61777</v>
      </c>
      <c r="R31" s="1026"/>
      <c r="S31" s="1026"/>
      <c r="T31" s="1026"/>
      <c r="U31" s="1026"/>
      <c r="V31" s="1026">
        <v>60537</v>
      </c>
      <c r="W31" s="1026"/>
      <c r="X31" s="1026"/>
      <c r="Y31" s="1026"/>
      <c r="Z31" s="1026"/>
      <c r="AA31" s="1026">
        <v>1240</v>
      </c>
      <c r="AB31" s="1026"/>
      <c r="AC31" s="1026"/>
      <c r="AD31" s="1026"/>
      <c r="AE31" s="1027"/>
      <c r="AF31" s="1022">
        <v>1240</v>
      </c>
      <c r="AG31" s="1023"/>
      <c r="AH31" s="1023"/>
      <c r="AI31" s="1023"/>
      <c r="AJ31" s="1024"/>
      <c r="AK31" s="967">
        <v>8924</v>
      </c>
      <c r="AL31" s="958"/>
      <c r="AM31" s="958"/>
      <c r="AN31" s="958"/>
      <c r="AO31" s="958"/>
      <c r="AP31" s="958">
        <v>0</v>
      </c>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396</v>
      </c>
      <c r="C32" s="1018"/>
      <c r="D32" s="1018"/>
      <c r="E32" s="1018"/>
      <c r="F32" s="1018"/>
      <c r="G32" s="1018"/>
      <c r="H32" s="1018"/>
      <c r="I32" s="1018"/>
      <c r="J32" s="1018"/>
      <c r="K32" s="1018"/>
      <c r="L32" s="1018"/>
      <c r="M32" s="1018"/>
      <c r="N32" s="1018"/>
      <c r="O32" s="1018"/>
      <c r="P32" s="1019"/>
      <c r="Q32" s="1025">
        <v>12505</v>
      </c>
      <c r="R32" s="1026"/>
      <c r="S32" s="1026"/>
      <c r="T32" s="1026"/>
      <c r="U32" s="1026"/>
      <c r="V32" s="1026">
        <v>12127</v>
      </c>
      <c r="W32" s="1026"/>
      <c r="X32" s="1026"/>
      <c r="Y32" s="1026"/>
      <c r="Z32" s="1026"/>
      <c r="AA32" s="1026">
        <v>378</v>
      </c>
      <c r="AB32" s="1026"/>
      <c r="AC32" s="1026"/>
      <c r="AD32" s="1026"/>
      <c r="AE32" s="1027"/>
      <c r="AF32" s="1022">
        <v>378</v>
      </c>
      <c r="AG32" s="1023"/>
      <c r="AH32" s="1023"/>
      <c r="AI32" s="1023"/>
      <c r="AJ32" s="1024"/>
      <c r="AK32" s="967">
        <v>1802</v>
      </c>
      <c r="AL32" s="958"/>
      <c r="AM32" s="958"/>
      <c r="AN32" s="958"/>
      <c r="AO32" s="958"/>
      <c r="AP32" s="958">
        <v>0</v>
      </c>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397</v>
      </c>
      <c r="C33" s="1018"/>
      <c r="D33" s="1018"/>
      <c r="E33" s="1018"/>
      <c r="F33" s="1018"/>
      <c r="G33" s="1018"/>
      <c r="H33" s="1018"/>
      <c r="I33" s="1018"/>
      <c r="J33" s="1018"/>
      <c r="K33" s="1018"/>
      <c r="L33" s="1018"/>
      <c r="M33" s="1018"/>
      <c r="N33" s="1018"/>
      <c r="O33" s="1018"/>
      <c r="P33" s="1019"/>
      <c r="Q33" s="1025">
        <v>298</v>
      </c>
      <c r="R33" s="1026"/>
      <c r="S33" s="1026"/>
      <c r="T33" s="1026"/>
      <c r="U33" s="1026"/>
      <c r="V33" s="1026">
        <v>298</v>
      </c>
      <c r="W33" s="1026"/>
      <c r="X33" s="1026"/>
      <c r="Y33" s="1026"/>
      <c r="Z33" s="1026"/>
      <c r="AA33" s="1026">
        <v>0</v>
      </c>
      <c r="AB33" s="1026"/>
      <c r="AC33" s="1026"/>
      <c r="AD33" s="1026"/>
      <c r="AE33" s="1027"/>
      <c r="AF33" s="1022">
        <v>322</v>
      </c>
      <c r="AG33" s="1023"/>
      <c r="AH33" s="1023"/>
      <c r="AI33" s="1023"/>
      <c r="AJ33" s="1024"/>
      <c r="AK33" s="967">
        <v>183</v>
      </c>
      <c r="AL33" s="958"/>
      <c r="AM33" s="958"/>
      <c r="AN33" s="958"/>
      <c r="AO33" s="958"/>
      <c r="AP33" s="958">
        <v>1624</v>
      </c>
      <c r="AQ33" s="958"/>
      <c r="AR33" s="958"/>
      <c r="AS33" s="958"/>
      <c r="AT33" s="958"/>
      <c r="AU33" s="958"/>
      <c r="AV33" s="958"/>
      <c r="AW33" s="958"/>
      <c r="AX33" s="958"/>
      <c r="AY33" s="958"/>
      <c r="AZ33" s="1028"/>
      <c r="BA33" s="1028"/>
      <c r="BB33" s="1028"/>
      <c r="BC33" s="1028"/>
      <c r="BD33" s="1028"/>
      <c r="BE33" s="959" t="s">
        <v>398</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399</v>
      </c>
      <c r="C34" s="1018"/>
      <c r="D34" s="1018"/>
      <c r="E34" s="1018"/>
      <c r="F34" s="1018"/>
      <c r="G34" s="1018"/>
      <c r="H34" s="1018"/>
      <c r="I34" s="1018"/>
      <c r="J34" s="1018"/>
      <c r="K34" s="1018"/>
      <c r="L34" s="1018"/>
      <c r="M34" s="1018"/>
      <c r="N34" s="1018"/>
      <c r="O34" s="1018"/>
      <c r="P34" s="1019"/>
      <c r="Q34" s="1025">
        <v>14956</v>
      </c>
      <c r="R34" s="1026"/>
      <c r="S34" s="1026"/>
      <c r="T34" s="1026"/>
      <c r="U34" s="1026"/>
      <c r="V34" s="1026">
        <v>14814</v>
      </c>
      <c r="W34" s="1026"/>
      <c r="X34" s="1026"/>
      <c r="Y34" s="1026"/>
      <c r="Z34" s="1026"/>
      <c r="AA34" s="1026">
        <v>142</v>
      </c>
      <c r="AB34" s="1026"/>
      <c r="AC34" s="1026"/>
      <c r="AD34" s="1026"/>
      <c r="AE34" s="1027"/>
      <c r="AF34" s="1022">
        <v>7954</v>
      </c>
      <c r="AG34" s="1023"/>
      <c r="AH34" s="1023"/>
      <c r="AI34" s="1023"/>
      <c r="AJ34" s="1024"/>
      <c r="AK34" s="967">
        <v>4130</v>
      </c>
      <c r="AL34" s="958"/>
      <c r="AM34" s="958"/>
      <c r="AN34" s="958"/>
      <c r="AO34" s="958"/>
      <c r="AP34" s="958">
        <v>72480</v>
      </c>
      <c r="AQ34" s="958"/>
      <c r="AR34" s="958"/>
      <c r="AS34" s="958"/>
      <c r="AT34" s="958"/>
      <c r="AU34" s="958"/>
      <c r="AV34" s="958"/>
      <c r="AW34" s="958"/>
      <c r="AX34" s="958"/>
      <c r="AY34" s="958"/>
      <c r="AZ34" s="1028"/>
      <c r="BA34" s="1028"/>
      <c r="BB34" s="1028"/>
      <c r="BC34" s="1028"/>
      <c r="BD34" s="1028"/>
      <c r="BE34" s="959" t="s">
        <v>398</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380</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10327</v>
      </c>
      <c r="AG63" s="946"/>
      <c r="AH63" s="946"/>
      <c r="AI63" s="946"/>
      <c r="AJ63" s="1009"/>
      <c r="AK63" s="1010"/>
      <c r="AL63" s="950"/>
      <c r="AM63" s="950"/>
      <c r="AN63" s="950"/>
      <c r="AO63" s="950"/>
      <c r="AP63" s="946">
        <v>77157</v>
      </c>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403</v>
      </c>
      <c r="B66" s="983"/>
      <c r="C66" s="983"/>
      <c r="D66" s="983"/>
      <c r="E66" s="983"/>
      <c r="F66" s="983"/>
      <c r="G66" s="983"/>
      <c r="H66" s="983"/>
      <c r="I66" s="983"/>
      <c r="J66" s="983"/>
      <c r="K66" s="983"/>
      <c r="L66" s="983"/>
      <c r="M66" s="983"/>
      <c r="N66" s="983"/>
      <c r="O66" s="983"/>
      <c r="P66" s="984"/>
      <c r="Q66" s="988" t="s">
        <v>384</v>
      </c>
      <c r="R66" s="989"/>
      <c r="S66" s="989"/>
      <c r="T66" s="989"/>
      <c r="U66" s="990"/>
      <c r="V66" s="988" t="s">
        <v>385</v>
      </c>
      <c r="W66" s="989"/>
      <c r="X66" s="989"/>
      <c r="Y66" s="989"/>
      <c r="Z66" s="990"/>
      <c r="AA66" s="988" t="s">
        <v>386</v>
      </c>
      <c r="AB66" s="989"/>
      <c r="AC66" s="989"/>
      <c r="AD66" s="989"/>
      <c r="AE66" s="990"/>
      <c r="AF66" s="994" t="s">
        <v>387</v>
      </c>
      <c r="AG66" s="995"/>
      <c r="AH66" s="995"/>
      <c r="AI66" s="995"/>
      <c r="AJ66" s="996"/>
      <c r="AK66" s="988" t="s">
        <v>388</v>
      </c>
      <c r="AL66" s="983"/>
      <c r="AM66" s="983"/>
      <c r="AN66" s="983"/>
      <c r="AO66" s="984"/>
      <c r="AP66" s="988" t="s">
        <v>389</v>
      </c>
      <c r="AQ66" s="989"/>
      <c r="AR66" s="989"/>
      <c r="AS66" s="989"/>
      <c r="AT66" s="990"/>
      <c r="AU66" s="988" t="s">
        <v>404</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564</v>
      </c>
      <c r="C68" s="973"/>
      <c r="D68" s="973"/>
      <c r="E68" s="973"/>
      <c r="F68" s="973"/>
      <c r="G68" s="973"/>
      <c r="H68" s="973"/>
      <c r="I68" s="973"/>
      <c r="J68" s="973"/>
      <c r="K68" s="973"/>
      <c r="L68" s="973"/>
      <c r="M68" s="973"/>
      <c r="N68" s="973"/>
      <c r="O68" s="973"/>
      <c r="P68" s="974"/>
      <c r="Q68" s="975">
        <v>5236</v>
      </c>
      <c r="R68" s="969"/>
      <c r="S68" s="969"/>
      <c r="T68" s="969"/>
      <c r="U68" s="969"/>
      <c r="V68" s="969">
        <v>4899</v>
      </c>
      <c r="W68" s="969"/>
      <c r="X68" s="969"/>
      <c r="Y68" s="969"/>
      <c r="Z68" s="969"/>
      <c r="AA68" s="969">
        <v>337</v>
      </c>
      <c r="AB68" s="969"/>
      <c r="AC68" s="969"/>
      <c r="AD68" s="969"/>
      <c r="AE68" s="969"/>
      <c r="AF68" s="969">
        <v>337</v>
      </c>
      <c r="AG68" s="969"/>
      <c r="AH68" s="969"/>
      <c r="AI68" s="969"/>
      <c r="AJ68" s="969"/>
      <c r="AK68" s="969"/>
      <c r="AL68" s="969"/>
      <c r="AM68" s="969"/>
      <c r="AN68" s="969"/>
      <c r="AO68" s="969"/>
      <c r="AP68" s="969">
        <v>0</v>
      </c>
      <c r="AQ68" s="969"/>
      <c r="AR68" s="969"/>
      <c r="AS68" s="969"/>
      <c r="AT68" s="969"/>
      <c r="AU68" s="969"/>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565</v>
      </c>
      <c r="C69" s="962"/>
      <c r="D69" s="962"/>
      <c r="E69" s="962"/>
      <c r="F69" s="962"/>
      <c r="G69" s="962"/>
      <c r="H69" s="962"/>
      <c r="I69" s="962"/>
      <c r="J69" s="962"/>
      <c r="K69" s="962"/>
      <c r="L69" s="962"/>
      <c r="M69" s="962"/>
      <c r="N69" s="962"/>
      <c r="O69" s="962"/>
      <c r="P69" s="963"/>
      <c r="Q69" s="964">
        <v>1148479</v>
      </c>
      <c r="R69" s="958"/>
      <c r="S69" s="958"/>
      <c r="T69" s="958"/>
      <c r="U69" s="958"/>
      <c r="V69" s="958">
        <v>1132469</v>
      </c>
      <c r="W69" s="958"/>
      <c r="X69" s="958"/>
      <c r="Y69" s="958"/>
      <c r="Z69" s="958"/>
      <c r="AA69" s="958">
        <v>16010</v>
      </c>
      <c r="AB69" s="958"/>
      <c r="AC69" s="958"/>
      <c r="AD69" s="958"/>
      <c r="AE69" s="958"/>
      <c r="AF69" s="958">
        <v>16010</v>
      </c>
      <c r="AG69" s="958"/>
      <c r="AH69" s="958"/>
      <c r="AI69" s="958"/>
      <c r="AJ69" s="958"/>
      <c r="AK69" s="958"/>
      <c r="AL69" s="958"/>
      <c r="AM69" s="958"/>
      <c r="AN69" s="958"/>
      <c r="AO69" s="958"/>
      <c r="AP69" s="958">
        <v>0</v>
      </c>
      <c r="AQ69" s="958"/>
      <c r="AR69" s="958"/>
      <c r="AS69" s="958"/>
      <c r="AT69" s="958"/>
      <c r="AU69" s="958"/>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c r="C70" s="962"/>
      <c r="D70" s="962"/>
      <c r="E70" s="962"/>
      <c r="F70" s="962"/>
      <c r="G70" s="962"/>
      <c r="H70" s="962"/>
      <c r="I70" s="962"/>
      <c r="J70" s="962"/>
      <c r="K70" s="962"/>
      <c r="L70" s="962"/>
      <c r="M70" s="962"/>
      <c r="N70" s="962"/>
      <c r="O70" s="962"/>
      <c r="P70" s="963"/>
      <c r="Q70" s="964"/>
      <c r="R70" s="958"/>
      <c r="S70" s="958"/>
      <c r="T70" s="958"/>
      <c r="U70" s="958"/>
      <c r="V70" s="958"/>
      <c r="W70" s="958"/>
      <c r="X70" s="958"/>
      <c r="Y70" s="958"/>
      <c r="Z70" s="958"/>
      <c r="AA70" s="958"/>
      <c r="AB70" s="958"/>
      <c r="AC70" s="958"/>
      <c r="AD70" s="958"/>
      <c r="AE70" s="958"/>
      <c r="AF70" s="958"/>
      <c r="AG70" s="958"/>
      <c r="AH70" s="958"/>
      <c r="AI70" s="958"/>
      <c r="AJ70" s="958"/>
      <c r="AK70" s="958"/>
      <c r="AL70" s="958"/>
      <c r="AM70" s="958"/>
      <c r="AN70" s="958"/>
      <c r="AO70" s="958"/>
      <c r="AP70" s="958"/>
      <c r="AQ70" s="958"/>
      <c r="AR70" s="958"/>
      <c r="AS70" s="958"/>
      <c r="AT70" s="958"/>
      <c r="AU70" s="958"/>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c r="C71" s="962"/>
      <c r="D71" s="962"/>
      <c r="E71" s="962"/>
      <c r="F71" s="962"/>
      <c r="G71" s="962"/>
      <c r="H71" s="962"/>
      <c r="I71" s="962"/>
      <c r="J71" s="962"/>
      <c r="K71" s="962"/>
      <c r="L71" s="962"/>
      <c r="M71" s="962"/>
      <c r="N71" s="962"/>
      <c r="O71" s="962"/>
      <c r="P71" s="963"/>
      <c r="Q71" s="964"/>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380</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16347</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0</v>
      </c>
      <c r="CS102" s="940"/>
      <c r="CT102" s="940"/>
      <c r="CU102" s="940"/>
      <c r="CV102" s="941"/>
      <c r="CW102" s="939">
        <v>1065</v>
      </c>
      <c r="CX102" s="940"/>
      <c r="CY102" s="940"/>
      <c r="CZ102" s="940"/>
      <c r="DA102" s="941"/>
      <c r="DB102" s="939">
        <v>20</v>
      </c>
      <c r="DC102" s="940"/>
      <c r="DD102" s="940"/>
      <c r="DE102" s="940"/>
      <c r="DF102" s="941"/>
      <c r="DG102" s="939">
        <v>0</v>
      </c>
      <c r="DH102" s="940"/>
      <c r="DI102" s="940"/>
      <c r="DJ102" s="940"/>
      <c r="DK102" s="941"/>
      <c r="DL102" s="939">
        <v>438</v>
      </c>
      <c r="DM102" s="940"/>
      <c r="DN102" s="940"/>
      <c r="DO102" s="940"/>
      <c r="DP102" s="941"/>
      <c r="DQ102" s="939">
        <v>557.78499999999997</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294</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294</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294</v>
      </c>
      <c r="DR109" s="883"/>
      <c r="DS109" s="883"/>
      <c r="DT109" s="883"/>
      <c r="DU109" s="884"/>
      <c r="DV109" s="885" t="s">
        <v>416</v>
      </c>
      <c r="DW109" s="883"/>
      <c r="DX109" s="883"/>
      <c r="DY109" s="883"/>
      <c r="DZ109" s="916"/>
    </row>
    <row r="110" spans="1:131" s="212" customFormat="1" ht="26.25" customHeight="1" x14ac:dyDescent="0.2">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22614189</v>
      </c>
      <c r="AB110" s="876"/>
      <c r="AC110" s="876"/>
      <c r="AD110" s="876"/>
      <c r="AE110" s="877"/>
      <c r="AF110" s="878">
        <v>21657815</v>
      </c>
      <c r="AG110" s="876"/>
      <c r="AH110" s="876"/>
      <c r="AI110" s="876"/>
      <c r="AJ110" s="877"/>
      <c r="AK110" s="878">
        <v>21052782</v>
      </c>
      <c r="AL110" s="876"/>
      <c r="AM110" s="876"/>
      <c r="AN110" s="876"/>
      <c r="AO110" s="877"/>
      <c r="AP110" s="879">
        <v>12.2</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282643230</v>
      </c>
      <c r="BR110" s="829"/>
      <c r="BS110" s="829"/>
      <c r="BT110" s="829"/>
      <c r="BU110" s="829"/>
      <c r="BV110" s="829">
        <v>278000298</v>
      </c>
      <c r="BW110" s="829"/>
      <c r="BX110" s="829"/>
      <c r="BY110" s="829"/>
      <c r="BZ110" s="829"/>
      <c r="CA110" s="829">
        <v>272274300</v>
      </c>
      <c r="CB110" s="829"/>
      <c r="CC110" s="829"/>
      <c r="CD110" s="829"/>
      <c r="CE110" s="829"/>
      <c r="CF110" s="853">
        <v>157.9</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v>14189498</v>
      </c>
      <c r="BR111" s="804"/>
      <c r="BS111" s="804"/>
      <c r="BT111" s="804"/>
      <c r="BU111" s="804"/>
      <c r="BV111" s="804">
        <v>13298402</v>
      </c>
      <c r="BW111" s="804"/>
      <c r="BX111" s="804"/>
      <c r="BY111" s="804"/>
      <c r="BZ111" s="804"/>
      <c r="CA111" s="804">
        <v>12413502</v>
      </c>
      <c r="CB111" s="804"/>
      <c r="CC111" s="804"/>
      <c r="CD111" s="804"/>
      <c r="CE111" s="804"/>
      <c r="CF111" s="862">
        <v>7.2</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4055553</v>
      </c>
      <c r="AB112" s="767"/>
      <c r="AC112" s="767"/>
      <c r="AD112" s="767"/>
      <c r="AE112" s="768"/>
      <c r="AF112" s="769">
        <v>4191108</v>
      </c>
      <c r="AG112" s="767"/>
      <c r="AH112" s="767"/>
      <c r="AI112" s="767"/>
      <c r="AJ112" s="768"/>
      <c r="AK112" s="769">
        <v>4352218</v>
      </c>
      <c r="AL112" s="767"/>
      <c r="AM112" s="767"/>
      <c r="AN112" s="767"/>
      <c r="AO112" s="768"/>
      <c r="AP112" s="811">
        <v>2.5</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35990713</v>
      </c>
      <c r="BR112" s="804"/>
      <c r="BS112" s="804"/>
      <c r="BT112" s="804"/>
      <c r="BU112" s="804"/>
      <c r="BV112" s="804">
        <v>35712470</v>
      </c>
      <c r="BW112" s="804"/>
      <c r="BX112" s="804"/>
      <c r="BY112" s="804"/>
      <c r="BZ112" s="804"/>
      <c r="CA112" s="804">
        <v>36175174</v>
      </c>
      <c r="CB112" s="804"/>
      <c r="CC112" s="804"/>
      <c r="CD112" s="804"/>
      <c r="CE112" s="804"/>
      <c r="CF112" s="862">
        <v>21</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3727940</v>
      </c>
      <c r="AB113" s="906"/>
      <c r="AC113" s="906"/>
      <c r="AD113" s="906"/>
      <c r="AE113" s="907"/>
      <c r="AF113" s="908">
        <v>3586176</v>
      </c>
      <c r="AG113" s="906"/>
      <c r="AH113" s="906"/>
      <c r="AI113" s="906"/>
      <c r="AJ113" s="907"/>
      <c r="AK113" s="908">
        <v>3441457</v>
      </c>
      <c r="AL113" s="906"/>
      <c r="AM113" s="906"/>
      <c r="AN113" s="906"/>
      <c r="AO113" s="907"/>
      <c r="AP113" s="909">
        <v>2</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42049393</v>
      </c>
      <c r="BR114" s="804"/>
      <c r="BS114" s="804"/>
      <c r="BT114" s="804"/>
      <c r="BU114" s="804"/>
      <c r="BV114" s="804">
        <v>42374654</v>
      </c>
      <c r="BW114" s="804"/>
      <c r="BX114" s="804"/>
      <c r="BY114" s="804"/>
      <c r="BZ114" s="804"/>
      <c r="CA114" s="804">
        <v>42745236</v>
      </c>
      <c r="CB114" s="804"/>
      <c r="CC114" s="804"/>
      <c r="CD114" s="804"/>
      <c r="CE114" s="804"/>
      <c r="CF114" s="862">
        <v>24.8</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898327</v>
      </c>
      <c r="AB115" s="906"/>
      <c r="AC115" s="906"/>
      <c r="AD115" s="906"/>
      <c r="AE115" s="907"/>
      <c r="AF115" s="908">
        <v>896669</v>
      </c>
      <c r="AG115" s="906"/>
      <c r="AH115" s="906"/>
      <c r="AI115" s="906"/>
      <c r="AJ115" s="907"/>
      <c r="AK115" s="908">
        <v>888828</v>
      </c>
      <c r="AL115" s="906"/>
      <c r="AM115" s="906"/>
      <c r="AN115" s="906"/>
      <c r="AO115" s="907"/>
      <c r="AP115" s="909">
        <v>0.5</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v>349998</v>
      </c>
      <c r="BR115" s="804"/>
      <c r="BS115" s="804"/>
      <c r="BT115" s="804"/>
      <c r="BU115" s="804"/>
      <c r="BV115" s="804">
        <v>294889</v>
      </c>
      <c r="BW115" s="804"/>
      <c r="BX115" s="804"/>
      <c r="BY115" s="804"/>
      <c r="BZ115" s="804"/>
      <c r="CA115" s="804">
        <v>242428</v>
      </c>
      <c r="CB115" s="804"/>
      <c r="CC115" s="804"/>
      <c r="CD115" s="804"/>
      <c r="CE115" s="804"/>
      <c r="CF115" s="862">
        <v>0.1</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31296009</v>
      </c>
      <c r="AB117" s="890"/>
      <c r="AC117" s="890"/>
      <c r="AD117" s="890"/>
      <c r="AE117" s="891"/>
      <c r="AF117" s="892">
        <v>30331768</v>
      </c>
      <c r="AG117" s="890"/>
      <c r="AH117" s="890"/>
      <c r="AI117" s="890"/>
      <c r="AJ117" s="891"/>
      <c r="AK117" s="892">
        <v>29735285</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294</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446</v>
      </c>
      <c r="BP119" s="865"/>
      <c r="BQ119" s="866">
        <v>375222832</v>
      </c>
      <c r="BR119" s="832"/>
      <c r="BS119" s="832"/>
      <c r="BT119" s="832"/>
      <c r="BU119" s="832"/>
      <c r="BV119" s="832">
        <v>369680713</v>
      </c>
      <c r="BW119" s="832"/>
      <c r="BX119" s="832"/>
      <c r="BY119" s="832"/>
      <c r="BZ119" s="832"/>
      <c r="CA119" s="832">
        <v>363850640</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14189498</v>
      </c>
      <c r="DH119" s="751"/>
      <c r="DI119" s="751"/>
      <c r="DJ119" s="751"/>
      <c r="DK119" s="752"/>
      <c r="DL119" s="753">
        <v>13298402</v>
      </c>
      <c r="DM119" s="751"/>
      <c r="DN119" s="751"/>
      <c r="DO119" s="751"/>
      <c r="DP119" s="752"/>
      <c r="DQ119" s="753">
        <v>12413502</v>
      </c>
      <c r="DR119" s="751"/>
      <c r="DS119" s="751"/>
      <c r="DT119" s="751"/>
      <c r="DU119" s="752"/>
      <c r="DV119" s="835">
        <v>7.2</v>
      </c>
      <c r="DW119" s="836"/>
      <c r="DX119" s="836"/>
      <c r="DY119" s="836"/>
      <c r="DZ119" s="837"/>
    </row>
    <row r="120" spans="1:130" s="212" customFormat="1" ht="26.25" customHeight="1" x14ac:dyDescent="0.2">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65488524</v>
      </c>
      <c r="BR120" s="829"/>
      <c r="BS120" s="829"/>
      <c r="BT120" s="829"/>
      <c r="BU120" s="829"/>
      <c r="BV120" s="829">
        <v>80318469</v>
      </c>
      <c r="BW120" s="829"/>
      <c r="BX120" s="829"/>
      <c r="BY120" s="829"/>
      <c r="BZ120" s="829"/>
      <c r="CA120" s="829">
        <v>83121904</v>
      </c>
      <c r="CB120" s="829"/>
      <c r="CC120" s="829"/>
      <c r="CD120" s="829"/>
      <c r="CE120" s="829"/>
      <c r="CF120" s="853">
        <v>48.2</v>
      </c>
      <c r="CG120" s="854"/>
      <c r="CH120" s="854"/>
      <c r="CI120" s="854"/>
      <c r="CJ120" s="854"/>
      <c r="CK120" s="855" t="s">
        <v>450</v>
      </c>
      <c r="CL120" s="839"/>
      <c r="CM120" s="839"/>
      <c r="CN120" s="839"/>
      <c r="CO120" s="840"/>
      <c r="CP120" s="859" t="s">
        <v>399</v>
      </c>
      <c r="CQ120" s="860"/>
      <c r="CR120" s="860"/>
      <c r="CS120" s="860"/>
      <c r="CT120" s="860"/>
      <c r="CU120" s="860"/>
      <c r="CV120" s="860"/>
      <c r="CW120" s="860"/>
      <c r="CX120" s="860"/>
      <c r="CY120" s="860"/>
      <c r="CZ120" s="860"/>
      <c r="DA120" s="860"/>
      <c r="DB120" s="860"/>
      <c r="DC120" s="860"/>
      <c r="DD120" s="860"/>
      <c r="DE120" s="860"/>
      <c r="DF120" s="861"/>
      <c r="DG120" s="848">
        <v>32600179</v>
      </c>
      <c r="DH120" s="829"/>
      <c r="DI120" s="829"/>
      <c r="DJ120" s="829"/>
      <c r="DK120" s="829"/>
      <c r="DL120" s="829">
        <v>32483240</v>
      </c>
      <c r="DM120" s="829"/>
      <c r="DN120" s="829"/>
      <c r="DO120" s="829"/>
      <c r="DP120" s="829"/>
      <c r="DQ120" s="829">
        <v>33195982</v>
      </c>
      <c r="DR120" s="829"/>
      <c r="DS120" s="829"/>
      <c r="DT120" s="829"/>
      <c r="DU120" s="829"/>
      <c r="DV120" s="830">
        <v>19.2</v>
      </c>
      <c r="DW120" s="830"/>
      <c r="DX120" s="830"/>
      <c r="DY120" s="830"/>
      <c r="DZ120" s="831"/>
    </row>
    <row r="121" spans="1:130" s="212" customFormat="1" ht="26.25" customHeight="1" x14ac:dyDescent="0.2">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v>59189292</v>
      </c>
      <c r="BR121" s="804"/>
      <c r="BS121" s="804"/>
      <c r="BT121" s="804"/>
      <c r="BU121" s="804"/>
      <c r="BV121" s="804">
        <v>55624941</v>
      </c>
      <c r="BW121" s="804"/>
      <c r="BX121" s="804"/>
      <c r="BY121" s="804"/>
      <c r="BZ121" s="804"/>
      <c r="CA121" s="804">
        <v>49390778</v>
      </c>
      <c r="CB121" s="804"/>
      <c r="CC121" s="804"/>
      <c r="CD121" s="804"/>
      <c r="CE121" s="804"/>
      <c r="CF121" s="862">
        <v>28.6</v>
      </c>
      <c r="CG121" s="863"/>
      <c r="CH121" s="863"/>
      <c r="CI121" s="863"/>
      <c r="CJ121" s="863"/>
      <c r="CK121" s="856"/>
      <c r="CL121" s="842"/>
      <c r="CM121" s="842"/>
      <c r="CN121" s="842"/>
      <c r="CO121" s="843"/>
      <c r="CP121" s="822" t="s">
        <v>397</v>
      </c>
      <c r="CQ121" s="823"/>
      <c r="CR121" s="823"/>
      <c r="CS121" s="823"/>
      <c r="CT121" s="823"/>
      <c r="CU121" s="823"/>
      <c r="CV121" s="823"/>
      <c r="CW121" s="823"/>
      <c r="CX121" s="823"/>
      <c r="CY121" s="823"/>
      <c r="CZ121" s="823"/>
      <c r="DA121" s="823"/>
      <c r="DB121" s="823"/>
      <c r="DC121" s="823"/>
      <c r="DD121" s="823"/>
      <c r="DE121" s="823"/>
      <c r="DF121" s="824"/>
      <c r="DG121" s="803">
        <v>1446326</v>
      </c>
      <c r="DH121" s="804"/>
      <c r="DI121" s="804"/>
      <c r="DJ121" s="804"/>
      <c r="DK121" s="804"/>
      <c r="DL121" s="804">
        <v>1572435</v>
      </c>
      <c r="DM121" s="804"/>
      <c r="DN121" s="804"/>
      <c r="DO121" s="804"/>
      <c r="DP121" s="804"/>
      <c r="DQ121" s="804">
        <v>1607975</v>
      </c>
      <c r="DR121" s="804"/>
      <c r="DS121" s="804"/>
      <c r="DT121" s="804"/>
      <c r="DU121" s="804"/>
      <c r="DV121" s="781">
        <v>0.9</v>
      </c>
      <c r="DW121" s="781"/>
      <c r="DX121" s="781"/>
      <c r="DY121" s="781"/>
      <c r="DZ121" s="782"/>
    </row>
    <row r="122" spans="1:130" s="212" customFormat="1" ht="26.25" customHeight="1" x14ac:dyDescent="0.2">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247168323</v>
      </c>
      <c r="BR122" s="832"/>
      <c r="BS122" s="832"/>
      <c r="BT122" s="832"/>
      <c r="BU122" s="832"/>
      <c r="BV122" s="832">
        <v>246755238</v>
      </c>
      <c r="BW122" s="832"/>
      <c r="BX122" s="832"/>
      <c r="BY122" s="832"/>
      <c r="BZ122" s="832"/>
      <c r="CA122" s="832">
        <v>240063792</v>
      </c>
      <c r="CB122" s="832"/>
      <c r="CC122" s="832"/>
      <c r="CD122" s="832"/>
      <c r="CE122" s="832"/>
      <c r="CF122" s="833">
        <v>139.19999999999999</v>
      </c>
      <c r="CG122" s="834"/>
      <c r="CH122" s="834"/>
      <c r="CI122" s="834"/>
      <c r="CJ122" s="834"/>
      <c r="CK122" s="856"/>
      <c r="CL122" s="842"/>
      <c r="CM122" s="842"/>
      <c r="CN122" s="842"/>
      <c r="CO122" s="843"/>
      <c r="CP122" s="822" t="s">
        <v>394</v>
      </c>
      <c r="CQ122" s="823"/>
      <c r="CR122" s="823"/>
      <c r="CS122" s="823"/>
      <c r="CT122" s="823"/>
      <c r="CU122" s="823"/>
      <c r="CV122" s="823"/>
      <c r="CW122" s="823"/>
      <c r="CX122" s="823"/>
      <c r="CY122" s="823"/>
      <c r="CZ122" s="823"/>
      <c r="DA122" s="823"/>
      <c r="DB122" s="823"/>
      <c r="DC122" s="823"/>
      <c r="DD122" s="823"/>
      <c r="DE122" s="823"/>
      <c r="DF122" s="824"/>
      <c r="DG122" s="803">
        <v>1930260</v>
      </c>
      <c r="DH122" s="804"/>
      <c r="DI122" s="804"/>
      <c r="DJ122" s="804"/>
      <c r="DK122" s="804"/>
      <c r="DL122" s="804">
        <v>1644776</v>
      </c>
      <c r="DM122" s="804"/>
      <c r="DN122" s="804"/>
      <c r="DO122" s="804"/>
      <c r="DP122" s="804"/>
      <c r="DQ122" s="804">
        <v>1361261</v>
      </c>
      <c r="DR122" s="804"/>
      <c r="DS122" s="804"/>
      <c r="DT122" s="804"/>
      <c r="DU122" s="804"/>
      <c r="DV122" s="781">
        <v>0.8</v>
      </c>
      <c r="DW122" s="781"/>
      <c r="DX122" s="781"/>
      <c r="DY122" s="781"/>
      <c r="DZ122" s="782"/>
    </row>
    <row r="123" spans="1:130" s="212" customFormat="1" ht="26.25" customHeight="1" x14ac:dyDescent="0.2">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454</v>
      </c>
      <c r="BP123" s="865"/>
      <c r="BQ123" s="819">
        <v>371846139</v>
      </c>
      <c r="BR123" s="820"/>
      <c r="BS123" s="820"/>
      <c r="BT123" s="820"/>
      <c r="BU123" s="820"/>
      <c r="BV123" s="820">
        <v>382698648</v>
      </c>
      <c r="BW123" s="820"/>
      <c r="BX123" s="820"/>
      <c r="BY123" s="820"/>
      <c r="BZ123" s="820"/>
      <c r="CA123" s="820">
        <v>372576474</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v>13948</v>
      </c>
      <c r="DH123" s="767"/>
      <c r="DI123" s="767"/>
      <c r="DJ123" s="767"/>
      <c r="DK123" s="768"/>
      <c r="DL123" s="769">
        <v>12019</v>
      </c>
      <c r="DM123" s="767"/>
      <c r="DN123" s="767"/>
      <c r="DO123" s="767"/>
      <c r="DP123" s="768"/>
      <c r="DQ123" s="769">
        <v>9956</v>
      </c>
      <c r="DR123" s="767"/>
      <c r="DS123" s="767"/>
      <c r="DT123" s="767"/>
      <c r="DU123" s="768"/>
      <c r="DV123" s="811">
        <v>0</v>
      </c>
      <c r="DW123" s="812"/>
      <c r="DX123" s="812"/>
      <c r="DY123" s="812"/>
      <c r="DZ123" s="813"/>
    </row>
    <row r="124" spans="1:130" s="212" customFormat="1" ht="26.25" customHeight="1" thickBot="1" x14ac:dyDescent="0.25">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898327</v>
      </c>
      <c r="AB126" s="767"/>
      <c r="AC126" s="767"/>
      <c r="AD126" s="767"/>
      <c r="AE126" s="768"/>
      <c r="AF126" s="769">
        <v>896669</v>
      </c>
      <c r="AG126" s="767"/>
      <c r="AH126" s="767"/>
      <c r="AI126" s="767"/>
      <c r="AJ126" s="768"/>
      <c r="AK126" s="769">
        <v>888828</v>
      </c>
      <c r="AL126" s="767"/>
      <c r="AM126" s="767"/>
      <c r="AN126" s="767"/>
      <c r="AO126" s="768"/>
      <c r="AP126" s="811">
        <v>0.5</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v>9119328</v>
      </c>
      <c r="AB128" s="788"/>
      <c r="AC128" s="788"/>
      <c r="AD128" s="788"/>
      <c r="AE128" s="789"/>
      <c r="AF128" s="790">
        <v>7834849</v>
      </c>
      <c r="AG128" s="788"/>
      <c r="AH128" s="788"/>
      <c r="AI128" s="788"/>
      <c r="AJ128" s="789"/>
      <c r="AK128" s="790">
        <v>8042734</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v>349998</v>
      </c>
      <c r="DH128" s="778"/>
      <c r="DI128" s="778"/>
      <c r="DJ128" s="778"/>
      <c r="DK128" s="778"/>
      <c r="DL128" s="778">
        <v>294889</v>
      </c>
      <c r="DM128" s="778"/>
      <c r="DN128" s="778"/>
      <c r="DO128" s="778"/>
      <c r="DP128" s="778"/>
      <c r="DQ128" s="778">
        <v>242428</v>
      </c>
      <c r="DR128" s="778"/>
      <c r="DS128" s="778"/>
      <c r="DT128" s="778"/>
      <c r="DU128" s="778"/>
      <c r="DV128" s="779">
        <v>0.1</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180308481</v>
      </c>
      <c r="AB129" s="767"/>
      <c r="AC129" s="767"/>
      <c r="AD129" s="767"/>
      <c r="AE129" s="768"/>
      <c r="AF129" s="769">
        <v>184939705</v>
      </c>
      <c r="AG129" s="767"/>
      <c r="AH129" s="767"/>
      <c r="AI129" s="767"/>
      <c r="AJ129" s="768"/>
      <c r="AK129" s="769">
        <v>188825625</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17515449</v>
      </c>
      <c r="AB130" s="767"/>
      <c r="AC130" s="767"/>
      <c r="AD130" s="767"/>
      <c r="AE130" s="768"/>
      <c r="AF130" s="769">
        <v>17729317</v>
      </c>
      <c r="AG130" s="767"/>
      <c r="AH130" s="767"/>
      <c r="AI130" s="767"/>
      <c r="AJ130" s="768"/>
      <c r="AK130" s="769">
        <v>16351259</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2.9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162793032</v>
      </c>
      <c r="AB131" s="751"/>
      <c r="AC131" s="751"/>
      <c r="AD131" s="751"/>
      <c r="AE131" s="752"/>
      <c r="AF131" s="753">
        <v>167210388</v>
      </c>
      <c r="AG131" s="751"/>
      <c r="AH131" s="751"/>
      <c r="AI131" s="751"/>
      <c r="AJ131" s="752"/>
      <c r="AK131" s="753">
        <v>172474366</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t="s">
        <v>122</v>
      </c>
      <c r="BG131" s="720"/>
      <c r="BH131" s="720"/>
      <c r="BI131" s="720"/>
      <c r="BJ131" s="720"/>
      <c r="BK131" s="720"/>
      <c r="BL131" s="721"/>
      <c r="BM131" s="719">
        <v>400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2.863287331</v>
      </c>
      <c r="AB132" s="732"/>
      <c r="AC132" s="732"/>
      <c r="AD132" s="732"/>
      <c r="AE132" s="733"/>
      <c r="AF132" s="734">
        <v>2.8512593110000002</v>
      </c>
      <c r="AG132" s="732"/>
      <c r="AH132" s="732"/>
      <c r="AI132" s="732"/>
      <c r="AJ132" s="733"/>
      <c r="AK132" s="734">
        <v>3.0968613619999998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2.7</v>
      </c>
      <c r="AB133" s="711"/>
      <c r="AC133" s="711"/>
      <c r="AD133" s="711"/>
      <c r="AE133" s="712"/>
      <c r="AF133" s="710">
        <v>2.8</v>
      </c>
      <c r="AG133" s="711"/>
      <c r="AH133" s="711"/>
      <c r="AI133" s="711"/>
      <c r="AJ133" s="712"/>
      <c r="AK133" s="710">
        <v>2.9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3uYlOEqaJdKwIbC5TQdfRDgfSqpLRz03JvBEfKGQcjCo/CyYwYdPr3vFJZejm2Zjj0+g9DVD28Ex1kwlt8uRQ==" saltValue="ickA5LMTK5cIL36njtyTa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HJzr/ooFCJnO41jZxExEDxrN/v+WW4C8fliQxeSnF6muM9CSW3ypebMwRgRS/atFJAGcWt2c+swb+AhXsPJ6Q==" saltValue="9jrM8/p3V2x3pkEEPVwJm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zWeaaTHcq/nmwL4BNyEm982/VQ3BYlrPDMY68CG7jRg4QYVEtKm6khF/Ux+z6tO568NQuQ9xKdf/nysKlKzJw==" saltValue="1vHGYRVPLGe+xxS8AbbHg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05" t="s">
        <v>483</v>
      </c>
      <c r="AP7" s="253"/>
      <c r="AQ7" s="254" t="s">
        <v>484</v>
      </c>
      <c r="AR7" s="255"/>
    </row>
    <row r="8" spans="1:46" ht="13" x14ac:dyDescent="0.2">
      <c r="A8" s="247"/>
      <c r="AK8" s="256"/>
      <c r="AL8" s="257"/>
      <c r="AM8" s="257"/>
      <c r="AN8" s="258"/>
      <c r="AO8" s="1106"/>
      <c r="AP8" s="259" t="s">
        <v>485</v>
      </c>
      <c r="AQ8" s="260" t="s">
        <v>486</v>
      </c>
      <c r="AR8" s="261" t="s">
        <v>487</v>
      </c>
    </row>
    <row r="9" spans="1:46" ht="13" x14ac:dyDescent="0.2">
      <c r="A9" s="247"/>
      <c r="AK9" s="1117" t="s">
        <v>488</v>
      </c>
      <c r="AL9" s="1118"/>
      <c r="AM9" s="1118"/>
      <c r="AN9" s="1119"/>
      <c r="AO9" s="262">
        <v>78666379</v>
      </c>
      <c r="AP9" s="262">
        <v>109793</v>
      </c>
      <c r="AQ9" s="263">
        <v>112291</v>
      </c>
      <c r="AR9" s="264">
        <v>-2.2000000000000002</v>
      </c>
    </row>
    <row r="10" spans="1:46" ht="13.5" customHeight="1" x14ac:dyDescent="0.2">
      <c r="A10" s="247"/>
      <c r="AK10" s="1117" t="s">
        <v>489</v>
      </c>
      <c r="AL10" s="1118"/>
      <c r="AM10" s="1118"/>
      <c r="AN10" s="1119"/>
      <c r="AO10" s="265">
        <v>68</v>
      </c>
      <c r="AP10" s="265">
        <v>0</v>
      </c>
      <c r="AQ10" s="266">
        <v>121</v>
      </c>
      <c r="AR10" s="267">
        <v>-100</v>
      </c>
    </row>
    <row r="11" spans="1:46" ht="13.5" customHeight="1" x14ac:dyDescent="0.2">
      <c r="A11" s="247"/>
      <c r="AK11" s="1117" t="s">
        <v>490</v>
      </c>
      <c r="AL11" s="1118"/>
      <c r="AM11" s="1118"/>
      <c r="AN11" s="1119"/>
      <c r="AO11" s="265">
        <v>159632</v>
      </c>
      <c r="AP11" s="265">
        <v>223</v>
      </c>
      <c r="AQ11" s="266">
        <v>1235</v>
      </c>
      <c r="AR11" s="267">
        <v>-81.900000000000006</v>
      </c>
    </row>
    <row r="12" spans="1:46" ht="13.5" customHeight="1" x14ac:dyDescent="0.2">
      <c r="A12" s="247"/>
      <c r="AK12" s="1117" t="s">
        <v>491</v>
      </c>
      <c r="AL12" s="1118"/>
      <c r="AM12" s="1118"/>
      <c r="AN12" s="1119"/>
      <c r="AO12" s="265" t="s">
        <v>492</v>
      </c>
      <c r="AP12" s="265" t="s">
        <v>492</v>
      </c>
      <c r="AQ12" s="266">
        <v>3</v>
      </c>
      <c r="AR12" s="267" t="s">
        <v>492</v>
      </c>
    </row>
    <row r="13" spans="1:46" ht="13.5" customHeight="1" x14ac:dyDescent="0.2">
      <c r="A13" s="247"/>
      <c r="AK13" s="1117" t="s">
        <v>493</v>
      </c>
      <c r="AL13" s="1118"/>
      <c r="AM13" s="1118"/>
      <c r="AN13" s="1119"/>
      <c r="AO13" s="265">
        <v>768809</v>
      </c>
      <c r="AP13" s="265">
        <v>1073</v>
      </c>
      <c r="AQ13" s="266">
        <v>2021</v>
      </c>
      <c r="AR13" s="267">
        <v>-46.9</v>
      </c>
    </row>
    <row r="14" spans="1:46" ht="13.5" customHeight="1" x14ac:dyDescent="0.2">
      <c r="A14" s="247"/>
      <c r="AK14" s="1117" t="s">
        <v>494</v>
      </c>
      <c r="AL14" s="1118"/>
      <c r="AM14" s="1118"/>
      <c r="AN14" s="1119"/>
      <c r="AO14" s="265">
        <v>821487</v>
      </c>
      <c r="AP14" s="265">
        <v>1147</v>
      </c>
      <c r="AQ14" s="266">
        <v>1404</v>
      </c>
      <c r="AR14" s="267">
        <v>-18.3</v>
      </c>
    </row>
    <row r="15" spans="1:46" ht="13.5" customHeight="1" x14ac:dyDescent="0.2">
      <c r="A15" s="247"/>
      <c r="AK15" s="1120" t="s">
        <v>495</v>
      </c>
      <c r="AL15" s="1121"/>
      <c r="AM15" s="1121"/>
      <c r="AN15" s="1122"/>
      <c r="AO15" s="265">
        <v>-4789553</v>
      </c>
      <c r="AP15" s="265">
        <v>-6685</v>
      </c>
      <c r="AQ15" s="266">
        <v>-7200</v>
      </c>
      <c r="AR15" s="267">
        <v>-7.2</v>
      </c>
    </row>
    <row r="16" spans="1:46" ht="13" x14ac:dyDescent="0.2">
      <c r="A16" s="247"/>
      <c r="AK16" s="1120" t="s">
        <v>177</v>
      </c>
      <c r="AL16" s="1121"/>
      <c r="AM16" s="1121"/>
      <c r="AN16" s="1122"/>
      <c r="AO16" s="265">
        <v>75626822</v>
      </c>
      <c r="AP16" s="265">
        <v>105551</v>
      </c>
      <c r="AQ16" s="266">
        <v>109874</v>
      </c>
      <c r="AR16" s="267">
        <v>-3.9</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23" t="s">
        <v>500</v>
      </c>
      <c r="AL21" s="1124"/>
      <c r="AM21" s="1124"/>
      <c r="AN21" s="1125"/>
      <c r="AO21" s="277">
        <v>11.05</v>
      </c>
      <c r="AP21" s="278">
        <v>11.47</v>
      </c>
      <c r="AQ21" s="279">
        <v>-0.42</v>
      </c>
      <c r="AS21" s="280"/>
      <c r="AT21" s="276"/>
    </row>
    <row r="22" spans="1:46" s="248" customFormat="1" ht="13" x14ac:dyDescent="0.2">
      <c r="A22" s="276"/>
      <c r="AK22" s="1123" t="s">
        <v>501</v>
      </c>
      <c r="AL22" s="1124"/>
      <c r="AM22" s="1124"/>
      <c r="AN22" s="1125"/>
      <c r="AO22" s="281">
        <v>98.2</v>
      </c>
      <c r="AP22" s="282">
        <v>99.8</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502</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05" t="s">
        <v>483</v>
      </c>
      <c r="AP30" s="253"/>
      <c r="AQ30" s="254" t="s">
        <v>484</v>
      </c>
      <c r="AR30" s="255"/>
    </row>
    <row r="31" spans="1:46" ht="13" x14ac:dyDescent="0.2">
      <c r="A31" s="247"/>
      <c r="AK31" s="256"/>
      <c r="AL31" s="257"/>
      <c r="AM31" s="257"/>
      <c r="AN31" s="258"/>
      <c r="AO31" s="1106"/>
      <c r="AP31" s="259" t="s">
        <v>485</v>
      </c>
      <c r="AQ31" s="260" t="s">
        <v>486</v>
      </c>
      <c r="AR31" s="261" t="s">
        <v>487</v>
      </c>
    </row>
    <row r="32" spans="1:46" ht="27" customHeight="1" x14ac:dyDescent="0.2">
      <c r="A32" s="247"/>
      <c r="AK32" s="1107" t="s">
        <v>505</v>
      </c>
      <c r="AL32" s="1108"/>
      <c r="AM32" s="1108"/>
      <c r="AN32" s="1109"/>
      <c r="AO32" s="291">
        <v>21052782</v>
      </c>
      <c r="AP32" s="291">
        <v>29383</v>
      </c>
      <c r="AQ32" s="292">
        <v>29025</v>
      </c>
      <c r="AR32" s="293">
        <v>1.2</v>
      </c>
    </row>
    <row r="33" spans="1:46" ht="13.5" customHeight="1" x14ac:dyDescent="0.2">
      <c r="A33" s="247"/>
      <c r="AK33" s="1107" t="s">
        <v>506</v>
      </c>
      <c r="AL33" s="1108"/>
      <c r="AM33" s="1108"/>
      <c r="AN33" s="1109"/>
      <c r="AO33" s="291" t="s">
        <v>492</v>
      </c>
      <c r="AP33" s="291" t="s">
        <v>492</v>
      </c>
      <c r="AQ33" s="292">
        <v>2558</v>
      </c>
      <c r="AR33" s="293" t="s">
        <v>492</v>
      </c>
    </row>
    <row r="34" spans="1:46" ht="27" customHeight="1" x14ac:dyDescent="0.2">
      <c r="A34" s="247"/>
      <c r="AK34" s="1107" t="s">
        <v>507</v>
      </c>
      <c r="AL34" s="1108"/>
      <c r="AM34" s="1108"/>
      <c r="AN34" s="1109"/>
      <c r="AO34" s="291">
        <v>4352218</v>
      </c>
      <c r="AP34" s="291">
        <v>6074</v>
      </c>
      <c r="AQ34" s="292">
        <v>21936</v>
      </c>
      <c r="AR34" s="293">
        <v>-72.3</v>
      </c>
    </row>
    <row r="35" spans="1:46" ht="27" customHeight="1" x14ac:dyDescent="0.2">
      <c r="A35" s="247"/>
      <c r="AK35" s="1107" t="s">
        <v>508</v>
      </c>
      <c r="AL35" s="1108"/>
      <c r="AM35" s="1108"/>
      <c r="AN35" s="1109"/>
      <c r="AO35" s="291">
        <v>3441457</v>
      </c>
      <c r="AP35" s="291">
        <v>4803</v>
      </c>
      <c r="AQ35" s="292">
        <v>9222</v>
      </c>
      <c r="AR35" s="293">
        <v>-47.9</v>
      </c>
    </row>
    <row r="36" spans="1:46" ht="27" customHeight="1" x14ac:dyDescent="0.2">
      <c r="A36" s="247"/>
      <c r="AK36" s="1107" t="s">
        <v>509</v>
      </c>
      <c r="AL36" s="1108"/>
      <c r="AM36" s="1108"/>
      <c r="AN36" s="1109"/>
      <c r="AO36" s="291" t="s">
        <v>492</v>
      </c>
      <c r="AP36" s="291" t="s">
        <v>492</v>
      </c>
      <c r="AQ36" s="292">
        <v>155</v>
      </c>
      <c r="AR36" s="293" t="s">
        <v>492</v>
      </c>
    </row>
    <row r="37" spans="1:46" ht="13.5" customHeight="1" x14ac:dyDescent="0.2">
      <c r="A37" s="247"/>
      <c r="AK37" s="1107" t="s">
        <v>510</v>
      </c>
      <c r="AL37" s="1108"/>
      <c r="AM37" s="1108"/>
      <c r="AN37" s="1109"/>
      <c r="AO37" s="291">
        <v>888828</v>
      </c>
      <c r="AP37" s="291">
        <v>1241</v>
      </c>
      <c r="AQ37" s="292">
        <v>1054</v>
      </c>
      <c r="AR37" s="293">
        <v>17.7</v>
      </c>
    </row>
    <row r="38" spans="1:46" ht="27" customHeight="1" x14ac:dyDescent="0.2">
      <c r="A38" s="247"/>
      <c r="AK38" s="1110" t="s">
        <v>511</v>
      </c>
      <c r="AL38" s="1111"/>
      <c r="AM38" s="1111"/>
      <c r="AN38" s="1112"/>
      <c r="AO38" s="294" t="s">
        <v>492</v>
      </c>
      <c r="AP38" s="294" t="s">
        <v>492</v>
      </c>
      <c r="AQ38" s="295">
        <v>1</v>
      </c>
      <c r="AR38" s="283" t="s">
        <v>492</v>
      </c>
      <c r="AS38" s="290"/>
    </row>
    <row r="39" spans="1:46" ht="13" x14ac:dyDescent="0.2">
      <c r="A39" s="247"/>
      <c r="AK39" s="1110" t="s">
        <v>512</v>
      </c>
      <c r="AL39" s="1111"/>
      <c r="AM39" s="1111"/>
      <c r="AN39" s="1112"/>
      <c r="AO39" s="291">
        <v>-8042734</v>
      </c>
      <c r="AP39" s="291">
        <v>-11225</v>
      </c>
      <c r="AQ39" s="292">
        <v>-17788</v>
      </c>
      <c r="AR39" s="293">
        <v>-36.9</v>
      </c>
      <c r="AS39" s="290"/>
    </row>
    <row r="40" spans="1:46" ht="27" customHeight="1" x14ac:dyDescent="0.2">
      <c r="A40" s="247"/>
      <c r="AK40" s="1107" t="s">
        <v>513</v>
      </c>
      <c r="AL40" s="1108"/>
      <c r="AM40" s="1108"/>
      <c r="AN40" s="1109"/>
      <c r="AO40" s="291">
        <v>-16351259</v>
      </c>
      <c r="AP40" s="291">
        <v>-22821</v>
      </c>
      <c r="AQ40" s="292">
        <v>-29583</v>
      </c>
      <c r="AR40" s="293">
        <v>-22.9</v>
      </c>
      <c r="AS40" s="290"/>
    </row>
    <row r="41" spans="1:46" ht="13" x14ac:dyDescent="0.2">
      <c r="A41" s="247"/>
      <c r="AK41" s="1113" t="s">
        <v>287</v>
      </c>
      <c r="AL41" s="1114"/>
      <c r="AM41" s="1114"/>
      <c r="AN41" s="1115"/>
      <c r="AO41" s="291">
        <v>5341292</v>
      </c>
      <c r="AP41" s="291">
        <v>7455</v>
      </c>
      <c r="AQ41" s="292">
        <v>16580</v>
      </c>
      <c r="AR41" s="293">
        <v>-55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00" t="s">
        <v>483</v>
      </c>
      <c r="AN49" s="1102" t="s">
        <v>516</v>
      </c>
      <c r="AO49" s="1103"/>
      <c r="AP49" s="1103"/>
      <c r="AQ49" s="1103"/>
      <c r="AR49" s="1104"/>
    </row>
    <row r="50" spans="1:44" ht="13" x14ac:dyDescent="0.2">
      <c r="A50" s="247"/>
      <c r="AK50" s="305"/>
      <c r="AL50" s="306"/>
      <c r="AM50" s="1101"/>
      <c r="AN50" s="307" t="s">
        <v>517</v>
      </c>
      <c r="AO50" s="308" t="s">
        <v>518</v>
      </c>
      <c r="AP50" s="309" t="s">
        <v>519</v>
      </c>
      <c r="AQ50" s="310" t="s">
        <v>520</v>
      </c>
      <c r="AR50" s="311" t="s">
        <v>521</v>
      </c>
    </row>
    <row r="51" spans="1:44" ht="13" x14ac:dyDescent="0.2">
      <c r="A51" s="247"/>
      <c r="AK51" s="303" t="s">
        <v>522</v>
      </c>
      <c r="AL51" s="304"/>
      <c r="AM51" s="312">
        <v>21212388</v>
      </c>
      <c r="AN51" s="313">
        <v>29519</v>
      </c>
      <c r="AO51" s="314">
        <v>-3.6</v>
      </c>
      <c r="AP51" s="315">
        <v>58766</v>
      </c>
      <c r="AQ51" s="316">
        <v>2.9</v>
      </c>
      <c r="AR51" s="317">
        <v>-6.5</v>
      </c>
    </row>
    <row r="52" spans="1:44" ht="13" x14ac:dyDescent="0.2">
      <c r="A52" s="247"/>
      <c r="AK52" s="318"/>
      <c r="AL52" s="319" t="s">
        <v>523</v>
      </c>
      <c r="AM52" s="320">
        <v>10445644</v>
      </c>
      <c r="AN52" s="321">
        <v>14536</v>
      </c>
      <c r="AO52" s="322">
        <v>7.8</v>
      </c>
      <c r="AP52" s="323">
        <v>29363</v>
      </c>
      <c r="AQ52" s="324">
        <v>-2.5</v>
      </c>
      <c r="AR52" s="325">
        <v>10.3</v>
      </c>
    </row>
    <row r="53" spans="1:44" ht="13" x14ac:dyDescent="0.2">
      <c r="A53" s="247"/>
      <c r="AK53" s="303" t="s">
        <v>524</v>
      </c>
      <c r="AL53" s="304"/>
      <c r="AM53" s="312">
        <v>17497153</v>
      </c>
      <c r="AN53" s="313">
        <v>24332</v>
      </c>
      <c r="AO53" s="314">
        <v>-17.600000000000001</v>
      </c>
      <c r="AP53" s="315">
        <v>62482</v>
      </c>
      <c r="AQ53" s="316">
        <v>6.3</v>
      </c>
      <c r="AR53" s="317">
        <v>-23.9</v>
      </c>
    </row>
    <row r="54" spans="1:44" ht="13" x14ac:dyDescent="0.2">
      <c r="A54" s="247"/>
      <c r="AK54" s="318"/>
      <c r="AL54" s="319" t="s">
        <v>523</v>
      </c>
      <c r="AM54" s="320">
        <v>11214665</v>
      </c>
      <c r="AN54" s="321">
        <v>15595</v>
      </c>
      <c r="AO54" s="322">
        <v>7.3</v>
      </c>
      <c r="AP54" s="323">
        <v>34626</v>
      </c>
      <c r="AQ54" s="324">
        <v>17.899999999999999</v>
      </c>
      <c r="AR54" s="325">
        <v>-10.6</v>
      </c>
    </row>
    <row r="55" spans="1:44" ht="13" x14ac:dyDescent="0.2">
      <c r="A55" s="247"/>
      <c r="AK55" s="303" t="s">
        <v>525</v>
      </c>
      <c r="AL55" s="304"/>
      <c r="AM55" s="312">
        <v>15548846</v>
      </c>
      <c r="AN55" s="313">
        <v>21622</v>
      </c>
      <c r="AO55" s="314">
        <v>-11.1</v>
      </c>
      <c r="AP55" s="315">
        <v>59288</v>
      </c>
      <c r="AQ55" s="316">
        <v>-5.0999999999999996</v>
      </c>
      <c r="AR55" s="317">
        <v>-6</v>
      </c>
    </row>
    <row r="56" spans="1:44" ht="13" x14ac:dyDescent="0.2">
      <c r="A56" s="247"/>
      <c r="AK56" s="318"/>
      <c r="AL56" s="319" t="s">
        <v>523</v>
      </c>
      <c r="AM56" s="320">
        <v>10891725</v>
      </c>
      <c r="AN56" s="321">
        <v>15146</v>
      </c>
      <c r="AO56" s="322">
        <v>-2.9</v>
      </c>
      <c r="AP56" s="323">
        <v>32670</v>
      </c>
      <c r="AQ56" s="324">
        <v>-5.6</v>
      </c>
      <c r="AR56" s="325">
        <v>2.7</v>
      </c>
    </row>
    <row r="57" spans="1:44" ht="13" x14ac:dyDescent="0.2">
      <c r="A57" s="247"/>
      <c r="AK57" s="303" t="s">
        <v>526</v>
      </c>
      <c r="AL57" s="304"/>
      <c r="AM57" s="312">
        <v>21415536</v>
      </c>
      <c r="AN57" s="313">
        <v>29832</v>
      </c>
      <c r="AO57" s="314">
        <v>38</v>
      </c>
      <c r="AP57" s="315">
        <v>63490</v>
      </c>
      <c r="AQ57" s="316">
        <v>7.1</v>
      </c>
      <c r="AR57" s="317">
        <v>30.9</v>
      </c>
    </row>
    <row r="58" spans="1:44" ht="13" x14ac:dyDescent="0.2">
      <c r="A58" s="247"/>
      <c r="AK58" s="318"/>
      <c r="AL58" s="319" t="s">
        <v>523</v>
      </c>
      <c r="AM58" s="320">
        <v>16712465</v>
      </c>
      <c r="AN58" s="321">
        <v>23281</v>
      </c>
      <c r="AO58" s="322">
        <v>53.7</v>
      </c>
      <c r="AP58" s="323">
        <v>35347</v>
      </c>
      <c r="AQ58" s="324">
        <v>8.1999999999999993</v>
      </c>
      <c r="AR58" s="325">
        <v>45.5</v>
      </c>
    </row>
    <row r="59" spans="1:44" ht="13" x14ac:dyDescent="0.2">
      <c r="A59" s="247"/>
      <c r="AK59" s="303" t="s">
        <v>527</v>
      </c>
      <c r="AL59" s="304"/>
      <c r="AM59" s="312">
        <v>24469638</v>
      </c>
      <c r="AN59" s="313">
        <v>34152</v>
      </c>
      <c r="AO59" s="314">
        <v>14.5</v>
      </c>
      <c r="AP59" s="315">
        <v>68481</v>
      </c>
      <c r="AQ59" s="316">
        <v>7.9</v>
      </c>
      <c r="AR59" s="317">
        <v>6.6</v>
      </c>
    </row>
    <row r="60" spans="1:44" ht="13" x14ac:dyDescent="0.2">
      <c r="A60" s="247"/>
      <c r="AK60" s="318"/>
      <c r="AL60" s="319" t="s">
        <v>523</v>
      </c>
      <c r="AM60" s="320">
        <v>19783913</v>
      </c>
      <c r="AN60" s="321">
        <v>27612</v>
      </c>
      <c r="AO60" s="322">
        <v>18.600000000000001</v>
      </c>
      <c r="AP60" s="323">
        <v>38966</v>
      </c>
      <c r="AQ60" s="324">
        <v>10.199999999999999</v>
      </c>
      <c r="AR60" s="325">
        <v>8.4</v>
      </c>
    </row>
    <row r="61" spans="1:44" ht="13" x14ac:dyDescent="0.2">
      <c r="A61" s="247"/>
      <c r="AK61" s="303" t="s">
        <v>528</v>
      </c>
      <c r="AL61" s="326"/>
      <c r="AM61" s="312">
        <v>20028712</v>
      </c>
      <c r="AN61" s="313">
        <v>27891</v>
      </c>
      <c r="AO61" s="314">
        <v>4</v>
      </c>
      <c r="AP61" s="315">
        <v>62501</v>
      </c>
      <c r="AQ61" s="327">
        <v>3.8</v>
      </c>
      <c r="AR61" s="317">
        <v>0.2</v>
      </c>
    </row>
    <row r="62" spans="1:44" ht="13" x14ac:dyDescent="0.2">
      <c r="A62" s="247"/>
      <c r="AK62" s="318"/>
      <c r="AL62" s="319" t="s">
        <v>523</v>
      </c>
      <c r="AM62" s="320">
        <v>13809682</v>
      </c>
      <c r="AN62" s="321">
        <v>19234</v>
      </c>
      <c r="AO62" s="322">
        <v>16.899999999999999</v>
      </c>
      <c r="AP62" s="323">
        <v>34194</v>
      </c>
      <c r="AQ62" s="324">
        <v>5.6</v>
      </c>
      <c r="AR62" s="325">
        <v>11.3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4EY67goHYJpY0szh0LSQrigdNRsHJLxIYuIxz9pZtVSVWoBp3G34E/EQpmK3BYXx9RGDbNbnADl5CwBRMt3eQ==" saltValue="Azd6YeVe79bvsxnI+YEw6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EbaWWwSYgXt0HIh1BqOJWCSRyt5LPzhyXXbpFBO2nUt2ag+xHq83UMSYJ+EHMdt1qfmy93lYrZh03UKMRqHaDw==" saltValue="qjhFhpmPSqyxA1JSUrs74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8JJQJFyismP5imSPEYFAa90fUJoE+KVyQ4OkW+zQXAkPdOSsL3BEkAgrfJLbNq795prGdNzKsvVlpor6KxIYfg==" saltValue="+Id80kpq5/EQbKnZ/81f0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6.21</v>
      </c>
      <c r="G47" s="12">
        <v>8.6300000000000008</v>
      </c>
      <c r="H47" s="12">
        <v>11.56</v>
      </c>
      <c r="I47" s="12">
        <v>15.61</v>
      </c>
      <c r="J47" s="13">
        <v>14.77</v>
      </c>
    </row>
    <row r="48" spans="2:10" ht="57.75" customHeight="1" x14ac:dyDescent="0.2">
      <c r="B48" s="14"/>
      <c r="C48" s="1128" t="s">
        <v>4</v>
      </c>
      <c r="D48" s="1128"/>
      <c r="E48" s="1129"/>
      <c r="F48" s="15">
        <v>5.74</v>
      </c>
      <c r="G48" s="16">
        <v>13.25</v>
      </c>
      <c r="H48" s="16">
        <v>8.8699999999999992</v>
      </c>
      <c r="I48" s="16">
        <v>3.82</v>
      </c>
      <c r="J48" s="17">
        <v>4.87</v>
      </c>
    </row>
    <row r="49" spans="2:10" ht="57.75" customHeight="1" thickBot="1" x14ac:dyDescent="0.25">
      <c r="B49" s="18"/>
      <c r="C49" s="1130" t="s">
        <v>5</v>
      </c>
      <c r="D49" s="1130"/>
      <c r="E49" s="1131"/>
      <c r="F49" s="19">
        <v>0.35</v>
      </c>
      <c r="G49" s="20">
        <v>7.82</v>
      </c>
      <c r="H49" s="20" t="s">
        <v>535</v>
      </c>
      <c r="I49" s="20" t="s">
        <v>536</v>
      </c>
      <c r="J49" s="21">
        <v>0.19</v>
      </c>
    </row>
    <row r="50" spans="2:10" ht="13" x14ac:dyDescent="0.2"/>
  </sheetData>
  <sheetProtection algorithmName="SHA-512" hashValue="Oj9YK/33aTdXpRL1Gh7jZ8ZMUsTpBAA6X3TCzSmuhiXEr3SvPSRYNZYzvghMZDRsRO0hnk6escOyXMUmMWuh4Q==" saltValue="8rPg258zIfPuZGSzejHX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537</v>
      </c>
      <c r="D34" s="1136"/>
      <c r="E34" s="1137"/>
      <c r="F34" s="32">
        <v>5.71</v>
      </c>
      <c r="G34" s="33">
        <v>13.31</v>
      </c>
      <c r="H34" s="33">
        <v>8.86</v>
      </c>
      <c r="I34" s="33">
        <v>3.81</v>
      </c>
      <c r="J34" s="34">
        <v>4.87</v>
      </c>
      <c r="K34" s="22"/>
      <c r="L34" s="22"/>
      <c r="M34" s="22"/>
      <c r="N34" s="22"/>
      <c r="O34" s="22"/>
      <c r="P34" s="22"/>
    </row>
    <row r="35" spans="1:16" ht="39" customHeight="1" x14ac:dyDescent="0.2">
      <c r="A35" s="22"/>
      <c r="B35" s="35"/>
      <c r="C35" s="1132" t="s">
        <v>538</v>
      </c>
      <c r="D35" s="1132"/>
      <c r="E35" s="1133"/>
      <c r="F35" s="36">
        <v>2.4</v>
      </c>
      <c r="G35" s="37">
        <v>2.77</v>
      </c>
      <c r="H35" s="37">
        <v>3</v>
      </c>
      <c r="I35" s="37">
        <v>3.59</v>
      </c>
      <c r="J35" s="38">
        <v>4.21</v>
      </c>
      <c r="K35" s="22"/>
      <c r="L35" s="22"/>
      <c r="M35" s="22"/>
      <c r="N35" s="22"/>
      <c r="O35" s="22"/>
      <c r="P35" s="22"/>
    </row>
    <row r="36" spans="1:16" ht="39" customHeight="1" x14ac:dyDescent="0.2">
      <c r="A36" s="22"/>
      <c r="B36" s="35"/>
      <c r="C36" s="1132" t="s">
        <v>539</v>
      </c>
      <c r="D36" s="1132"/>
      <c r="E36" s="1133"/>
      <c r="F36" s="36">
        <v>1.26</v>
      </c>
      <c r="G36" s="37">
        <v>0.85</v>
      </c>
      <c r="H36" s="37">
        <v>1.08</v>
      </c>
      <c r="I36" s="37">
        <v>0.56000000000000005</v>
      </c>
      <c r="J36" s="38">
        <v>0.65</v>
      </c>
      <c r="K36" s="22"/>
      <c r="L36" s="22"/>
      <c r="M36" s="22"/>
      <c r="N36" s="22"/>
      <c r="O36" s="22"/>
      <c r="P36" s="22"/>
    </row>
    <row r="37" spans="1:16" ht="39" customHeight="1" x14ac:dyDescent="0.2">
      <c r="A37" s="22"/>
      <c r="B37" s="35"/>
      <c r="C37" s="1132" t="s">
        <v>540</v>
      </c>
      <c r="D37" s="1132"/>
      <c r="E37" s="1133"/>
      <c r="F37" s="36">
        <v>1.51</v>
      </c>
      <c r="G37" s="37">
        <v>0.19</v>
      </c>
      <c r="H37" s="37">
        <v>0.32</v>
      </c>
      <c r="I37" s="37">
        <v>0.21</v>
      </c>
      <c r="J37" s="38">
        <v>0.21</v>
      </c>
      <c r="K37" s="22"/>
      <c r="L37" s="22"/>
      <c r="M37" s="22"/>
      <c r="N37" s="22"/>
      <c r="O37" s="22"/>
      <c r="P37" s="22"/>
    </row>
    <row r="38" spans="1:16" ht="39" customHeight="1" x14ac:dyDescent="0.2">
      <c r="A38" s="22"/>
      <c r="B38" s="35"/>
      <c r="C38" s="1132" t="s">
        <v>541</v>
      </c>
      <c r="D38" s="1132"/>
      <c r="E38" s="1133"/>
      <c r="F38" s="36">
        <v>0.13</v>
      </c>
      <c r="G38" s="37">
        <v>0.13</v>
      </c>
      <c r="H38" s="37">
        <v>0.14000000000000001</v>
      </c>
      <c r="I38" s="37">
        <v>0.14000000000000001</v>
      </c>
      <c r="J38" s="38">
        <v>0.19</v>
      </c>
      <c r="K38" s="22"/>
      <c r="L38" s="22"/>
      <c r="M38" s="22"/>
      <c r="N38" s="22"/>
      <c r="O38" s="22"/>
      <c r="P38" s="22"/>
    </row>
    <row r="39" spans="1:16" ht="39" customHeight="1" x14ac:dyDescent="0.2">
      <c r="A39" s="22"/>
      <c r="B39" s="35"/>
      <c r="C39" s="1132" t="s">
        <v>542</v>
      </c>
      <c r="D39" s="1132"/>
      <c r="E39" s="1133"/>
      <c r="F39" s="36">
        <v>0.09</v>
      </c>
      <c r="G39" s="37">
        <v>0.08</v>
      </c>
      <c r="H39" s="37">
        <v>0.1</v>
      </c>
      <c r="I39" s="37">
        <v>0.16</v>
      </c>
      <c r="J39" s="38">
        <v>0.17</v>
      </c>
      <c r="K39" s="22"/>
      <c r="L39" s="22"/>
      <c r="M39" s="22"/>
      <c r="N39" s="22"/>
      <c r="O39" s="22"/>
      <c r="P39" s="22"/>
    </row>
    <row r="40" spans="1:16" ht="39" customHeight="1" x14ac:dyDescent="0.2">
      <c r="A40" s="22"/>
      <c r="B40" s="35"/>
      <c r="C40" s="1132" t="s">
        <v>543</v>
      </c>
      <c r="D40" s="1132"/>
      <c r="E40" s="1133"/>
      <c r="F40" s="36">
        <v>0.02</v>
      </c>
      <c r="G40" s="37">
        <v>0.02</v>
      </c>
      <c r="H40" s="37">
        <v>0.01</v>
      </c>
      <c r="I40" s="37">
        <v>0.02</v>
      </c>
      <c r="J40" s="38">
        <v>0.01</v>
      </c>
      <c r="K40" s="22"/>
      <c r="L40" s="22"/>
      <c r="M40" s="22"/>
      <c r="N40" s="22"/>
      <c r="O40" s="22"/>
      <c r="P40" s="22"/>
    </row>
    <row r="41" spans="1:16" ht="39" customHeight="1" x14ac:dyDescent="0.2">
      <c r="A41" s="22"/>
      <c r="B41" s="35"/>
      <c r="C41" s="1132" t="s">
        <v>544</v>
      </c>
      <c r="D41" s="1132"/>
      <c r="E41" s="1133"/>
      <c r="F41" s="36">
        <v>0</v>
      </c>
      <c r="G41" s="37">
        <v>0</v>
      </c>
      <c r="H41" s="37">
        <v>0</v>
      </c>
      <c r="I41" s="37">
        <v>0</v>
      </c>
      <c r="J41" s="38">
        <v>0</v>
      </c>
      <c r="K41" s="22"/>
      <c r="L41" s="22"/>
      <c r="M41" s="22"/>
      <c r="N41" s="22"/>
      <c r="O41" s="22"/>
      <c r="P41" s="22"/>
    </row>
    <row r="42" spans="1:16" ht="39" customHeight="1" x14ac:dyDescent="0.2">
      <c r="A42" s="22"/>
      <c r="B42" s="39"/>
      <c r="C42" s="1132" t="s">
        <v>545</v>
      </c>
      <c r="D42" s="1132"/>
      <c r="E42" s="1133"/>
      <c r="F42" s="36" t="s">
        <v>492</v>
      </c>
      <c r="G42" s="37" t="s">
        <v>492</v>
      </c>
      <c r="H42" s="37" t="s">
        <v>492</v>
      </c>
      <c r="I42" s="37" t="s">
        <v>492</v>
      </c>
      <c r="J42" s="38" t="s">
        <v>492</v>
      </c>
      <c r="K42" s="22"/>
      <c r="L42" s="22"/>
      <c r="M42" s="22"/>
      <c r="N42" s="22"/>
      <c r="O42" s="22"/>
      <c r="P42" s="22"/>
    </row>
    <row r="43" spans="1:16" ht="39" customHeight="1" thickBot="1" x14ac:dyDescent="0.25">
      <c r="A43" s="22"/>
      <c r="B43" s="40"/>
      <c r="C43" s="1134" t="s">
        <v>546</v>
      </c>
      <c r="D43" s="1134"/>
      <c r="E43" s="1135"/>
      <c r="F43" s="41">
        <v>0.02</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0JtRaW+beBaGsi8OdWwASly2kSvxsgh0rsOipJbR1bAbY0XYyWiYNDhhpJJhWHLr2FpM0Zu8x2L7jdgm5Xl8JA==" saltValue="+8wwH+xJSr8LbL8k94Jx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22906</v>
      </c>
      <c r="L45" s="58">
        <v>22802</v>
      </c>
      <c r="M45" s="58">
        <v>22614</v>
      </c>
      <c r="N45" s="58">
        <v>21658</v>
      </c>
      <c r="O45" s="59">
        <v>21053</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492</v>
      </c>
      <c r="L46" s="62" t="s">
        <v>492</v>
      </c>
      <c r="M46" s="62" t="s">
        <v>492</v>
      </c>
      <c r="N46" s="62" t="s">
        <v>492</v>
      </c>
      <c r="O46" s="63" t="s">
        <v>492</v>
      </c>
      <c r="P46" s="46"/>
      <c r="Q46" s="46"/>
      <c r="R46" s="46"/>
      <c r="S46" s="46"/>
      <c r="T46" s="46"/>
      <c r="U46" s="46"/>
    </row>
    <row r="47" spans="1:21" ht="30.75" customHeight="1" x14ac:dyDescent="0.2">
      <c r="A47" s="46"/>
      <c r="B47" s="1163"/>
      <c r="C47" s="1164"/>
      <c r="D47" s="60"/>
      <c r="E47" s="1140" t="s">
        <v>12</v>
      </c>
      <c r="F47" s="1140"/>
      <c r="G47" s="1140"/>
      <c r="H47" s="1140"/>
      <c r="I47" s="1140"/>
      <c r="J47" s="1141"/>
      <c r="K47" s="61">
        <v>3393</v>
      </c>
      <c r="L47" s="62">
        <v>3611</v>
      </c>
      <c r="M47" s="62">
        <v>4056</v>
      </c>
      <c r="N47" s="62">
        <v>4191</v>
      </c>
      <c r="O47" s="63">
        <v>4352</v>
      </c>
      <c r="P47" s="46"/>
      <c r="Q47" s="46"/>
      <c r="R47" s="46"/>
      <c r="S47" s="46"/>
      <c r="T47" s="46"/>
      <c r="U47" s="46"/>
    </row>
    <row r="48" spans="1:21" ht="30.75" customHeight="1" x14ac:dyDescent="0.2">
      <c r="A48" s="46"/>
      <c r="B48" s="1163"/>
      <c r="C48" s="1164"/>
      <c r="D48" s="60"/>
      <c r="E48" s="1140" t="s">
        <v>13</v>
      </c>
      <c r="F48" s="1140"/>
      <c r="G48" s="1140"/>
      <c r="H48" s="1140"/>
      <c r="I48" s="1140"/>
      <c r="J48" s="1141"/>
      <c r="K48" s="61">
        <v>4083</v>
      </c>
      <c r="L48" s="62">
        <v>3826</v>
      </c>
      <c r="M48" s="62">
        <v>3728</v>
      </c>
      <c r="N48" s="62">
        <v>3586</v>
      </c>
      <c r="O48" s="63">
        <v>3441</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492</v>
      </c>
      <c r="L49" s="62" t="s">
        <v>492</v>
      </c>
      <c r="M49" s="62" t="s">
        <v>492</v>
      </c>
      <c r="N49" s="62" t="s">
        <v>492</v>
      </c>
      <c r="O49" s="63" t="s">
        <v>492</v>
      </c>
      <c r="P49" s="46"/>
      <c r="Q49" s="46"/>
      <c r="R49" s="46"/>
      <c r="S49" s="46"/>
      <c r="T49" s="46"/>
      <c r="U49" s="46"/>
    </row>
    <row r="50" spans="1:21" ht="30.75" customHeight="1" x14ac:dyDescent="0.2">
      <c r="A50" s="46"/>
      <c r="B50" s="1163"/>
      <c r="C50" s="1164"/>
      <c r="D50" s="60"/>
      <c r="E50" s="1140" t="s">
        <v>15</v>
      </c>
      <c r="F50" s="1140"/>
      <c r="G50" s="1140"/>
      <c r="H50" s="1140"/>
      <c r="I50" s="1140"/>
      <c r="J50" s="1141"/>
      <c r="K50" s="61">
        <v>969</v>
      </c>
      <c r="L50" s="62">
        <v>903</v>
      </c>
      <c r="M50" s="62">
        <v>898</v>
      </c>
      <c r="N50" s="62">
        <v>897</v>
      </c>
      <c r="O50" s="63">
        <v>889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492</v>
      </c>
      <c r="L51" s="62" t="s">
        <v>492</v>
      </c>
      <c r="M51" s="62" t="s">
        <v>492</v>
      </c>
      <c r="N51" s="62" t="s">
        <v>492</v>
      </c>
      <c r="O51" s="63" t="s">
        <v>492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27129</v>
      </c>
      <c r="L52" s="62">
        <v>26574</v>
      </c>
      <c r="M52" s="62">
        <v>26635</v>
      </c>
      <c r="N52" s="62">
        <v>25565</v>
      </c>
      <c r="O52" s="63">
        <v>24395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4222</v>
      </c>
      <c r="L53" s="67">
        <v>4568</v>
      </c>
      <c r="M53" s="67">
        <v>4661</v>
      </c>
      <c r="N53" s="67">
        <v>4767</v>
      </c>
      <c r="O53" s="68">
        <v>5340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IMUkkW8aBP8Ioi5ffMJRUISWYOg3IRM7XFq8DXIg0ByG+dPSWJW+eL/Gm84WXZ7T7OWQPqV1SgpW09bK7yBUPQ==" saltValue="8fj/Av3Y7AWdtXydjhceb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81" t="s">
        <v>30</v>
      </c>
      <c r="C41" s="1182"/>
      <c r="D41" s="103"/>
      <c r="E41" s="1183" t="s">
        <v>31</v>
      </c>
      <c r="F41" s="1183"/>
      <c r="G41" s="1183"/>
      <c r="H41" s="1184"/>
      <c r="I41" s="330">
        <v>290404</v>
      </c>
      <c r="J41" s="331">
        <v>291631</v>
      </c>
      <c r="K41" s="331">
        <v>282643</v>
      </c>
      <c r="L41" s="331">
        <v>278000</v>
      </c>
      <c r="M41" s="332">
        <v>272274</v>
      </c>
    </row>
    <row r="42" spans="2:13" ht="27.75" customHeight="1" x14ac:dyDescent="0.2">
      <c r="B42" s="1171"/>
      <c r="C42" s="1172"/>
      <c r="D42" s="104"/>
      <c r="E42" s="1175" t="s">
        <v>32</v>
      </c>
      <c r="F42" s="1175"/>
      <c r="G42" s="1175"/>
      <c r="H42" s="1176"/>
      <c r="I42" s="333">
        <v>17191</v>
      </c>
      <c r="J42" s="334">
        <v>15081</v>
      </c>
      <c r="K42" s="334">
        <v>14189</v>
      </c>
      <c r="L42" s="334">
        <v>13298</v>
      </c>
      <c r="M42" s="335">
        <v>12414</v>
      </c>
    </row>
    <row r="43" spans="2:13" ht="27.75" customHeight="1" x14ac:dyDescent="0.2">
      <c r="B43" s="1171"/>
      <c r="C43" s="1172"/>
      <c r="D43" s="104"/>
      <c r="E43" s="1175" t="s">
        <v>33</v>
      </c>
      <c r="F43" s="1175"/>
      <c r="G43" s="1175"/>
      <c r="H43" s="1176"/>
      <c r="I43" s="333">
        <v>38251</v>
      </c>
      <c r="J43" s="334">
        <v>37280</v>
      </c>
      <c r="K43" s="334">
        <v>35991</v>
      </c>
      <c r="L43" s="334">
        <v>35712</v>
      </c>
      <c r="M43" s="335">
        <v>36175</v>
      </c>
    </row>
    <row r="44" spans="2:13" ht="27.75" customHeight="1" x14ac:dyDescent="0.2">
      <c r="B44" s="1171"/>
      <c r="C44" s="1172"/>
      <c r="D44" s="104"/>
      <c r="E44" s="1175" t="s">
        <v>34</v>
      </c>
      <c r="F44" s="1175"/>
      <c r="G44" s="1175"/>
      <c r="H44" s="1176"/>
      <c r="I44" s="333" t="s">
        <v>492</v>
      </c>
      <c r="J44" s="334" t="s">
        <v>492</v>
      </c>
      <c r="K44" s="334" t="s">
        <v>492</v>
      </c>
      <c r="L44" s="334" t="s">
        <v>492</v>
      </c>
      <c r="M44" s="335" t="s">
        <v>492</v>
      </c>
    </row>
    <row r="45" spans="2:13" ht="27.75" customHeight="1" x14ac:dyDescent="0.2">
      <c r="B45" s="1171"/>
      <c r="C45" s="1172"/>
      <c r="D45" s="104"/>
      <c r="E45" s="1175" t="s">
        <v>35</v>
      </c>
      <c r="F45" s="1175"/>
      <c r="G45" s="1175"/>
      <c r="H45" s="1176"/>
      <c r="I45" s="333">
        <v>41836</v>
      </c>
      <c r="J45" s="334">
        <v>42114</v>
      </c>
      <c r="K45" s="334">
        <v>42049</v>
      </c>
      <c r="L45" s="334">
        <v>42375</v>
      </c>
      <c r="M45" s="335">
        <v>42745</v>
      </c>
    </row>
    <row r="46" spans="2:13" ht="27.75" customHeight="1" x14ac:dyDescent="0.2">
      <c r="B46" s="1171"/>
      <c r="C46" s="1172"/>
      <c r="D46" s="105"/>
      <c r="E46" s="1175" t="s">
        <v>36</v>
      </c>
      <c r="F46" s="1175"/>
      <c r="G46" s="1175"/>
      <c r="H46" s="1176"/>
      <c r="I46" s="333">
        <v>1063</v>
      </c>
      <c r="J46" s="334">
        <v>405</v>
      </c>
      <c r="K46" s="334">
        <v>350</v>
      </c>
      <c r="L46" s="334">
        <v>295</v>
      </c>
      <c r="M46" s="335">
        <v>242</v>
      </c>
    </row>
    <row r="47" spans="2:13" ht="27.75" customHeight="1" x14ac:dyDescent="0.2">
      <c r="B47" s="1171"/>
      <c r="C47" s="1172"/>
      <c r="D47" s="106"/>
      <c r="E47" s="1185" t="s">
        <v>37</v>
      </c>
      <c r="F47" s="1186"/>
      <c r="G47" s="1186"/>
      <c r="H47" s="1187"/>
      <c r="I47" s="333" t="s">
        <v>492</v>
      </c>
      <c r="J47" s="334" t="s">
        <v>492</v>
      </c>
      <c r="K47" s="334" t="s">
        <v>492</v>
      </c>
      <c r="L47" s="334" t="s">
        <v>492</v>
      </c>
      <c r="M47" s="335" t="s">
        <v>492</v>
      </c>
    </row>
    <row r="48" spans="2:13" ht="27.75" customHeight="1" x14ac:dyDescent="0.2">
      <c r="B48" s="1171"/>
      <c r="C48" s="1172"/>
      <c r="D48" s="104"/>
      <c r="E48" s="1175" t="s">
        <v>38</v>
      </c>
      <c r="F48" s="1175"/>
      <c r="G48" s="1175"/>
      <c r="H48" s="1176"/>
      <c r="I48" s="333" t="s">
        <v>492</v>
      </c>
      <c r="J48" s="334" t="s">
        <v>492</v>
      </c>
      <c r="K48" s="334" t="s">
        <v>492</v>
      </c>
      <c r="L48" s="334" t="s">
        <v>492</v>
      </c>
      <c r="M48" s="335" t="s">
        <v>492</v>
      </c>
    </row>
    <row r="49" spans="2:13" ht="27.75" customHeight="1" x14ac:dyDescent="0.2">
      <c r="B49" s="1173"/>
      <c r="C49" s="1174"/>
      <c r="D49" s="104"/>
      <c r="E49" s="1175" t="s">
        <v>39</v>
      </c>
      <c r="F49" s="1175"/>
      <c r="G49" s="1175"/>
      <c r="H49" s="1176"/>
      <c r="I49" s="333" t="s">
        <v>492</v>
      </c>
      <c r="J49" s="334" t="s">
        <v>492</v>
      </c>
      <c r="K49" s="334" t="s">
        <v>492</v>
      </c>
      <c r="L49" s="334" t="s">
        <v>492</v>
      </c>
      <c r="M49" s="335" t="s">
        <v>492</v>
      </c>
    </row>
    <row r="50" spans="2:13" ht="27.75" customHeight="1" x14ac:dyDescent="0.2">
      <c r="B50" s="1169" t="s">
        <v>40</v>
      </c>
      <c r="C50" s="1170"/>
      <c r="D50" s="107"/>
      <c r="E50" s="1175" t="s">
        <v>41</v>
      </c>
      <c r="F50" s="1175"/>
      <c r="G50" s="1175"/>
      <c r="H50" s="1176"/>
      <c r="I50" s="333">
        <v>40440</v>
      </c>
      <c r="J50" s="334">
        <v>49115</v>
      </c>
      <c r="K50" s="334">
        <v>65489</v>
      </c>
      <c r="L50" s="334">
        <v>80318</v>
      </c>
      <c r="M50" s="335">
        <v>83122</v>
      </c>
    </row>
    <row r="51" spans="2:13" ht="27.75" customHeight="1" x14ac:dyDescent="0.2">
      <c r="B51" s="1171"/>
      <c r="C51" s="1172"/>
      <c r="D51" s="104"/>
      <c r="E51" s="1175" t="s">
        <v>42</v>
      </c>
      <c r="F51" s="1175"/>
      <c r="G51" s="1175"/>
      <c r="H51" s="1176"/>
      <c r="I51" s="333">
        <v>64534</v>
      </c>
      <c r="J51" s="334">
        <v>61770</v>
      </c>
      <c r="K51" s="334">
        <v>59189</v>
      </c>
      <c r="L51" s="334">
        <v>55625</v>
      </c>
      <c r="M51" s="335">
        <v>49391</v>
      </c>
    </row>
    <row r="52" spans="2:13" ht="27.75" customHeight="1" x14ac:dyDescent="0.2">
      <c r="B52" s="1173"/>
      <c r="C52" s="1174"/>
      <c r="D52" s="104"/>
      <c r="E52" s="1175" t="s">
        <v>43</v>
      </c>
      <c r="F52" s="1175"/>
      <c r="G52" s="1175"/>
      <c r="H52" s="1176"/>
      <c r="I52" s="333">
        <v>246021</v>
      </c>
      <c r="J52" s="334">
        <v>251678</v>
      </c>
      <c r="K52" s="334">
        <v>247168</v>
      </c>
      <c r="L52" s="334">
        <v>246755</v>
      </c>
      <c r="M52" s="335">
        <v>240064</v>
      </c>
    </row>
    <row r="53" spans="2:13" ht="27.75" customHeight="1" thickBot="1" x14ac:dyDescent="0.25">
      <c r="B53" s="1177" t="s">
        <v>19</v>
      </c>
      <c r="C53" s="1178"/>
      <c r="D53" s="108"/>
      <c r="E53" s="1179" t="s">
        <v>44</v>
      </c>
      <c r="F53" s="1179"/>
      <c r="G53" s="1179"/>
      <c r="H53" s="1180"/>
      <c r="I53" s="336">
        <v>37749</v>
      </c>
      <c r="J53" s="337">
        <v>23946</v>
      </c>
      <c r="K53" s="337">
        <v>3377</v>
      </c>
      <c r="L53" s="337">
        <v>-13018</v>
      </c>
      <c r="M53" s="338">
        <v>-8726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DLD86MCN3Ni6bZaqw10Ifn000kYzZFBwsGilIcfos9f1BZF41HYH9MgF9uDcUq+87F8SNFT+kl7xbcYhRZ8vQ==" saltValue="dswLZgXpTPkwf4DxxiZHk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5"/>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196" t="s">
        <v>46</v>
      </c>
      <c r="D55" s="1196"/>
      <c r="E55" s="1197"/>
      <c r="F55" s="339">
        <v>20841</v>
      </c>
      <c r="G55" s="339">
        <v>28861</v>
      </c>
      <c r="H55" s="340">
        <v>27891</v>
      </c>
    </row>
    <row r="56" spans="2:8" ht="52.5" customHeight="1" x14ac:dyDescent="0.2">
      <c r="B56" s="120"/>
      <c r="C56" s="1198" t="s">
        <v>47</v>
      </c>
      <c r="D56" s="1198"/>
      <c r="E56" s="1199"/>
      <c r="F56" s="341">
        <v>479</v>
      </c>
      <c r="G56" s="341">
        <v>494</v>
      </c>
      <c r="H56" s="342">
        <v>523</v>
      </c>
    </row>
    <row r="57" spans="2:8" ht="53.25" customHeight="1" x14ac:dyDescent="0.2">
      <c r="B57" s="120"/>
      <c r="C57" s="1200" t="s">
        <v>48</v>
      </c>
      <c r="D57" s="1200"/>
      <c r="E57" s="1201"/>
      <c r="F57" s="343">
        <v>18661</v>
      </c>
      <c r="G57" s="343">
        <v>24649</v>
      </c>
      <c r="H57" s="344">
        <v>25941</v>
      </c>
    </row>
    <row r="58" spans="2:8" ht="45.75" customHeight="1" x14ac:dyDescent="0.2">
      <c r="B58" s="121"/>
      <c r="C58" s="1188" t="s">
        <v>566</v>
      </c>
      <c r="D58" s="1189"/>
      <c r="E58" s="1190"/>
      <c r="F58" s="345">
        <v>7533</v>
      </c>
      <c r="G58" s="345">
        <v>8813</v>
      </c>
      <c r="H58" s="346">
        <v>7910</v>
      </c>
    </row>
    <row r="59" spans="2:8" ht="45.75" customHeight="1" x14ac:dyDescent="0.2">
      <c r="B59" s="121"/>
      <c r="C59" s="1188" t="s">
        <v>567</v>
      </c>
      <c r="D59" s="1189"/>
      <c r="E59" s="1190"/>
      <c r="F59" s="345">
        <v>3455</v>
      </c>
      <c r="G59" s="345">
        <v>4321</v>
      </c>
      <c r="H59" s="346">
        <v>6123</v>
      </c>
    </row>
    <row r="60" spans="2:8" ht="45.75" customHeight="1" x14ac:dyDescent="0.2">
      <c r="B60" s="121"/>
      <c r="C60" s="1188" t="s">
        <v>568</v>
      </c>
      <c r="D60" s="1189"/>
      <c r="E60" s="1190"/>
      <c r="F60" s="345">
        <v>416</v>
      </c>
      <c r="G60" s="345">
        <v>2517</v>
      </c>
      <c r="H60" s="346">
        <v>2530</v>
      </c>
    </row>
    <row r="61" spans="2:8" ht="45.75" customHeight="1" x14ac:dyDescent="0.2">
      <c r="B61" s="121"/>
      <c r="C61" s="1188" t="s">
        <v>569</v>
      </c>
      <c r="D61" s="1189"/>
      <c r="E61" s="1190"/>
      <c r="F61" s="345">
        <v>1909</v>
      </c>
      <c r="G61" s="345">
        <v>1904</v>
      </c>
      <c r="H61" s="346">
        <v>1896</v>
      </c>
    </row>
    <row r="62" spans="2:8" ht="45.75" customHeight="1" thickBot="1" x14ac:dyDescent="0.25">
      <c r="B62" s="122"/>
      <c r="C62" s="1191" t="s">
        <v>570</v>
      </c>
      <c r="D62" s="1192"/>
      <c r="E62" s="1193"/>
      <c r="F62" s="347">
        <v>1423</v>
      </c>
      <c r="G62" s="347">
        <v>1635</v>
      </c>
      <c r="H62" s="348">
        <v>1864</v>
      </c>
    </row>
    <row r="63" spans="2:8" ht="52.5" customHeight="1" thickBot="1" x14ac:dyDescent="0.25">
      <c r="B63" s="123"/>
      <c r="C63" s="1194" t="s">
        <v>49</v>
      </c>
      <c r="D63" s="1194"/>
      <c r="E63" s="1195"/>
      <c r="F63" s="349">
        <v>39980</v>
      </c>
      <c r="G63" s="349">
        <v>54004</v>
      </c>
      <c r="H63" s="350">
        <v>54355</v>
      </c>
    </row>
    <row r="64" spans="2:8" ht="13" x14ac:dyDescent="0.2"/>
    <row r="65" s="1" customFormat="1" ht="13.5" hidden="1" customHeight="1" x14ac:dyDescent="0.2"/>
  </sheetData>
  <sheetProtection algorithmName="SHA-512" hashValue="GU5eluLmql7zW//FJiLZorT7Gc7wjoDVsQ2F2pRRgrGvqIVvfu/QkL3QANINmIoqXo0AiCyU7ywJxwHudVQTfg==" saltValue="VMdvW83nt5S8V584zW/t1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66AA-2B4C-48E5-BCF9-7644EEA67B36}">
  <sheetPr>
    <pageSetUpPr fitToPage="1"/>
  </sheetPr>
  <dimension ref="A1:DE85"/>
  <sheetViews>
    <sheetView showGridLines="0" zoomScale="70" zoomScaleNormal="70" zoomScaleSheetLayoutView="55" workbookViewId="0">
      <selection activeCell="CH11" sqref="CH1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574</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575</v>
      </c>
      <c r="AO51" s="1230"/>
      <c r="AP51" s="1230"/>
      <c r="AQ51" s="1230"/>
      <c r="AR51" s="1230"/>
      <c r="AS51" s="1230"/>
      <c r="AT51" s="1230"/>
      <c r="AU51" s="1230"/>
      <c r="AV51" s="1230"/>
      <c r="AW51" s="1230"/>
      <c r="AX51" s="1230"/>
      <c r="AY51" s="1230"/>
      <c r="AZ51" s="1230"/>
      <c r="BA51" s="1230"/>
      <c r="BB51" s="1230" t="s">
        <v>576</v>
      </c>
      <c r="BC51" s="1230"/>
      <c r="BD51" s="1230"/>
      <c r="BE51" s="1230"/>
      <c r="BF51" s="1230"/>
      <c r="BG51" s="1230"/>
      <c r="BH51" s="1230"/>
      <c r="BI51" s="1230"/>
      <c r="BJ51" s="1230"/>
      <c r="BK51" s="1230"/>
      <c r="BL51" s="1230"/>
      <c r="BM51" s="1230"/>
      <c r="BN51" s="1230"/>
      <c r="BO51" s="1230"/>
      <c r="BP51" s="1231">
        <v>23.9</v>
      </c>
      <c r="BQ51" s="1231"/>
      <c r="BR51" s="1231"/>
      <c r="BS51" s="1231"/>
      <c r="BT51" s="1231"/>
      <c r="BU51" s="1231"/>
      <c r="BV51" s="1231"/>
      <c r="BW51" s="1231"/>
      <c r="BX51" s="1231">
        <v>14.2</v>
      </c>
      <c r="BY51" s="1231"/>
      <c r="BZ51" s="1231"/>
      <c r="CA51" s="1231"/>
      <c r="CB51" s="1231"/>
      <c r="CC51" s="1231"/>
      <c r="CD51" s="1231"/>
      <c r="CE51" s="1231"/>
      <c r="CF51" s="1231">
        <v>2</v>
      </c>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577</v>
      </c>
      <c r="BC53" s="1230"/>
      <c r="BD53" s="1230"/>
      <c r="BE53" s="1230"/>
      <c r="BF53" s="1230"/>
      <c r="BG53" s="1230"/>
      <c r="BH53" s="1230"/>
      <c r="BI53" s="1230"/>
      <c r="BJ53" s="1230"/>
      <c r="BK53" s="1230"/>
      <c r="BL53" s="1230"/>
      <c r="BM53" s="1230"/>
      <c r="BN53" s="1230"/>
      <c r="BO53" s="1230"/>
      <c r="BP53" s="1231">
        <v>67.2</v>
      </c>
      <c r="BQ53" s="1231"/>
      <c r="BR53" s="1231"/>
      <c r="BS53" s="1231"/>
      <c r="BT53" s="1231"/>
      <c r="BU53" s="1231"/>
      <c r="BV53" s="1231"/>
      <c r="BW53" s="1231"/>
      <c r="BX53" s="1231">
        <v>68.7</v>
      </c>
      <c r="BY53" s="1231"/>
      <c r="BZ53" s="1231"/>
      <c r="CA53" s="1231"/>
      <c r="CB53" s="1231"/>
      <c r="CC53" s="1231"/>
      <c r="CD53" s="1231"/>
      <c r="CE53" s="1231"/>
      <c r="CF53" s="1231">
        <v>70.400000000000006</v>
      </c>
      <c r="CG53" s="1231"/>
      <c r="CH53" s="1231"/>
      <c r="CI53" s="1231"/>
      <c r="CJ53" s="1231"/>
      <c r="CK53" s="1231"/>
      <c r="CL53" s="1231"/>
      <c r="CM53" s="1231"/>
      <c r="CN53" s="1231">
        <v>71</v>
      </c>
      <c r="CO53" s="1231"/>
      <c r="CP53" s="1231"/>
      <c r="CQ53" s="1231"/>
      <c r="CR53" s="1231"/>
      <c r="CS53" s="1231"/>
      <c r="CT53" s="1231"/>
      <c r="CU53" s="1231"/>
      <c r="CV53" s="1231">
        <v>72.099999999999994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578</v>
      </c>
      <c r="AO55" s="1226"/>
      <c r="AP55" s="1226"/>
      <c r="AQ55" s="1226"/>
      <c r="AR55" s="1226"/>
      <c r="AS55" s="1226"/>
      <c r="AT55" s="1226"/>
      <c r="AU55" s="1226"/>
      <c r="AV55" s="1226"/>
      <c r="AW55" s="1226"/>
      <c r="AX55" s="1226"/>
      <c r="AY55" s="1226"/>
      <c r="AZ55" s="1226"/>
      <c r="BA55" s="1226"/>
      <c r="BB55" s="1230" t="s">
        <v>576</v>
      </c>
      <c r="BC55" s="1230"/>
      <c r="BD55" s="1230"/>
      <c r="BE55" s="1230"/>
      <c r="BF55" s="1230"/>
      <c r="BG55" s="1230"/>
      <c r="BH55" s="1230"/>
      <c r="BI55" s="1230"/>
      <c r="BJ55" s="1230"/>
      <c r="BK55" s="1230"/>
      <c r="BL55" s="1230"/>
      <c r="BM55" s="1230"/>
      <c r="BN55" s="1230"/>
      <c r="BO55" s="1230"/>
      <c r="BP55" s="1231">
        <v>86.1</v>
      </c>
      <c r="BQ55" s="1231"/>
      <c r="BR55" s="1231"/>
      <c r="BS55" s="1231"/>
      <c r="BT55" s="1231"/>
      <c r="BU55" s="1231"/>
      <c r="BV55" s="1231"/>
      <c r="BW55" s="1231"/>
      <c r="BX55" s="1231">
        <v>72.8</v>
      </c>
      <c r="BY55" s="1231"/>
      <c r="BZ55" s="1231"/>
      <c r="CA55" s="1231"/>
      <c r="CB55" s="1231"/>
      <c r="CC55" s="1231"/>
      <c r="CD55" s="1231"/>
      <c r="CE55" s="1231"/>
      <c r="CF55" s="1231">
        <v>67.599999999999994</v>
      </c>
      <c r="CG55" s="1231"/>
      <c r="CH55" s="1231"/>
      <c r="CI55" s="1231"/>
      <c r="CJ55" s="1231"/>
      <c r="CK55" s="1231"/>
      <c r="CL55" s="1231"/>
      <c r="CM55" s="1231"/>
      <c r="CN55" s="1231">
        <v>63</v>
      </c>
      <c r="CO55" s="1231"/>
      <c r="CP55" s="1231"/>
      <c r="CQ55" s="1231"/>
      <c r="CR55" s="1231"/>
      <c r="CS55" s="1231"/>
      <c r="CT55" s="1231"/>
      <c r="CU55" s="1231"/>
      <c r="CV55" s="1231">
        <v>59.1</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577</v>
      </c>
      <c r="BC57" s="1230"/>
      <c r="BD57" s="1230"/>
      <c r="BE57" s="1230"/>
      <c r="BF57" s="1230"/>
      <c r="BG57" s="1230"/>
      <c r="BH57" s="1230"/>
      <c r="BI57" s="1230"/>
      <c r="BJ57" s="1230"/>
      <c r="BK57" s="1230"/>
      <c r="BL57" s="1230"/>
      <c r="BM57" s="1230"/>
      <c r="BN57" s="1230"/>
      <c r="BO57" s="1230"/>
      <c r="BP57" s="1231">
        <v>64.3</v>
      </c>
      <c r="BQ57" s="1231"/>
      <c r="BR57" s="1231"/>
      <c r="BS57" s="1231"/>
      <c r="BT57" s="1231"/>
      <c r="BU57" s="1231"/>
      <c r="BV57" s="1231"/>
      <c r="BW57" s="1231"/>
      <c r="BX57" s="1231">
        <v>65.2</v>
      </c>
      <c r="BY57" s="1231"/>
      <c r="BZ57" s="1231"/>
      <c r="CA57" s="1231"/>
      <c r="CB57" s="1231"/>
      <c r="CC57" s="1231"/>
      <c r="CD57" s="1231"/>
      <c r="CE57" s="1231"/>
      <c r="CF57" s="1231">
        <v>66.2</v>
      </c>
      <c r="CG57" s="1231"/>
      <c r="CH57" s="1231"/>
      <c r="CI57" s="1231"/>
      <c r="CJ57" s="1231"/>
      <c r="CK57" s="1231"/>
      <c r="CL57" s="1231"/>
      <c r="CM57" s="1231"/>
      <c r="CN57" s="1231">
        <v>66.400000000000006</v>
      </c>
      <c r="CO57" s="1231"/>
      <c r="CP57" s="1231"/>
      <c r="CQ57" s="1231"/>
      <c r="CR57" s="1231"/>
      <c r="CS57" s="1231"/>
      <c r="CT57" s="1231"/>
      <c r="CU57" s="1231"/>
      <c r="CV57" s="1231">
        <v>66.900000000000006</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579</v>
      </c>
    </row>
    <row r="64" spans="1:109" ht="13" x14ac:dyDescent="0.2">
      <c r="B64" s="247"/>
      <c r="G64" s="1208"/>
      <c r="I64" s="1240"/>
      <c r="J64" s="1240"/>
      <c r="K64" s="1240"/>
      <c r="L64" s="1240"/>
      <c r="M64" s="1240"/>
      <c r="N64" s="1241"/>
      <c r="AM64" s="1208"/>
      <c r="AN64" s="1208" t="s">
        <v>572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574</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575</v>
      </c>
      <c r="AO73" s="1230"/>
      <c r="AP73" s="1230"/>
      <c r="AQ73" s="1230"/>
      <c r="AR73" s="1230"/>
      <c r="AS73" s="1230"/>
      <c r="AT73" s="1230"/>
      <c r="AU73" s="1230"/>
      <c r="AV73" s="1230"/>
      <c r="AW73" s="1230"/>
      <c r="AX73" s="1230"/>
      <c r="AY73" s="1230"/>
      <c r="AZ73" s="1230"/>
      <c r="BA73" s="1230"/>
      <c r="BB73" s="1230" t="s">
        <v>576</v>
      </c>
      <c r="BC73" s="1230"/>
      <c r="BD73" s="1230"/>
      <c r="BE73" s="1230"/>
      <c r="BF73" s="1230"/>
      <c r="BG73" s="1230"/>
      <c r="BH73" s="1230"/>
      <c r="BI73" s="1230"/>
      <c r="BJ73" s="1230"/>
      <c r="BK73" s="1230"/>
      <c r="BL73" s="1230"/>
      <c r="BM73" s="1230"/>
      <c r="BN73" s="1230"/>
      <c r="BO73" s="1230"/>
      <c r="BP73" s="1231">
        <v>23.9</v>
      </c>
      <c r="BQ73" s="1231"/>
      <c r="BR73" s="1231"/>
      <c r="BS73" s="1231"/>
      <c r="BT73" s="1231"/>
      <c r="BU73" s="1231"/>
      <c r="BV73" s="1231"/>
      <c r="BW73" s="1231"/>
      <c r="BX73" s="1231">
        <v>14.2</v>
      </c>
      <c r="BY73" s="1231"/>
      <c r="BZ73" s="1231"/>
      <c r="CA73" s="1231"/>
      <c r="CB73" s="1231"/>
      <c r="CC73" s="1231"/>
      <c r="CD73" s="1231"/>
      <c r="CE73" s="1231"/>
      <c r="CF73" s="1231">
        <v>2</v>
      </c>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581</v>
      </c>
      <c r="BC75" s="1230"/>
      <c r="BD75" s="1230"/>
      <c r="BE75" s="1230"/>
      <c r="BF75" s="1230"/>
      <c r="BG75" s="1230"/>
      <c r="BH75" s="1230"/>
      <c r="BI75" s="1230"/>
      <c r="BJ75" s="1230"/>
      <c r="BK75" s="1230"/>
      <c r="BL75" s="1230"/>
      <c r="BM75" s="1230"/>
      <c r="BN75" s="1230"/>
      <c r="BO75" s="1230"/>
      <c r="BP75" s="1231">
        <v>2.6</v>
      </c>
      <c r="BQ75" s="1231"/>
      <c r="BR75" s="1231"/>
      <c r="BS75" s="1231"/>
      <c r="BT75" s="1231"/>
      <c r="BU75" s="1231"/>
      <c r="BV75" s="1231"/>
      <c r="BW75" s="1231"/>
      <c r="BX75" s="1231">
        <v>2.7</v>
      </c>
      <c r="BY75" s="1231"/>
      <c r="BZ75" s="1231"/>
      <c r="CA75" s="1231"/>
      <c r="CB75" s="1231"/>
      <c r="CC75" s="1231"/>
      <c r="CD75" s="1231"/>
      <c r="CE75" s="1231"/>
      <c r="CF75" s="1231">
        <v>2.7</v>
      </c>
      <c r="CG75" s="1231"/>
      <c r="CH75" s="1231"/>
      <c r="CI75" s="1231"/>
      <c r="CJ75" s="1231"/>
      <c r="CK75" s="1231"/>
      <c r="CL75" s="1231"/>
      <c r="CM75" s="1231"/>
      <c r="CN75" s="1231">
        <v>2.8</v>
      </c>
      <c r="CO75" s="1231"/>
      <c r="CP75" s="1231"/>
      <c r="CQ75" s="1231"/>
      <c r="CR75" s="1231"/>
      <c r="CS75" s="1231"/>
      <c r="CT75" s="1231"/>
      <c r="CU75" s="1231"/>
      <c r="CV75" s="1231">
        <v>2.9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578</v>
      </c>
      <c r="AO77" s="1226"/>
      <c r="AP77" s="1226"/>
      <c r="AQ77" s="1226"/>
      <c r="AR77" s="1226"/>
      <c r="AS77" s="1226"/>
      <c r="AT77" s="1226"/>
      <c r="AU77" s="1226"/>
      <c r="AV77" s="1226"/>
      <c r="AW77" s="1226"/>
      <c r="AX77" s="1226"/>
      <c r="AY77" s="1226"/>
      <c r="AZ77" s="1226"/>
      <c r="BA77" s="1226"/>
      <c r="BB77" s="1230" t="s">
        <v>576</v>
      </c>
      <c r="BC77" s="1230"/>
      <c r="BD77" s="1230"/>
      <c r="BE77" s="1230"/>
      <c r="BF77" s="1230"/>
      <c r="BG77" s="1230"/>
      <c r="BH77" s="1230"/>
      <c r="BI77" s="1230"/>
      <c r="BJ77" s="1230"/>
      <c r="BK77" s="1230"/>
      <c r="BL77" s="1230"/>
      <c r="BM77" s="1230"/>
      <c r="BN77" s="1230"/>
      <c r="BO77" s="1230"/>
      <c r="BP77" s="1231">
        <v>86.1</v>
      </c>
      <c r="BQ77" s="1231"/>
      <c r="BR77" s="1231"/>
      <c r="BS77" s="1231"/>
      <c r="BT77" s="1231"/>
      <c r="BU77" s="1231"/>
      <c r="BV77" s="1231"/>
      <c r="BW77" s="1231"/>
      <c r="BX77" s="1231">
        <v>72.8</v>
      </c>
      <c r="BY77" s="1231"/>
      <c r="BZ77" s="1231"/>
      <c r="CA77" s="1231"/>
      <c r="CB77" s="1231"/>
      <c r="CC77" s="1231"/>
      <c r="CD77" s="1231"/>
      <c r="CE77" s="1231"/>
      <c r="CF77" s="1231">
        <v>67.599999999999994</v>
      </c>
      <c r="CG77" s="1231"/>
      <c r="CH77" s="1231"/>
      <c r="CI77" s="1231"/>
      <c r="CJ77" s="1231"/>
      <c r="CK77" s="1231"/>
      <c r="CL77" s="1231"/>
      <c r="CM77" s="1231"/>
      <c r="CN77" s="1231">
        <v>63</v>
      </c>
      <c r="CO77" s="1231"/>
      <c r="CP77" s="1231"/>
      <c r="CQ77" s="1231"/>
      <c r="CR77" s="1231"/>
      <c r="CS77" s="1231"/>
      <c r="CT77" s="1231"/>
      <c r="CU77" s="1231"/>
      <c r="CV77" s="1231">
        <v>59.1</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581</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7.1</v>
      </c>
      <c r="BY79" s="1231"/>
      <c r="BZ79" s="1231"/>
      <c r="CA79" s="1231"/>
      <c r="CB79" s="1231"/>
      <c r="CC79" s="1231"/>
      <c r="CD79" s="1231"/>
      <c r="CE79" s="1231"/>
      <c r="CF79" s="1231">
        <v>6.8</v>
      </c>
      <c r="CG79" s="1231"/>
      <c r="CH79" s="1231"/>
      <c r="CI79" s="1231"/>
      <c r="CJ79" s="1231"/>
      <c r="CK79" s="1231"/>
      <c r="CL79" s="1231"/>
      <c r="CM79" s="1231"/>
      <c r="CN79" s="1231">
        <v>6.6</v>
      </c>
      <c r="CO79" s="1231"/>
      <c r="CP79" s="1231"/>
      <c r="CQ79" s="1231"/>
      <c r="CR79" s="1231"/>
      <c r="CS79" s="1231"/>
      <c r="CT79" s="1231"/>
      <c r="CU79" s="1231"/>
      <c r="CV79" s="1231">
        <v>6.4</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m+nzOOSBV8pEqxkDBdZOArR9CNbKFIb9wkJmT7DrkZ+tWrJhL2TIgIQXr+MGKZG/RFE71e9HxSdoWtpezJPxeQ==" saltValue="JROKvzEshZ3xSq0HyF/lA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FDFC-DB0F-4847-ADD7-64646FBFE040}">
  <sheetPr>
    <pageSetUpPr fitToPage="1"/>
  </sheetPr>
  <dimension ref="A1:DR125"/>
  <sheetViews>
    <sheetView showGridLines="0" zoomScale="70" zoomScaleNormal="70" zoomScaleSheetLayoutView="70" workbookViewId="0">
      <selection activeCell="CH11" sqref="CH1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myvBU+J1Lbm8ZalClUvbeEDfT1R/K89M1kN9vhM0pqwwzvzT0uGNuSSC46bLR1qts1aP7oWGHjDGchWYgLfs7Q==" saltValue="ZwSn7bK8iR0KEMEfSd1KI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1528C-3CB3-434B-ABB9-173C249EB71F}">
  <sheetPr>
    <pageSetUpPr fitToPage="1"/>
  </sheetPr>
  <dimension ref="A1:DR125"/>
  <sheetViews>
    <sheetView showGridLines="0" zoomScale="70" zoomScaleNormal="70" zoomScaleSheetLayoutView="55" workbookViewId="0">
      <selection activeCell="CH11" sqref="CH1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zW6FdR056JyMl0hHMAKiT8JO6jQQzWsHLLHJcA7BRy7Evc7sO8W6dRFEosCRe+BYcpBwJgEsYtkdGtzXoPNB2A==" saltValue="fAFavJl2QCbzmkkp4F7+B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29519</v>
      </c>
      <c r="E3" s="142"/>
      <c r="F3" s="143">
        <v>58766</v>
      </c>
      <c r="G3" s="144"/>
      <c r="H3" s="145"/>
    </row>
    <row r="4" spans="1:8" x14ac:dyDescent="0.2">
      <c r="A4" s="146"/>
      <c r="B4" s="147"/>
      <c r="C4" s="148"/>
      <c r="D4" s="149">
        <v>14536</v>
      </c>
      <c r="E4" s="150"/>
      <c r="F4" s="151">
        <v>29363</v>
      </c>
      <c r="G4" s="152"/>
      <c r="H4" s="153"/>
    </row>
    <row r="5" spans="1:8" x14ac:dyDescent="0.2">
      <c r="A5" s="134" t="s">
        <v>524</v>
      </c>
      <c r="B5" s="139"/>
      <c r="C5" s="140"/>
      <c r="D5" s="141">
        <v>24332</v>
      </c>
      <c r="E5" s="142"/>
      <c r="F5" s="143">
        <v>62482</v>
      </c>
      <c r="G5" s="144"/>
      <c r="H5" s="145"/>
    </row>
    <row r="6" spans="1:8" x14ac:dyDescent="0.2">
      <c r="A6" s="146"/>
      <c r="B6" s="147"/>
      <c r="C6" s="148"/>
      <c r="D6" s="149">
        <v>15595</v>
      </c>
      <c r="E6" s="150"/>
      <c r="F6" s="151">
        <v>34626</v>
      </c>
      <c r="G6" s="152"/>
      <c r="H6" s="153"/>
    </row>
    <row r="7" spans="1:8" x14ac:dyDescent="0.2">
      <c r="A7" s="134" t="s">
        <v>525</v>
      </c>
      <c r="B7" s="139"/>
      <c r="C7" s="140"/>
      <c r="D7" s="141">
        <v>21622</v>
      </c>
      <c r="E7" s="142"/>
      <c r="F7" s="143">
        <v>59288</v>
      </c>
      <c r="G7" s="144"/>
      <c r="H7" s="145"/>
    </row>
    <row r="8" spans="1:8" x14ac:dyDescent="0.2">
      <c r="A8" s="146"/>
      <c r="B8" s="147"/>
      <c r="C8" s="148"/>
      <c r="D8" s="149">
        <v>15146</v>
      </c>
      <c r="E8" s="150"/>
      <c r="F8" s="151">
        <v>32670</v>
      </c>
      <c r="G8" s="152"/>
      <c r="H8" s="153"/>
    </row>
    <row r="9" spans="1:8" x14ac:dyDescent="0.2">
      <c r="A9" s="134" t="s">
        <v>526</v>
      </c>
      <c r="B9" s="139"/>
      <c r="C9" s="140"/>
      <c r="D9" s="141">
        <v>29832</v>
      </c>
      <c r="E9" s="142"/>
      <c r="F9" s="143">
        <v>63490</v>
      </c>
      <c r="G9" s="144"/>
      <c r="H9" s="145"/>
    </row>
    <row r="10" spans="1:8" x14ac:dyDescent="0.2">
      <c r="A10" s="146"/>
      <c r="B10" s="147"/>
      <c r="C10" s="148"/>
      <c r="D10" s="149">
        <v>23281</v>
      </c>
      <c r="E10" s="150"/>
      <c r="F10" s="151">
        <v>35347</v>
      </c>
      <c r="G10" s="152"/>
      <c r="H10" s="153"/>
    </row>
    <row r="11" spans="1:8" x14ac:dyDescent="0.2">
      <c r="A11" s="134" t="s">
        <v>527</v>
      </c>
      <c r="B11" s="139"/>
      <c r="C11" s="140"/>
      <c r="D11" s="141">
        <v>34152</v>
      </c>
      <c r="E11" s="142"/>
      <c r="F11" s="143">
        <v>68481</v>
      </c>
      <c r="G11" s="144"/>
      <c r="H11" s="145"/>
    </row>
    <row r="12" spans="1:8" x14ac:dyDescent="0.2">
      <c r="A12" s="146"/>
      <c r="B12" s="147"/>
      <c r="C12" s="154"/>
      <c r="D12" s="149">
        <v>27612</v>
      </c>
      <c r="E12" s="150"/>
      <c r="F12" s="151">
        <v>38966</v>
      </c>
      <c r="G12" s="152"/>
      <c r="H12" s="153"/>
    </row>
    <row r="13" spans="1:8" x14ac:dyDescent="0.2">
      <c r="A13" s="134"/>
      <c r="B13" s="139"/>
      <c r="C13" s="140"/>
      <c r="D13" s="141">
        <v>27891</v>
      </c>
      <c r="E13" s="142"/>
      <c r="F13" s="143">
        <v>62501</v>
      </c>
      <c r="G13" s="155"/>
      <c r="H13" s="145"/>
    </row>
    <row r="14" spans="1:8" x14ac:dyDescent="0.2">
      <c r="A14" s="146"/>
      <c r="B14" s="147"/>
      <c r="C14" s="148"/>
      <c r="D14" s="149">
        <v>19234</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5.74</v>
      </c>
      <c r="C19" s="156">
        <f>ROUND(VALUE(SUBSTITUTE(実質収支比率等に係る経年分析!G$48,"▲","-")),2)</f>
        <v>13.25</v>
      </c>
      <c r="D19" s="156">
        <f>ROUND(VALUE(SUBSTITUTE(実質収支比率等に係る経年分析!H$48,"▲","-")),2)</f>
        <v>8.8699999999999992</v>
      </c>
      <c r="E19" s="156">
        <f>ROUND(VALUE(SUBSTITUTE(実質収支比率等に係る経年分析!I$48,"▲","-")),2)</f>
        <v>3.82</v>
      </c>
      <c r="F19" s="156">
        <f>ROUND(VALUE(SUBSTITUTE(実質収支比率等に係る経年分析!J$48,"▲","-")),2)</f>
        <v>4.87</v>
      </c>
    </row>
    <row r="20" spans="1:11" x14ac:dyDescent="0.2">
      <c r="A20" s="156" t="s">
        <v>53</v>
      </c>
      <c r="B20" s="156">
        <f>ROUND(VALUE(SUBSTITUTE(実質収支比率等に係る経年分析!F$47,"▲","-")),2)</f>
        <v>6.21</v>
      </c>
      <c r="C20" s="156">
        <f>ROUND(VALUE(SUBSTITUTE(実質収支比率等に係る経年分析!G$47,"▲","-")),2)</f>
        <v>8.6300000000000008</v>
      </c>
      <c r="D20" s="156">
        <f>ROUND(VALUE(SUBSTITUTE(実質収支比率等に係る経年分析!H$47,"▲","-")),2)</f>
        <v>11.56</v>
      </c>
      <c r="E20" s="156">
        <f>ROUND(VALUE(SUBSTITUTE(実質収支比率等に係る経年分析!I$47,"▲","-")),2)</f>
        <v>15.61</v>
      </c>
      <c r="F20" s="156">
        <f>ROUND(VALUE(SUBSTITUTE(実質収支比率等に係る経年分析!J$47,"▲","-")),2)</f>
        <v>14.77</v>
      </c>
    </row>
    <row r="21" spans="1:11" x14ac:dyDescent="0.2">
      <c r="A21" s="156" t="s">
        <v>54</v>
      </c>
      <c r="B21" s="156">
        <f>IF(ISNUMBER(VALUE(SUBSTITUTE(実質収支比率等に係る経年分析!F$49,"▲","-"))),ROUND(VALUE(SUBSTITUTE(実質収支比率等に係る経年分析!F$49,"▲","-")),2),NA())</f>
        <v>0.35</v>
      </c>
      <c r="C21" s="156">
        <f>IF(ISNUMBER(VALUE(SUBSTITUTE(実質収支比率等に係る経年分析!G$49,"▲","-"))),ROUND(VALUE(SUBSTITUTE(実質収支比率等に係る経年分析!G$49,"▲","-")),2),NA())</f>
        <v>7.82</v>
      </c>
      <c r="D21" s="156">
        <f>IF(ISNUMBER(VALUE(SUBSTITUTE(実質収支比率等に係る経年分析!H$49,"▲","-"))),ROUND(VALUE(SUBSTITUTE(実質収支比率等に係る経年分析!H$49,"▲","-")),2),NA())</f>
        <v>-8.99</v>
      </c>
      <c r="E21" s="156">
        <f>IF(ISNUMBER(VALUE(SUBSTITUTE(実質収支比率等に係る経年分析!I$49,"▲","-"))),ROUND(VALUE(SUBSTITUTE(実質収支比率等に係る経年分析!I$49,"▲","-")),2),NA())</f>
        <v>-4.82</v>
      </c>
      <c r="F21" s="156">
        <f>IF(ISNUMBER(VALUE(SUBSTITUTE(実質収支比率等に係る経年分析!J$49,"▲","-"))),ROUND(VALUE(SUBSTITUTE(実質収支比率等に係る経年分析!J$49,"▲","-")),2),NA())</f>
        <v>0.19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国民健康保険事業特別会計（直営診療勘定）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自動車駐車場事業特別会計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0.14000000000000001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2">
      <c r="A33" s="157" t="str">
        <f>IF(連結実質赤字比率に係る赤字・黒字の構成分析!C$37="",NA(),連結実質赤字比率に係る赤字・黒字の構成分析!C$37)</f>
        <v>国民健康保険事業特別会計（事業勘定）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0.21</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0.56000000000000005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27129</v>
      </c>
      <c r="E42" s="158"/>
      <c r="F42" s="158"/>
      <c r="G42" s="158">
        <f>'実質公債費比率（分子）の構造'!L$52</f>
        <v>26574</v>
      </c>
      <c r="H42" s="158"/>
      <c r="I42" s="158"/>
      <c r="J42" s="158">
        <f>'実質公債費比率（分子）の構造'!M$52</f>
        <v>26635</v>
      </c>
      <c r="K42" s="158"/>
      <c r="L42" s="158"/>
      <c r="M42" s="158">
        <f>'実質公債費比率（分子）の構造'!N$52</f>
        <v>25565</v>
      </c>
      <c r="N42" s="158"/>
      <c r="O42" s="158"/>
      <c r="P42" s="158">
        <f>'実質公債費比率（分子）の構造'!O$52</f>
        <v>24395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969</v>
      </c>
      <c r="C44" s="158"/>
      <c r="D44" s="158"/>
      <c r="E44" s="158">
        <f>'実質公債費比率（分子）の構造'!L$50</f>
        <v>903</v>
      </c>
      <c r="F44" s="158"/>
      <c r="G44" s="158"/>
      <c r="H44" s="158">
        <f>'実質公債費比率（分子）の構造'!M$50</f>
        <v>898</v>
      </c>
      <c r="I44" s="158"/>
      <c r="J44" s="158"/>
      <c r="K44" s="158">
        <f>'実質公債費比率（分子）の構造'!N$50</f>
        <v>897</v>
      </c>
      <c r="L44" s="158"/>
      <c r="M44" s="158"/>
      <c r="N44" s="158">
        <f>'実質公債費比率（分子）の構造'!O$50</f>
        <v>889</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4083</v>
      </c>
      <c r="C46" s="158"/>
      <c r="D46" s="158"/>
      <c r="E46" s="158">
        <f>'実質公債費比率（分子）の構造'!L$48</f>
        <v>3826</v>
      </c>
      <c r="F46" s="158"/>
      <c r="G46" s="158"/>
      <c r="H46" s="158">
        <f>'実質公債費比率（分子）の構造'!M$48</f>
        <v>3728</v>
      </c>
      <c r="I46" s="158"/>
      <c r="J46" s="158"/>
      <c r="K46" s="158">
        <f>'実質公債費比率（分子）の構造'!N$48</f>
        <v>3586</v>
      </c>
      <c r="L46" s="158"/>
      <c r="M46" s="158"/>
      <c r="N46" s="158">
        <f>'実質公債費比率（分子）の構造'!O$48</f>
        <v>3441</v>
      </c>
      <c r="O46" s="158"/>
      <c r="P46" s="158"/>
    </row>
    <row r="47" spans="1:16" x14ac:dyDescent="0.2">
      <c r="A47" s="158" t="s">
        <v>12</v>
      </c>
      <c r="B47" s="158">
        <f>'実質公債費比率（分子）の構造'!K$47</f>
        <v>3393</v>
      </c>
      <c r="C47" s="158"/>
      <c r="D47" s="158"/>
      <c r="E47" s="158">
        <f>'実質公債費比率（分子）の構造'!L$47</f>
        <v>3611</v>
      </c>
      <c r="F47" s="158"/>
      <c r="G47" s="158"/>
      <c r="H47" s="158">
        <f>'実質公債費比率（分子）の構造'!M$47</f>
        <v>4056</v>
      </c>
      <c r="I47" s="158"/>
      <c r="J47" s="158"/>
      <c r="K47" s="158">
        <f>'実質公債費比率（分子）の構造'!N$47</f>
        <v>4191</v>
      </c>
      <c r="L47" s="158"/>
      <c r="M47" s="158"/>
      <c r="N47" s="158">
        <f>'実質公債費比率（分子）の構造'!O$47</f>
        <v>4352</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22906</v>
      </c>
      <c r="C49" s="158"/>
      <c r="D49" s="158"/>
      <c r="E49" s="158">
        <f>'実質公債費比率（分子）の構造'!L$45</f>
        <v>22802</v>
      </c>
      <c r="F49" s="158"/>
      <c r="G49" s="158"/>
      <c r="H49" s="158">
        <f>'実質公債費比率（分子）の構造'!M$45</f>
        <v>22614</v>
      </c>
      <c r="I49" s="158"/>
      <c r="J49" s="158"/>
      <c r="K49" s="158">
        <f>'実質公債費比率（分子）の構造'!N$45</f>
        <v>21658</v>
      </c>
      <c r="L49" s="158"/>
      <c r="M49" s="158"/>
      <c r="N49" s="158">
        <f>'実質公債費比率（分子）の構造'!O$45</f>
        <v>21053</v>
      </c>
      <c r="O49" s="158"/>
      <c r="P49" s="158"/>
    </row>
    <row r="50" spans="1:16" x14ac:dyDescent="0.2">
      <c r="A50" s="158" t="s">
        <v>67</v>
      </c>
      <c r="B50" s="158" t="e">
        <f>NA()</f>
        <v>#N/A</v>
      </c>
      <c r="C50" s="158">
        <f>IF(ISNUMBER('実質公債費比率（分子）の構造'!K$53),'実質公債費比率（分子）の構造'!K$53,NA())</f>
        <v>4222</v>
      </c>
      <c r="D50" s="158" t="e">
        <f>NA()</f>
        <v>#N/A</v>
      </c>
      <c r="E50" s="158" t="e">
        <f>NA()</f>
        <v>#N/A</v>
      </c>
      <c r="F50" s="158">
        <f>IF(ISNUMBER('実質公債費比率（分子）の構造'!L$53),'実質公債費比率（分子）の構造'!L$53,NA())</f>
        <v>4568</v>
      </c>
      <c r="G50" s="158" t="e">
        <f>NA()</f>
        <v>#N/A</v>
      </c>
      <c r="H50" s="158" t="e">
        <f>NA()</f>
        <v>#N/A</v>
      </c>
      <c r="I50" s="158">
        <f>IF(ISNUMBER('実質公債費比率（分子）の構造'!M$53),'実質公債費比率（分子）の構造'!M$53,NA())</f>
        <v>4661</v>
      </c>
      <c r="J50" s="158" t="e">
        <f>NA()</f>
        <v>#N/A</v>
      </c>
      <c r="K50" s="158" t="e">
        <f>NA()</f>
        <v>#N/A</v>
      </c>
      <c r="L50" s="158">
        <f>IF(ISNUMBER('実質公債費比率（分子）の構造'!N$53),'実質公債費比率（分子）の構造'!N$53,NA())</f>
        <v>4767</v>
      </c>
      <c r="M50" s="158" t="e">
        <f>NA()</f>
        <v>#N/A</v>
      </c>
      <c r="N50" s="158" t="e">
        <f>NA()</f>
        <v>#N/A</v>
      </c>
      <c r="O50" s="158">
        <f>IF(ISNUMBER('実質公債費比率（分子）の構造'!O$53),'実質公債費比率（分子）の構造'!O$53,NA())</f>
        <v>5340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246021</v>
      </c>
      <c r="E56" s="157"/>
      <c r="F56" s="157"/>
      <c r="G56" s="157">
        <f>'将来負担比率（分子）の構造'!J$52</f>
        <v>251678</v>
      </c>
      <c r="H56" s="157"/>
      <c r="I56" s="157"/>
      <c r="J56" s="157">
        <f>'将来負担比率（分子）の構造'!K$52</f>
        <v>247168</v>
      </c>
      <c r="K56" s="157"/>
      <c r="L56" s="157"/>
      <c r="M56" s="157">
        <f>'将来負担比率（分子）の構造'!L$52</f>
        <v>246755</v>
      </c>
      <c r="N56" s="157"/>
      <c r="O56" s="157"/>
      <c r="P56" s="157">
        <f>'将来負担比率（分子）の構造'!M$52</f>
        <v>240064</v>
      </c>
    </row>
    <row r="57" spans="1:16" x14ac:dyDescent="0.2">
      <c r="A57" s="157" t="s">
        <v>42</v>
      </c>
      <c r="B57" s="157"/>
      <c r="C57" s="157"/>
      <c r="D57" s="157">
        <f>'将来負担比率（分子）の構造'!I$51</f>
        <v>64534</v>
      </c>
      <c r="E57" s="157"/>
      <c r="F57" s="157"/>
      <c r="G57" s="157">
        <f>'将来負担比率（分子）の構造'!J$51</f>
        <v>61770</v>
      </c>
      <c r="H57" s="157"/>
      <c r="I57" s="157"/>
      <c r="J57" s="157">
        <f>'将来負担比率（分子）の構造'!K$51</f>
        <v>59189</v>
      </c>
      <c r="K57" s="157"/>
      <c r="L57" s="157"/>
      <c r="M57" s="157">
        <f>'将来負担比率（分子）の構造'!L$51</f>
        <v>55625</v>
      </c>
      <c r="N57" s="157"/>
      <c r="O57" s="157"/>
      <c r="P57" s="157">
        <f>'将来負担比率（分子）の構造'!M$51</f>
        <v>49391</v>
      </c>
    </row>
    <row r="58" spans="1:16" x14ac:dyDescent="0.2">
      <c r="A58" s="157" t="s">
        <v>41</v>
      </c>
      <c r="B58" s="157"/>
      <c r="C58" s="157"/>
      <c r="D58" s="157">
        <f>'将来負担比率（分子）の構造'!I$50</f>
        <v>40440</v>
      </c>
      <c r="E58" s="157"/>
      <c r="F58" s="157"/>
      <c r="G58" s="157">
        <f>'将来負担比率（分子）の構造'!J$50</f>
        <v>49115</v>
      </c>
      <c r="H58" s="157"/>
      <c r="I58" s="157"/>
      <c r="J58" s="157">
        <f>'将来負担比率（分子）の構造'!K$50</f>
        <v>65489</v>
      </c>
      <c r="K58" s="157"/>
      <c r="L58" s="157"/>
      <c r="M58" s="157">
        <f>'将来負担比率（分子）の構造'!L$50</f>
        <v>80318</v>
      </c>
      <c r="N58" s="157"/>
      <c r="O58" s="157"/>
      <c r="P58" s="157">
        <f>'将来負担比率（分子）の構造'!M$50</f>
        <v>83122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1063</v>
      </c>
      <c r="C61" s="157"/>
      <c r="D61" s="157"/>
      <c r="E61" s="157">
        <f>'将来負担比率（分子）の構造'!J$46</f>
        <v>405</v>
      </c>
      <c r="F61" s="157"/>
      <c r="G61" s="157"/>
      <c r="H61" s="157">
        <f>'将来負担比率（分子）の構造'!K$46</f>
        <v>350</v>
      </c>
      <c r="I61" s="157"/>
      <c r="J61" s="157"/>
      <c r="K61" s="157">
        <f>'将来負担比率（分子）の構造'!L$46</f>
        <v>295</v>
      </c>
      <c r="L61" s="157"/>
      <c r="M61" s="157"/>
      <c r="N61" s="157">
        <f>'将来負担比率（分子）の構造'!M$46</f>
        <v>242</v>
      </c>
      <c r="O61" s="157"/>
      <c r="P61" s="157"/>
    </row>
    <row r="62" spans="1:16" x14ac:dyDescent="0.2">
      <c r="A62" s="157" t="s">
        <v>35</v>
      </c>
      <c r="B62" s="157">
        <f>'将来負担比率（分子）の構造'!I$45</f>
        <v>41836</v>
      </c>
      <c r="C62" s="157"/>
      <c r="D62" s="157"/>
      <c r="E62" s="157">
        <f>'将来負担比率（分子）の構造'!J$45</f>
        <v>42114</v>
      </c>
      <c r="F62" s="157"/>
      <c r="G62" s="157"/>
      <c r="H62" s="157">
        <f>'将来負担比率（分子）の構造'!K$45</f>
        <v>42049</v>
      </c>
      <c r="I62" s="157"/>
      <c r="J62" s="157"/>
      <c r="K62" s="157">
        <f>'将来負担比率（分子）の構造'!L$45</f>
        <v>42375</v>
      </c>
      <c r="L62" s="157"/>
      <c r="M62" s="157"/>
      <c r="N62" s="157">
        <f>'将来負担比率（分子）の構造'!M$45</f>
        <v>42745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38251</v>
      </c>
      <c r="C64" s="157"/>
      <c r="D64" s="157"/>
      <c r="E64" s="157">
        <f>'将来負担比率（分子）の構造'!J$43</f>
        <v>37280</v>
      </c>
      <c r="F64" s="157"/>
      <c r="G64" s="157"/>
      <c r="H64" s="157">
        <f>'将来負担比率（分子）の構造'!K$43</f>
        <v>35991</v>
      </c>
      <c r="I64" s="157"/>
      <c r="J64" s="157"/>
      <c r="K64" s="157">
        <f>'将来負担比率（分子）の構造'!L$43</f>
        <v>35712</v>
      </c>
      <c r="L64" s="157"/>
      <c r="M64" s="157"/>
      <c r="N64" s="157">
        <f>'将来負担比率（分子）の構造'!M$43</f>
        <v>36175</v>
      </c>
      <c r="O64" s="157"/>
      <c r="P64" s="157"/>
    </row>
    <row r="65" spans="1:16" x14ac:dyDescent="0.2">
      <c r="A65" s="157" t="s">
        <v>32</v>
      </c>
      <c r="B65" s="157">
        <f>'将来負担比率（分子）の構造'!I$42</f>
        <v>17191</v>
      </c>
      <c r="C65" s="157"/>
      <c r="D65" s="157"/>
      <c r="E65" s="157">
        <f>'将来負担比率（分子）の構造'!J$42</f>
        <v>15081</v>
      </c>
      <c r="F65" s="157"/>
      <c r="G65" s="157"/>
      <c r="H65" s="157">
        <f>'将来負担比率（分子）の構造'!K$42</f>
        <v>14189</v>
      </c>
      <c r="I65" s="157"/>
      <c r="J65" s="157"/>
      <c r="K65" s="157">
        <f>'将来負担比率（分子）の構造'!L$42</f>
        <v>13298</v>
      </c>
      <c r="L65" s="157"/>
      <c r="M65" s="157"/>
      <c r="N65" s="157">
        <f>'将来負担比率（分子）の構造'!M$42</f>
        <v>12414</v>
      </c>
      <c r="O65" s="157"/>
      <c r="P65" s="157"/>
    </row>
    <row r="66" spans="1:16" x14ac:dyDescent="0.2">
      <c r="A66" s="157" t="s">
        <v>31</v>
      </c>
      <c r="B66" s="157">
        <f>'将来負担比率（分子）の構造'!I$41</f>
        <v>290404</v>
      </c>
      <c r="C66" s="157"/>
      <c r="D66" s="157"/>
      <c r="E66" s="157">
        <f>'将来負担比率（分子）の構造'!J$41</f>
        <v>291631</v>
      </c>
      <c r="F66" s="157"/>
      <c r="G66" s="157"/>
      <c r="H66" s="157">
        <f>'将来負担比率（分子）の構造'!K$41</f>
        <v>282643</v>
      </c>
      <c r="I66" s="157"/>
      <c r="J66" s="157"/>
      <c r="K66" s="157">
        <f>'将来負担比率（分子）の構造'!L$41</f>
        <v>278000</v>
      </c>
      <c r="L66" s="157"/>
      <c r="M66" s="157"/>
      <c r="N66" s="157">
        <f>'将来負担比率（分子）の構造'!M$41</f>
        <v>272274</v>
      </c>
      <c r="O66" s="157"/>
      <c r="P66" s="157"/>
    </row>
    <row r="67" spans="1:16" x14ac:dyDescent="0.2">
      <c r="A67" s="157" t="s">
        <v>71</v>
      </c>
      <c r="B67" s="157" t="e">
        <f>NA()</f>
        <v>#N/A</v>
      </c>
      <c r="C67" s="157">
        <f>IF(ISNUMBER('将来負担比率（分子）の構造'!I$53), IF('将来負担比率（分子）の構造'!I$53 &lt; 0, 0, '将来負担比率（分子）の構造'!I$53), NA())</f>
        <v>37749</v>
      </c>
      <c r="D67" s="157" t="e">
        <f>NA()</f>
        <v>#N/A</v>
      </c>
      <c r="E67" s="157" t="e">
        <f>NA()</f>
        <v>#N/A</v>
      </c>
      <c r="F67" s="157">
        <f>IF(ISNUMBER('将来負担比率（分子）の構造'!J$53), IF('将来負担比率（分子）の構造'!J$53 &lt; 0, 0, '将来負担比率（分子）の構造'!J$53), NA())</f>
        <v>23946</v>
      </c>
      <c r="G67" s="157" t="e">
        <f>NA()</f>
        <v>#N/A</v>
      </c>
      <c r="H67" s="157" t="e">
        <f>NA()</f>
        <v>#N/A</v>
      </c>
      <c r="I67" s="157">
        <f>IF(ISNUMBER('将来負担比率（分子）の構造'!K$53), IF('将来負担比率（分子）の構造'!K$53 &lt; 0, 0, '将来負担比率（分子）の構造'!K$53), NA())</f>
        <v>3377</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20841</v>
      </c>
      <c r="C72" s="161">
        <f>基金残高に係る経年分析!G55</f>
        <v>28861</v>
      </c>
      <c r="D72" s="161">
        <f>基金残高に係る経年分析!H55</f>
        <v>27891</v>
      </c>
    </row>
    <row r="73" spans="1:16" x14ac:dyDescent="0.2">
      <c r="A73" s="160" t="s">
        <v>74</v>
      </c>
      <c r="B73" s="161">
        <f>基金残高に係る経年分析!F56</f>
        <v>479</v>
      </c>
      <c r="C73" s="161">
        <f>基金残高に係る経年分析!G56</f>
        <v>494</v>
      </c>
      <c r="D73" s="161">
        <f>基金残高に係る経年分析!H56</f>
        <v>523</v>
      </c>
    </row>
    <row r="74" spans="1:16" x14ac:dyDescent="0.2">
      <c r="A74" s="160" t="s">
        <v>75</v>
      </c>
      <c r="B74" s="161">
        <f>基金残高に係る経年分析!F57</f>
        <v>18661</v>
      </c>
      <c r="C74" s="161">
        <f>基金残高に係る経年分析!G57</f>
        <v>24649</v>
      </c>
      <c r="D74" s="161">
        <f>基金残高に係る経年分析!H57</f>
        <v>25941</v>
      </c>
    </row>
  </sheetData>
  <sheetProtection algorithmName="SHA-512" hashValue="goq8j19grkdMqHJrIeWupQI7ttMJlP1GHdiUkNhl1le8UZFfix1c1JOFk5XHIX3Vgv9ahHzWc7icHvD4V/WlPw==" saltValue="6gZleUjCguLiyOC+bUJKgQ==" spinCount="100000" sheet="1" objects="1" scenarios="1"/>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滝沢 貢</cp:lastModifiedBy>
  <dcterms:created xsi:type="dcterms:W3CDTF">2026-02-23T06:01:10Z</dcterms:created>
  <dcterms:modified xsi:type="dcterms:W3CDTF">2026-09-08T01:17:12Z</dcterms:modified>
  <cp:category/>
</cp:coreProperties>
</file>