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26F4C6E1-96A8-4CB9-AB10-3492E34BC64A}" xr6:coauthVersionLast="47" xr6:coauthVersionMax="47" xr10:uidLastSave="{00000000-0000-0000-0000-000000000000}"/>
  <bookViews>
    <workbookView xWindow="31200" yWindow="240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BW34" i="10"/>
  <c r="BW35" i="10" s="1"/>
  <c r="BW36" i="10" s="1"/>
  <c r="BW37" i="10" s="1"/>
  <c r="BW38" i="10" s="1"/>
  <c r="AM34" i="10"/>
  <c r="AM35" i="10" s="1"/>
</calcChain>
</file>

<file path=xl/sharedStrings.xml><?xml version="1.0" encoding="utf-8"?>
<sst xmlns="http://schemas.openxmlformats.org/spreadsheetml/2006/main" count="1164" uniqueCount="564">
  <si>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</si>
  <si>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</si>
  <si>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</si>
  <si>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</si>
  <si>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</si>
  <si>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</si>
  <si>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</si>
  <si>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</si>
  <si>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</si>
  <si>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</si>
  <si>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</si>
  <si>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</si>
  <si>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</si>
  <si>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</si>
  <si>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</si>
  <si>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</si>
  <si>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</si>
  <si>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</si>
  <si>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</si>
  <si>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</si>
  <si>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</si>
  <si>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</si>
  <si>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</si>
  <si>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</si>
  <si>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</si>
  <si>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</si>
  <si>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</si>
  <si>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</si>
  <si>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</si>
  <si>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</si>
  <si>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</si>
  <si>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</si>
  <si>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</si>
  <si>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</si>
  <si>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</si>
  <si>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</si>
  <si>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</si>
  <si>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</si>
  <si>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</si>
  <si>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</si>
  <si>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</si>
  <si>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</si>
  <si>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</si>
  <si>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</si>
  <si>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</si>
  <si>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</si>
  <si>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</si>
  <si>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</si>
  <si>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</si>
  <si>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</si>
  <si>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</si>
  <si>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</si>
  <si>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</si>
  <si>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</si>
  <si>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</si>
  <si>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</si>
  <si>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</si>
  <si>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</si>
  <si>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</si>
  <si>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</si>
  <si>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</si>
  <si>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</si>
  <si>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</si>
  <si>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</si>
  <si>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</si>
  <si>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</si>
  <si>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</si>
  <si>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</si>
  <si>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</si>
  <si>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</si>
  <si>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</si>
  <si>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</si>
  <si>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</si>
  <si>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</si>
  <si>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</si>
  <si>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</si>
  <si>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</si>
  <si>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</si>
  <si>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</si>
  <si>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</si>
  <si>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</si>
  <si>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</si>
  <si>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</si>
  <si>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</si>
  <si>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</si>
  <si>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</si>
  <si>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</si>
  <si>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</si>
  <si>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</si>
  <si>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</si>
  <si>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</si>
  <si>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</si>
  <si>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</si>
  <si>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</si>
  <si>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清川村</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</si>
  <si>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</si>
  <si>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</si>
  <si>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</si>
  <si>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</si>
  <si>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</si>
  <si>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</si>
  <si>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</si>
  <si>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</si>
  <si>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</si>
  <si>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</si>
  <si>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</si>
  <si>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</si>
  <si>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</si>
  <si>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</si>
  <si>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</si>
  <si>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</si>
  <si>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</si>
  <si>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</si>
  <si>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</si>
  <si>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</si>
  <si>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</si>
  <si>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</si>
  <si>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</si>
  <si>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</si>
  <si>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</si>
  <si>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</si>
  <si>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</si>
  <si>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</si>
  <si>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</si>
  <si>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</si>
  <si>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</si>
  <si>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</si>
  <si>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</si>
  <si>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</si>
  <si>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</si>
  <si>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</si>
  <si>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</si>
  <si>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</si>
  <si>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</si>
  <si>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</si>
  <si>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</si>
  <si>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</si>
  <si>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</si>
  <si>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</si>
  <si>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</si>
  <si>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</si>
  <si>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</si>
  <si>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</si>
  <si>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</si>
  <si>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</si>
  <si>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</si>
  <si>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</si>
  <si>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</si>
  <si>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</si>
  <si>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</si>
  <si>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</si>
  <si>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</si>
  <si>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</si>
  <si>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</si>
  <si>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</si>
  <si>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</si>
  <si>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</si>
  <si>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</si>
  <si>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</si>
  <si>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</si>
  <si>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</si>
  <si>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</si>
  <si>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</si>
  <si>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</si>
  <si>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</si>
  <si>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</si>
  <si>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</si>
  <si>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</si>
  <si>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</si>
  <si>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</si>
  <si>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</si>
  <si>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</si>
  <si>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</si>
  <si>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</si>
  <si>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</si>
  <si>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</si>
  <si>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</si>
  <si>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</si>
  <si>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</si>
  <si>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</si>
  <si>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</si>
  <si>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</si>
  <si>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</si>
  <si>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</si>
  <si>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</si>
  <si>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</si>
  <si>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</si>
  <si>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</si>
  <si>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</si>
  <si>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</si>
  <si>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</si>
  <si>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</si>
  <si>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</si>
  <si>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</si>
  <si>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</si>
  <si>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</si>
  <si>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</si>
  <si>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</si>
  <si>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</si>
  <si>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</si>
  <si>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</si>
  <si>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</si>
  <si>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</si>
  <si>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神奈川県清川村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</si>
  <si>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</si>
  <si>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</si>
  <si>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</si>
  <si>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</si>
  <si>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</si>
  <si>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</si>
  <si>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</si>
  <si>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</si>
  <si>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</si>
  <si>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</si>
  <si>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</si>
  <si>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</si>
  <si>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</si>
  <si>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</si>
  <si>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</si>
  <si>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</si>
  <si>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</si>
  <si>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</si>
  <si>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</si>
  <si>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</si>
  <si>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</si>
  <si>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</si>
  <si>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</si>
  <si>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</si>
  <si>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</si>
  <si>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</si>
  <si>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</si>
  <si>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</si>
  <si>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</si>
  <si>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</si>
  <si>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</si>
  <si>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</si>
  <si>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</si>
  <si>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</si>
  <si>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</si>
  <si>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</si>
  <si>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</si>
  <si>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</si>
  <si>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</si>
  <si>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</si>
  <si>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</si>
  <si>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</si>
  <si>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</si>
  <si>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</si>
  <si>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</si>
  <si>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</si>
  <si>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</si>
  <si>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</si>
  <si>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</si>
  <si>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</si>
  <si>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</si>
  <si>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</si>
  <si>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</si>
  <si>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</si>
  <si>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</si>
  <si>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</si>
  <si>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</si>
  <si>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</si>
  <si>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</si>
  <si>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</si>
  <si>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</si>
  <si>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</si>
  <si>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</si>
  <si>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</si>
  <si>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</si>
  <si>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</si>
  <si>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</si>
  <si>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</si>
  <si>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</si>
  <si>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</si>
  <si>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</si>
  <si>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</si>
  <si>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</si>
  <si>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</si>
  <si>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</si>
  <si>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</si>
  <si>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</si>
  <si>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</si>
  <si>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</si>
  <si>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</si>
  <si>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</si>
  <si>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</si>
  <si>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</si>
  <si>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</si>
  <si>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</si>
  <si>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</si>
  <si>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</si>
  <si>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</si>
  <si>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</si>
  <si>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</si>
  <si>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</si>
  <si>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</si>
  <si>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</si>
  <si>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</si>
  <si>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</si>
  <si>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</si>
  <si>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</si>
  <si>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</si>
  <si>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</si>
  <si>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</si>
  <si>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</si>
  <si>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</si>
  <si>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</si>
  <si>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</si>
  <si>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</si>
  <si>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</si>
  <si>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</si>
  <si>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</si>
  <si>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</si>
  <si>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</si>
  <si>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</si>
  <si>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</si>
  <si>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</si>
  <si>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</si>
  <si>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</si>
  <si>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</si>
  <si>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</si>
  <si>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</si>
  <si>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</si>
  <si>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</si>
  <si>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</si>
  <si>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</si>
  <si>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</si>
  <si>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</si>
  <si>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</si>
  <si>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</si>
  <si>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</si>
  <si>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</si>
  <si>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</si>
  <si>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</si>
  <si>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</si>
  <si>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</si>
  <si>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</si>
  <si>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</si>
  <si>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</si>
  <si>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</si>
  <si>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</si>
  <si>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</si>
  <si>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</si>
  <si>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</si>
  <si>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</si>
  <si>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</si>
  <si>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</si>
  <si>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</si>
  <si>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</si>
  <si>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</si>
  <si>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</si>
  <si>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</si>
  <si>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</si>
  <si>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</si>
  <si>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神奈川県清川村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</si>
  <si>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</si>
  <si>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</si>
  <si>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</si>
  <si>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</si>
  <si>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</si>
  <si>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</si>
  <si>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</si>
  <si>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</si>
  <si>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</si>
  <si>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</si>
  <si>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</si>
  <si>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</si>
  <si>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</si>
  <si>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</si>
  <si>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</si>
  <si>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</si>
  <si>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</si>
  <si>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</si>
  <si>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</si>
  <si>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</si>
  <si>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</si>
  <si>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</si>
  <si>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</si>
  <si>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</si>
  <si>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</si>
  <si>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</si>
  <si>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</si>
  <si>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</si>
  <si>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</si>
  <si>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</si>
  <si>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</si>
  <si>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</si>
  <si>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</si>
  <si>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</si>
  <si>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</si>
  <si>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</si>
  <si>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簡易水道事業会計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</si>
  <si>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</si>
  <si>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</si>
  <si>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</si>
  <si>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</si>
  <si>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</si>
  <si>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</si>
  <si>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</si>
  <si>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</si>
  <si>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</si>
  <si>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</si>
  <si>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</si>
  <si>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</si>
  <si>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</si>
  <si>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</si>
  <si>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</si>
  <si>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</si>
  <si>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</si>
  <si>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</si>
  <si>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</si>
  <si>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</si>
  <si>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</si>
  <si>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</si>
  <si>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</si>
  <si>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</si>
  <si>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</si>
  <si>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</si>
  <si>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</si>
  <si>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</si>
  <si>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</si>
  <si>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</si>
  <si>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</si>
  <si>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</si>
  <si>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</si>
  <si>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</si>
  <si>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</si>
  <si>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</si>
  <si>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</si>
  <si>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</si>
  <si>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</si>
  <si>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</si>
  <si>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</si>
  <si>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</si>
  <si>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</si>
  <si>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</si>
  <si>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</si>
  <si>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</si>
  <si>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</si>
  <si>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</si>
  <si>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</si>
  <si>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</si>
  <si>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</si>
  <si>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</si>
  <si>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</si>
  <si>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</si>
  <si>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</si>
  <si>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</si>
  <si>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</si>
  <si>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</si>
  <si>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</si>
  <si>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</si>
  <si>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</si>
  <si>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</si>
  <si>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</si>
  <si>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</si>
  <si>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</si>
  <si>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</si>
  <si>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</si>
  <si>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</si>
  <si>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</si>
  <si>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</si>
  <si>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</si>
  <si>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</si>
  <si>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</si>
  <si>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</si>
  <si>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</si>
  <si>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</si>
  <si>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</si>
  <si>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</si>
  <si>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</si>
  <si>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</si>
  <si>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</si>
  <si>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</si>
  <si>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</si>
  <si>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</si>
  <si>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</si>
  <si>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</si>
  <si>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</si>
  <si>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</si>
  <si>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</si>
  <si>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</si>
  <si>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</si>
  <si>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</si>
  <si>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</si>
  <si>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</si>
  <si>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</si>
  <si>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</si>
  <si>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</si>
  <si>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</si>
  <si>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</si>
  <si>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</si>
  <si>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</si>
  <si>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</si>
  <si>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</si>
  <si>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</si>
  <si>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</si>
  <si>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</si>
  <si>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</si>
  <si>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</si>
  <si>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</si>
  <si>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</si>
  <si>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</si>
  <si>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</si>
  <si>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</si>
  <si>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</si>
  <si>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</si>
  <si>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</si>
  <si>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</si>
  <si>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</si>
  <si>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</si>
  <si>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</si>
  <si>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</si>
  <si>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</si>
  <si>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</si>
  <si>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</si>
  <si>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</si>
  <si>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</si>
  <si>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</si>
  <si>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</si>
  <si>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</si>
  <si>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</si>
  <si>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</si>
  <si>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</si>
  <si>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</si>
  <si>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</si>
  <si>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</si>
  <si>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</si>
  <si>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</si>
  <si>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1.55</t>
  </si>
  <si>
    <t>一般会計</t>
  </si>
  <si>
    <t>簡易水道事業会計</t>
  </si>
  <si>
    <t>公共下水道事業会計</t>
  </si>
  <si>
    <t>国民健康保険事業特別会計</t>
  </si>
  <si>
    <t>後期高齢者医療事業特別会計</t>
  </si>
  <si>
    <t>介護保険事業特別会計</t>
  </si>
  <si>
    <t>その他会計（赤字）</t>
  </si>
  <si>
    <t>その他会計（黒字）</t>
  </si>
  <si>
    <t>R02</t>
    <phoneticPr fontId="5"/>
  </si>
  <si>
    <t>R03</t>
    <phoneticPr fontId="5"/>
  </si>
  <si>
    <t>R04</t>
    <phoneticPr fontId="5"/>
  </si>
  <si>
    <t>R05</t>
    <phoneticPr fontId="5"/>
  </si>
  <si>
    <t>R06</t>
    <phoneticPr fontId="5"/>
  </si>
  <si>
    <t>厚木愛甲環境施設組合</t>
    <phoneticPr fontId="2"/>
  </si>
  <si>
    <t>神奈川県後期高齢者医療広域連合（一般会計）</t>
    <phoneticPr fontId="2"/>
  </si>
  <si>
    <t>神奈川県後期高齢者医療広域連合（特別会計）</t>
    <phoneticPr fontId="2"/>
  </si>
  <si>
    <t>神奈川県町村情報システム共同事業組合</t>
    <phoneticPr fontId="2"/>
  </si>
  <si>
    <t>神奈川県市町村職員退職手当組合</t>
    <phoneticPr fontId="2"/>
  </si>
  <si>
    <t>公共施設等整備事業基金</t>
    <phoneticPr fontId="5"/>
  </si>
  <si>
    <t>村営住宅管理運営基金</t>
    <phoneticPr fontId="5"/>
  </si>
  <si>
    <t>宮ヶ瀬霊園管理運営基金</t>
    <phoneticPr fontId="5"/>
  </si>
  <si>
    <t>地域福祉基金</t>
    <phoneticPr fontId="5"/>
  </si>
  <si>
    <t>借上型村営住宅管理運営基金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</si>
  <si>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</si>
  <si>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</si>
  <si>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</si>
  <si>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</si>
  <si>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</si>
  <si>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</si>
  <si>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</si>
  <si>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</si>
  <si>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</si>
  <si>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については、類似団体と比較して高い状況であり、また、建築後30年以上経過した建築物が多くあることから、今後、施設等の修繕・更新等費用が更に増加していくことが予想されるため、施設の統廃合や機能の複合化を含め、老朽化対策を進めていく。
　施設の老朽化対策を実施するにあたり、基金の取り崩しや地方債の借入れ等が発生することで将来負担比率の増加が見込まれるが、施設の維持管理経費とのバランスを注視しつつ検討していく必要がある。</t>
    <phoneticPr fontId="5"/>
  </si>
  <si>
    <t>　将来負担比率及び実質公債費比率については、共にマイナスで推移しているが、今後予定されている、幼小中一貫校の建設に向けた地方債の借り入れにより、上昇が懸念されるため、先を見据えた基金の積立てや国庫支出金等の財源確保を徹底し、可能な限り当該比率の抑制に努める。</t>
    <rPh sb="37" eb="39">
      <t>コンゴ</t>
    </rPh>
    <rPh sb="39" eb="41">
      <t>ヨテイ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</si>
</sst>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F91D0B5-F1AA-4986-96BB-8C30C647680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F87D-42CC-A277-0788DEAAAD5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68993</c:v>
                </c:pt>
                <c:pt idx="1">
                  <c:v>81251</c:v>
                </c:pt>
                <c:pt idx="2">
                  <c:v>97529</c:v>
                </c:pt>
                <c:pt idx="3">
                  <c:v>113440</c:v>
                </c:pt>
                <c:pt idx="4">
                  <c:v>107517</c:v>
                </c:pt>
              </c:numCache>
            </c:numRef>
          </c:val>
          <c:smooth val="0"/>
          <c:extLst>
            <c:ext xmlns:c16="http://schemas.microsoft.com/office/drawing/2014/chart" uri="{C3380CC4-5D6E-409C-BE32-E72D297353CC}">
              <c16:uniqueId val="{00000001-F87D-42CC-A277-0788DEAAAD5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5.37</c:v>
                </c:pt>
                <c:pt idx="1">
                  <c:v>6.12</c:v>
                </c:pt>
                <c:pt idx="2">
                  <c:v>5.43</c:v>
                </c:pt>
                <c:pt idx="3">
                  <c:v>3.86</c:v>
                </c:pt>
                <c:pt idx="4">
                  <c:v>5.04</c:v>
                </c:pt>
              </c:numCache>
            </c:numRef>
          </c:val>
          <c:extLst>
            <c:ext xmlns:c16="http://schemas.microsoft.com/office/drawing/2014/chart" uri="{C3380CC4-5D6E-409C-BE32-E72D297353CC}">
              <c16:uniqueId val="{00000000-A69D-4AC8-B84A-4719F1037D4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72.86</c:v>
                </c:pt>
                <c:pt idx="1">
                  <c:v>73.569999999999993</c:v>
                </c:pt>
                <c:pt idx="2">
                  <c:v>82.2</c:v>
                </c:pt>
                <c:pt idx="3">
                  <c:v>82.09</c:v>
                </c:pt>
                <c:pt idx="4">
                  <c:v>81.55</c:v>
                </c:pt>
              </c:numCache>
            </c:numRef>
          </c:val>
          <c:extLst>
            <c:ext xmlns:c16="http://schemas.microsoft.com/office/drawing/2014/chart" uri="{C3380CC4-5D6E-409C-BE32-E72D297353CC}">
              <c16:uniqueId val="{00000001-A69D-4AC8-B84A-4719F1037D4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1.92</c:v>
                </c:pt>
                <c:pt idx="1">
                  <c:v>10.36</c:v>
                </c:pt>
                <c:pt idx="2">
                  <c:v>4.47</c:v>
                </c:pt>
                <c:pt idx="3">
                  <c:v>-1.55</c:v>
                </c:pt>
                <c:pt idx="4">
                  <c:v>1.97</c:v>
                </c:pt>
              </c:numCache>
            </c:numRef>
          </c:val>
          <c:smooth val="0"/>
          <c:extLst>
            <c:ext xmlns:c16="http://schemas.microsoft.com/office/drawing/2014/chart" uri="{C3380CC4-5D6E-409C-BE32-E72D297353CC}">
              <c16:uniqueId val="{00000002-A69D-4AC8-B84A-4719F1037D4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0.81</c:v>
                </c:pt>
                <c:pt idx="2">
                  <c:v>#N/A</c:v>
                </c:pt>
                <c:pt idx="3">
                  <c:v>0.72</c:v>
                </c:pt>
                <c:pt idx="4">
                  <c:v>#N/A</c:v>
                </c:pt>
                <c:pt idx="5">
                  <c:v>0.59</c:v>
                </c:pt>
                <c:pt idx="6">
                  <c:v>#N/A</c:v>
                </c:pt>
                <c:pt idx="7">
                  <c:v>6.77</c:v>
                </c:pt>
                <c:pt idx="8">
                  <c:v>0</c:v>
                </c:pt>
                <c:pt idx="9">
                  <c:v>0</c:v>
                </c:pt>
              </c:numCache>
            </c:numRef>
          </c:val>
          <c:extLst>
            <c:ext xmlns:c16="http://schemas.microsoft.com/office/drawing/2014/chart" uri="{C3380CC4-5D6E-409C-BE32-E72D297353CC}">
              <c16:uniqueId val="{00000000-13D3-4CA5-97C8-3299B481563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3D3-4CA5-97C8-3299B481563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3D3-4CA5-97C8-3299B481563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3D3-4CA5-97C8-3299B481563B}"/>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0.28999999999999998</c:v>
                </c:pt>
                <c:pt idx="2">
                  <c:v>#N/A</c:v>
                </c:pt>
                <c:pt idx="3">
                  <c:v>0.44</c:v>
                </c:pt>
                <c:pt idx="4">
                  <c:v>#N/A</c:v>
                </c:pt>
                <c:pt idx="5">
                  <c:v>0.28999999999999998</c:v>
                </c:pt>
                <c:pt idx="6">
                  <c:v>#N/A</c:v>
                </c:pt>
                <c:pt idx="7">
                  <c:v>0.02</c:v>
                </c:pt>
                <c:pt idx="8">
                  <c:v>#N/A</c:v>
                </c:pt>
                <c:pt idx="9">
                  <c:v>0.02</c:v>
                </c:pt>
              </c:numCache>
            </c:numRef>
          </c:val>
          <c:extLst>
            <c:ext xmlns:c16="http://schemas.microsoft.com/office/drawing/2014/chart" uri="{C3380CC4-5D6E-409C-BE32-E72D297353CC}">
              <c16:uniqueId val="{00000004-13D3-4CA5-97C8-3299B481563B}"/>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7.0000000000000007E-2</c:v>
                </c:pt>
                <c:pt idx="4">
                  <c:v>#N/A</c:v>
                </c:pt>
                <c:pt idx="5">
                  <c:v>0.05</c:v>
                </c:pt>
                <c:pt idx="6">
                  <c:v>#N/A</c:v>
                </c:pt>
                <c:pt idx="7">
                  <c:v>0</c:v>
                </c:pt>
                <c:pt idx="8">
                  <c:v>#N/A</c:v>
                </c:pt>
                <c:pt idx="9">
                  <c:v>0.05</c:v>
                </c:pt>
              </c:numCache>
            </c:numRef>
          </c:val>
          <c:extLst>
            <c:ext xmlns:c16="http://schemas.microsoft.com/office/drawing/2014/chart" uri="{C3380CC4-5D6E-409C-BE32-E72D297353CC}">
              <c16:uniqueId val="{00000005-13D3-4CA5-97C8-3299B481563B}"/>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0.64</c:v>
                </c:pt>
                <c:pt idx="2">
                  <c:v>#N/A</c:v>
                </c:pt>
                <c:pt idx="3">
                  <c:v>0.97</c:v>
                </c:pt>
                <c:pt idx="4">
                  <c:v>#N/A</c:v>
                </c:pt>
                <c:pt idx="5">
                  <c:v>0.9</c:v>
                </c:pt>
                <c:pt idx="6">
                  <c:v>#N/A</c:v>
                </c:pt>
                <c:pt idx="7">
                  <c:v>0.37</c:v>
                </c:pt>
                <c:pt idx="8">
                  <c:v>#N/A</c:v>
                </c:pt>
                <c:pt idx="9">
                  <c:v>0.39</c:v>
                </c:pt>
              </c:numCache>
            </c:numRef>
          </c:val>
          <c:extLst>
            <c:ext xmlns:c16="http://schemas.microsoft.com/office/drawing/2014/chart" uri="{C3380CC4-5D6E-409C-BE32-E72D297353CC}">
              <c16:uniqueId val="{00000006-13D3-4CA5-97C8-3299B481563B}"/>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0.87</c:v>
                </c:pt>
              </c:numCache>
            </c:numRef>
          </c:val>
          <c:extLst>
            <c:ext xmlns:c16="http://schemas.microsoft.com/office/drawing/2014/chart" uri="{C3380CC4-5D6E-409C-BE32-E72D297353CC}">
              <c16:uniqueId val="{00000007-13D3-4CA5-97C8-3299B481563B}"/>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1.03</c:v>
                </c:pt>
              </c:numCache>
            </c:numRef>
          </c:val>
          <c:extLst>
            <c:ext xmlns:c16="http://schemas.microsoft.com/office/drawing/2014/chart" uri="{C3380CC4-5D6E-409C-BE32-E72D297353CC}">
              <c16:uniqueId val="{00000008-13D3-4CA5-97C8-3299B481563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4.6500000000000004</c:v>
                </c:pt>
                <c:pt idx="2">
                  <c:v>#N/A</c:v>
                </c:pt>
                <c:pt idx="3">
                  <c:v>5.84</c:v>
                </c:pt>
                <c:pt idx="4">
                  <c:v>#N/A</c:v>
                </c:pt>
                <c:pt idx="5">
                  <c:v>5.42</c:v>
                </c:pt>
                <c:pt idx="6">
                  <c:v>#N/A</c:v>
                </c:pt>
                <c:pt idx="7">
                  <c:v>3.85</c:v>
                </c:pt>
                <c:pt idx="8">
                  <c:v>#N/A</c:v>
                </c:pt>
                <c:pt idx="9">
                  <c:v>5.03</c:v>
                </c:pt>
              </c:numCache>
            </c:numRef>
          </c:val>
          <c:extLst>
            <c:ext xmlns:c16="http://schemas.microsoft.com/office/drawing/2014/chart" uri="{C3380CC4-5D6E-409C-BE32-E72D297353CC}">
              <c16:uniqueId val="{00000009-13D3-4CA5-97C8-3299B481563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135</c:v>
                </c:pt>
                <c:pt idx="5">
                  <c:v>144</c:v>
                </c:pt>
                <c:pt idx="8">
                  <c:v>146</c:v>
                </c:pt>
                <c:pt idx="11">
                  <c:v>141</c:v>
                </c:pt>
                <c:pt idx="14">
                  <c:v>133</c:v>
                </c:pt>
              </c:numCache>
            </c:numRef>
          </c:val>
          <c:extLst>
            <c:ext xmlns:c16="http://schemas.microsoft.com/office/drawing/2014/chart" uri="{C3380CC4-5D6E-409C-BE32-E72D297353CC}">
              <c16:uniqueId val="{00000000-7F40-4896-806C-0A9611BC285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40-4896-806C-0A9611BC285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F40-4896-806C-0A9611BC285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3-7F40-4896-806C-0A9611BC285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c:v>
                </c:pt>
                <c:pt idx="3">
                  <c:v>68</c:v>
                </c:pt>
                <c:pt idx="6">
                  <c:v>78</c:v>
                </c:pt>
                <c:pt idx="9">
                  <c:v>58</c:v>
                </c:pt>
                <c:pt idx="12">
                  <c:v>82</c:v>
                </c:pt>
              </c:numCache>
            </c:numRef>
          </c:val>
          <c:extLst>
            <c:ext xmlns:c16="http://schemas.microsoft.com/office/drawing/2014/chart" uri="{C3380CC4-5D6E-409C-BE32-E72D297353CC}">
              <c16:uniqueId val="{00000004-7F40-4896-806C-0A9611BC285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40-4896-806C-0A9611BC285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40-4896-806C-0A9611BC285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c:v>
                </c:pt>
                <c:pt idx="3">
                  <c:v>37</c:v>
                </c:pt>
                <c:pt idx="6">
                  <c:v>45</c:v>
                </c:pt>
                <c:pt idx="9">
                  <c:v>48</c:v>
                </c:pt>
                <c:pt idx="12">
                  <c:v>63</c:v>
                </c:pt>
              </c:numCache>
            </c:numRef>
          </c:val>
          <c:extLst>
            <c:ext xmlns:c16="http://schemas.microsoft.com/office/drawing/2014/chart" uri="{C3380CC4-5D6E-409C-BE32-E72D297353CC}">
              <c16:uniqueId val="{00000007-7F40-4896-806C-0A9611BC285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c:v>
                </c:pt>
                <c:pt idx="2">
                  <c:v>#N/A</c:v>
                </c:pt>
                <c:pt idx="3">
                  <c:v>#N/A</c:v>
                </c:pt>
                <c:pt idx="4">
                  <c:v>-39</c:v>
                </c:pt>
                <c:pt idx="5">
                  <c:v>#N/A</c:v>
                </c:pt>
                <c:pt idx="6">
                  <c:v>#N/A</c:v>
                </c:pt>
                <c:pt idx="7">
                  <c:v>-23</c:v>
                </c:pt>
                <c:pt idx="8">
                  <c:v>#N/A</c:v>
                </c:pt>
                <c:pt idx="9">
                  <c:v>#N/A</c:v>
                </c:pt>
                <c:pt idx="10">
                  <c:v>-35</c:v>
                </c:pt>
                <c:pt idx="11">
                  <c:v>#N/A</c:v>
                </c:pt>
                <c:pt idx="12">
                  <c:v>#N/A</c:v>
                </c:pt>
                <c:pt idx="13">
                  <c:v>13</c:v>
                </c:pt>
                <c:pt idx="14">
                  <c:v>#N/A</c:v>
                </c:pt>
              </c:numCache>
            </c:numRef>
          </c:val>
          <c:smooth val="0"/>
          <c:extLst>
            <c:ext xmlns:c16="http://schemas.microsoft.com/office/drawing/2014/chart" uri="{C3380CC4-5D6E-409C-BE32-E72D297353CC}">
              <c16:uniqueId val="{00000008-7F40-4896-806C-0A9611BC285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1538</c:v>
                </c:pt>
                <c:pt idx="5">
                  <c:v>1592</c:v>
                </c:pt>
                <c:pt idx="8">
                  <c:v>1560</c:v>
                </c:pt>
                <c:pt idx="11">
                  <c:v>1524</c:v>
                </c:pt>
                <c:pt idx="14">
                  <c:v>1477</c:v>
                </c:pt>
              </c:numCache>
            </c:numRef>
          </c:val>
          <c:extLst>
            <c:ext xmlns:c16="http://schemas.microsoft.com/office/drawing/2014/chart" uri="{C3380CC4-5D6E-409C-BE32-E72D297353CC}">
              <c16:uniqueId val="{00000000-197C-48F1-A42E-CB44904F4C4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197C-48F1-A42E-CB44904F4C4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2429</c:v>
                </c:pt>
                <c:pt idx="5">
                  <c:v>2639</c:v>
                </c:pt>
                <c:pt idx="8">
                  <c:v>2809</c:v>
                </c:pt>
                <c:pt idx="11">
                  <c:v>2760</c:v>
                </c:pt>
                <c:pt idx="14">
                  <c:v>2735</c:v>
                </c:pt>
              </c:numCache>
            </c:numRef>
          </c:val>
          <c:extLst>
            <c:ext xmlns:c16="http://schemas.microsoft.com/office/drawing/2014/chart" uri="{C3380CC4-5D6E-409C-BE32-E72D297353CC}">
              <c16:uniqueId val="{00000002-197C-48F1-A42E-CB44904F4C4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97C-48F1-A42E-CB44904F4C4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97C-48F1-A42E-CB44904F4C4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97C-48F1-A42E-CB44904F4C4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93</c:v>
                </c:pt>
                <c:pt idx="3">
                  <c:v>100</c:v>
                </c:pt>
                <c:pt idx="6">
                  <c:v>140</c:v>
                </c:pt>
                <c:pt idx="9">
                  <c:v>132</c:v>
                </c:pt>
                <c:pt idx="12">
                  <c:v>190</c:v>
                </c:pt>
              </c:numCache>
            </c:numRef>
          </c:val>
          <c:extLst>
            <c:ext xmlns:c16="http://schemas.microsoft.com/office/drawing/2014/chart" uri="{C3380CC4-5D6E-409C-BE32-E72D297353CC}">
              <c16:uniqueId val="{00000006-197C-48F1-A42E-CB44904F4C4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c:v>
                </c:pt>
                <c:pt idx="3">
                  <c:v>10</c:v>
                </c:pt>
                <c:pt idx="6">
                  <c:v>23</c:v>
                </c:pt>
                <c:pt idx="9">
                  <c:v>55</c:v>
                </c:pt>
                <c:pt idx="12">
                  <c:v>141</c:v>
                </c:pt>
              </c:numCache>
            </c:numRef>
          </c:val>
          <c:extLst>
            <c:ext xmlns:c16="http://schemas.microsoft.com/office/drawing/2014/chart" uri="{C3380CC4-5D6E-409C-BE32-E72D297353CC}">
              <c16:uniqueId val="{00000007-197C-48F1-A42E-CB44904F4C4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493</c:v>
                </c:pt>
                <c:pt idx="3">
                  <c:v>477</c:v>
                </c:pt>
                <c:pt idx="6">
                  <c:v>530</c:v>
                </c:pt>
                <c:pt idx="9">
                  <c:v>484</c:v>
                </c:pt>
                <c:pt idx="12">
                  <c:v>580</c:v>
                </c:pt>
              </c:numCache>
            </c:numRef>
          </c:val>
          <c:extLst>
            <c:ext xmlns:c16="http://schemas.microsoft.com/office/drawing/2014/chart" uri="{C3380CC4-5D6E-409C-BE32-E72D297353CC}">
              <c16:uniqueId val="{00000008-197C-48F1-A42E-CB44904F4C4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97C-48F1-A42E-CB44904F4C4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854</c:v>
                </c:pt>
                <c:pt idx="3">
                  <c:v>1052</c:v>
                </c:pt>
                <c:pt idx="6">
                  <c:v>1081</c:v>
                </c:pt>
                <c:pt idx="9">
                  <c:v>1064</c:v>
                </c:pt>
                <c:pt idx="12">
                  <c:v>1015</c:v>
                </c:pt>
              </c:numCache>
            </c:numRef>
          </c:val>
          <c:extLst>
            <c:ext xmlns:c16="http://schemas.microsoft.com/office/drawing/2014/chart" uri="{C3380CC4-5D6E-409C-BE32-E72D297353CC}">
              <c16:uniqueId val="{0000000A-197C-48F1-A42E-CB44904F4C4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97C-48F1-A42E-CB44904F4C4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1502</c:v>
                </c:pt>
                <c:pt idx="1">
                  <c:v>1502</c:v>
                </c:pt>
                <c:pt idx="2">
                  <c:v>1515</c:v>
                </c:pt>
              </c:numCache>
            </c:numRef>
          </c:val>
          <c:extLst>
            <c:ext xmlns:c16="http://schemas.microsoft.com/office/drawing/2014/chart" uri="{C3380CC4-5D6E-409C-BE32-E72D297353CC}">
              <c16:uniqueId val="{00000000-1C02-474E-ABFC-50A6C4D8FDD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1C02-474E-ABFC-50A6C4D8FDD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1192</c:v>
                </c:pt>
                <c:pt idx="1">
                  <c:v>1199</c:v>
                </c:pt>
                <c:pt idx="2">
                  <c:v>1173</c:v>
                </c:pt>
              </c:numCache>
            </c:numRef>
          </c:val>
          <c:extLst>
            <c:ext xmlns:c16="http://schemas.microsoft.com/office/drawing/2014/chart" uri="{C3380CC4-5D6E-409C-BE32-E72D297353CC}">
              <c16:uniqueId val="{00000002-1C02-474E-ABFC-50A6C4D8FDD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{5922D3EB-5035-4F1F-92BD-C0760EE88818}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CD6-4761-99A2-F6FA0CBFBD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{BEBC6048-961D-4FFE-B94D-BE8BD5DC15AD}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CD6-4761-99A2-F6FA0CBFBD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{5B291991-06AB-40F4-BF8A-A9BEA22D0869}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CD6-4761-99A2-F6FA0CBFBD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{5BCF2294-DF9D-47D5-B152-D64283C025EF}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CD6-4761-99A2-F6FA0CBFBD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{524434EA-BC8B-418F-ADDC-117862ABFFB3}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CD6-4761-99A2-F6FA0CBFBD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{591B4470-3339-464B-814C-5A7FC1431077}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CD6-4761-99A2-F6FA0CBFBD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{808F4F0F-504A-47E2-A299-9C36334685FF}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CD6-4761-99A2-F6FA0CBFBD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{D647E83F-A2CA-4DC5-B52B-65A67D5726DD}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CD6-4761-99A2-F6FA0CBFBD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{0B510331-C2BB-4283-B75E-D7170454B152}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CD6-4761-99A2-F6FA0CBFBD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62.5</c:v>
                </c:pt>
                <c:pt idx="8">
                  <c:v>64.400000000000006</c:v>
                </c:pt>
                <c:pt idx="16">
                  <c:v>65.8</c:v>
                </c:pt>
                <c:pt idx="24">
                  <c:v>67</c:v>
                </c:pt>
                <c:pt idx="32">
                  <c:v>68.400000000000006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CD6-4761-99A2-F6FA0CBFBD7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{70D05118-E21C-4A68-BDF6-5781A6766D72}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CD6-4761-99A2-F6FA0CBFBD7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{3AF1DEEF-5CDD-4BA7-B634-BA6D4640A389}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CD6-4761-99A2-F6FA0CBFBD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{B680FAC8-6079-4E01-B648-A5876C0B05BD}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CD6-4761-99A2-F6FA0CBFBD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{1F356410-9689-46EC-AE13-A87257BE3E34}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CD6-4761-99A2-F6FA0CBFBD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{C38F35A0-04A5-46EE-A9CC-C08ECD6C663F}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CD6-4761-99A2-F6FA0CBFBD7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{90E4CF7C-15E1-4224-8E7D-323A3B7CF84A}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CD6-4761-99A2-F6FA0CBFBD7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{BBBECF93-4F0E-4CF3-B3DA-8B44216F8804}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CD6-4761-99A2-F6FA0CBFBD7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{AB4C21AE-711E-4103-B5D1-9C0806243045}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CD6-4761-99A2-F6FA0CBFBD7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{13675F3A-B344-4494-9B96-C924C5B41446}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CD6-4761-99A2-F6FA0CBFBD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CD6-4761-99A2-F6FA0CBFBD7E}"/>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{4395DA11-A3C3-4EF8-953F-918DE2D6A6B7}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56A-49B1-AAAB-231DE561553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{ABFA4A54-706E-40E8-B804-4578239C8A80}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56A-49B1-AAAB-231DE561553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{056B0B9E-1DD6-4177-813C-6B6B26DEAFAA}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56A-49B1-AAAB-231DE561553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{F4373E46-1CCF-4EE8-9319-975D41C0A5EA}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56A-49B1-AAAB-231DE561553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{879E54A2-3014-4CA8-9487-97A67663C750}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56A-49B1-AAAB-231DE561553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{FBC6F40A-47C8-4604-8FC5-CF8178E6D3B1}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56A-49B1-AAAB-231DE561553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{55B298B4-3CDA-41DB-BE4D-AC53E974C6B4}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56A-49B1-AAAB-231DE561553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{6E61E350-1412-4AEA-AC4F-D3388C6B2F76}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56A-49B1-AAAB-231DE561553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{628E1945-2C22-4358-96E8-AB3F94A4545A}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56A-49B1-AAAB-231DE561553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-2.5</c:v>
                </c:pt>
                <c:pt idx="8">
                  <c:v>-2.2999999999999998</c:v>
                </c:pt>
                <c:pt idx="16">
                  <c:v>-1.9</c:v>
                </c:pt>
                <c:pt idx="24">
                  <c:v>-1.8</c:v>
                </c:pt>
                <c:pt idx="32">
                  <c:v>-0.8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56A-49B1-AAAB-231DE561553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{3835FD69-AF9F-471E-8B0E-CD79BD740B69}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56A-49B1-AAAB-231DE561553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{86117FC0-F3A0-4130-B5DF-0EDB578325BC}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56A-49B1-AAAB-231DE561553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{8FB3AE33-4A6D-4436-A39E-710A919E3D31}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56A-49B1-AAAB-231DE561553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{439CE6A6-BC95-4A97-BE3A-7EE896244B27}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56A-49B1-AAAB-231DE561553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{0753D40D-7601-480F-BFD7-BBB591F95C83}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56A-49B1-AAAB-231DE561553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{E3E24BAE-6A2F-4844-9E46-8AEB8D5EE6C4}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56A-49B1-AAAB-231DE561553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{DB8317F0-12CE-47A9-BA6D-51F35013E12B}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56A-49B1-AAAB-231DE561553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{419622C1-800A-4B9C-9DCC-123315F9E261}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56A-49B1-AAAB-231DE561553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{534AC297-26B0-4570-B69C-4A91D22D11CF}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56A-49B1-AAAB-231DE561553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56A-49B1-AAAB-231DE5615531}"/>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2,716
2,622
71.24
2,889,632
2,758,291
93,576
1,858,317
1,014,854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国有資産等所在市町村交付金の減価償却による歳入の減少及び少子高齢化の進行による社会保障費等歳出の増加に伴い、減少傾向となっている。</a:t>
          </a:r>
        </a:p>
        <a:p>
          <a:r>
            <a:rPr kumimoji="1" lang="ja-JP" altLang="en-US" sz="1300">
              <a:latin typeface="ＭＳ Ｐゴシック" panose="020B0600070205080204" pitchFamily="50" charset="-128"/>
              <a:ea typeface="ＭＳ Ｐゴシック" panose="020B0600070205080204" pitchFamily="50" charset="-128"/>
            </a:rPr>
            <a:t>　令和６年度の財政力指数は</a:t>
          </a:r>
          <a:r>
            <a:rPr kumimoji="1" lang="en-US" altLang="ja-JP" sz="1300">
              <a:latin typeface="ＭＳ Ｐゴシック" panose="020B0600070205080204" pitchFamily="50" charset="-128"/>
              <a:ea typeface="ＭＳ Ｐゴシック" panose="020B0600070205080204" pitchFamily="50" charset="-128"/>
            </a:rPr>
            <a:t>0.73</a:t>
          </a:r>
          <a:r>
            <a:rPr kumimoji="1" lang="ja-JP" altLang="en-US" sz="1300">
              <a:latin typeface="ＭＳ Ｐゴシック" panose="020B0600070205080204" pitchFamily="50" charset="-128"/>
              <a:ea typeface="ＭＳ Ｐゴシック" panose="020B0600070205080204" pitchFamily="50" charset="-128"/>
            </a:rPr>
            <a:t>となり、類似団体内平均を大きく上回っているものの、今後も財源の確保や歳出の削減などに努め、健全な財政運営に努めていく必要がある。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107696</xdr:rowOff>
    </xdr:from>
    <xdr:to>
      <xdr:col>23</xdr:col>
      <xdr:colOff>133350</xdr:colOff>
      <xdr:row>40</xdr:row>
      <xdr:rowOff>146304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696569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49784</xdr:rowOff>
    </xdr:from>
    <xdr:to>
      <xdr:col>19</xdr:col>
      <xdr:colOff>133350</xdr:colOff>
      <xdr:row>40</xdr:row>
      <xdr:rowOff>107696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690778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163322</xdr:rowOff>
    </xdr:from>
    <xdr:to>
      <xdr:col>15</xdr:col>
      <xdr:colOff>82550</xdr:colOff>
      <xdr:row>40</xdr:row>
      <xdr:rowOff>49784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6849872"/>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115062</xdr:rowOff>
    </xdr:from>
    <xdr:to>
      <xdr:col>11</xdr:col>
      <xdr:colOff>31750</xdr:colOff>
      <xdr:row>39</xdr:row>
      <xdr:rowOff>163322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680161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95504</xdr:rowOff>
    </xdr:from>
    <xdr:to>
      <xdr:col>23</xdr:col>
      <xdr:colOff>184150</xdr:colOff>
      <xdr:row>41</xdr:row>
      <xdr:rowOff>25654</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112031</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6798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56896</xdr:rowOff>
    </xdr:from>
    <xdr:to>
      <xdr:col>19</xdr:col>
      <xdr:colOff>184150</xdr:colOff>
      <xdr:row>40</xdr:row>
      <xdr:rowOff>158496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168673</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668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170434</xdr:rowOff>
    </xdr:from>
    <xdr:to>
      <xdr:col>15</xdr:col>
      <xdr:colOff>133350</xdr:colOff>
      <xdr:row>40</xdr:row>
      <xdr:rowOff>100584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110761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112522</xdr:rowOff>
    </xdr:from>
    <xdr:to>
      <xdr:col>11</xdr:col>
      <xdr:colOff>82550</xdr:colOff>
      <xdr:row>40</xdr:row>
      <xdr:rowOff>42672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52849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64262</xdr:rowOff>
    </xdr:from>
    <xdr:to>
      <xdr:col>7</xdr:col>
      <xdr:colOff>31750</xdr:colOff>
      <xdr:row>39</xdr:row>
      <xdr:rowOff>165862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4589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651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経常的経費の増加や、臨時財政対策債の大幅な減額に伴い、経常収支比率が</a:t>
          </a:r>
          <a:r>
            <a:rPr kumimoji="1" lang="en-US" altLang="ja-JP" sz="1300">
              <a:latin typeface="ＭＳ Ｐゴシック" panose="020B0600070205080204" pitchFamily="50" charset="-128"/>
              <a:ea typeface="ＭＳ Ｐゴシック" panose="020B0600070205080204" pitchFamily="50" charset="-128"/>
            </a:rPr>
            <a:t>87.2</a:t>
          </a:r>
          <a:r>
            <a:rPr kumimoji="1" lang="ja-JP" altLang="en-US" sz="1300">
              <a:latin typeface="ＭＳ Ｐゴシック" panose="020B0600070205080204" pitchFamily="50" charset="-128"/>
              <a:ea typeface="ＭＳ Ｐゴシック" panose="020B0600070205080204" pitchFamily="50" charset="-128"/>
            </a:rPr>
            <a:t>％と前年度と比較して</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ポイント上昇している。</a:t>
          </a:r>
        </a:p>
        <a:p>
          <a:r>
            <a:rPr kumimoji="1" lang="ja-JP" altLang="en-US" sz="1300">
              <a:latin typeface="ＭＳ Ｐゴシック" panose="020B0600070205080204" pitchFamily="50" charset="-128"/>
              <a:ea typeface="ＭＳ Ｐゴシック" panose="020B0600070205080204" pitchFamily="50" charset="-128"/>
            </a:rPr>
            <a:t>　今後については、地方債の元利償還の増額や扶助費の増額が見込まれるほか、人口減少に伴う村税の減収が見込まれることから、行政改革等の取組を通じ、義務的経費の削減に努めていく必要がある。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41910</xdr:rowOff>
    </xdr:from>
    <xdr:to>
      <xdr:col>23</xdr:col>
      <xdr:colOff>133350</xdr:colOff>
      <xdr:row>63</xdr:row>
      <xdr:rowOff>138430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84326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114829</xdr:rowOff>
    </xdr:from>
    <xdr:to>
      <xdr:col>19</xdr:col>
      <xdr:colOff>133350</xdr:colOff>
      <xdr:row>63</xdr:row>
      <xdr:rowOff>41910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44729"/>
          <a:ext cx="889000" cy="9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68580</xdr:rowOff>
    </xdr:from>
    <xdr:to>
      <xdr:col>15</xdr:col>
      <xdr:colOff>82550</xdr:colOff>
      <xdr:row>62</xdr:row>
      <xdr:rowOff>114829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98480"/>
          <a:ext cx="889000" cy="4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68580</xdr:rowOff>
    </xdr:from>
    <xdr:to>
      <xdr:col>11</xdr:col>
      <xdr:colOff>31750</xdr:colOff>
      <xdr:row>63</xdr:row>
      <xdr:rowOff>110279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98480"/>
          <a:ext cx="889000" cy="21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59707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6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162560</xdr:rowOff>
    </xdr:from>
    <xdr:to>
      <xdr:col>19</xdr:col>
      <xdr:colOff>184150</xdr:colOff>
      <xdr:row>63</xdr:row>
      <xdr:rowOff>92710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102887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56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64029</xdr:rowOff>
    </xdr:from>
    <xdr:to>
      <xdr:col>15</xdr:col>
      <xdr:colOff>133350</xdr:colOff>
      <xdr:row>62</xdr:row>
      <xdr:rowOff>165629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4356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6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17780</xdr:rowOff>
    </xdr:from>
    <xdr:to>
      <xdr:col>11</xdr:col>
      <xdr:colOff>82550</xdr:colOff>
      <xdr:row>62</xdr:row>
      <xdr:rowOff>119380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129557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59479</xdr:rowOff>
    </xdr:from>
    <xdr:to>
      <xdr:col>7</xdr:col>
      <xdr:colOff>31750</xdr:colOff>
      <xdr:row>63</xdr:row>
      <xdr:rowOff>161079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145856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4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[426,735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年間を通して類似団体内平均を下回っており、前年度と比較すると</a:t>
          </a:r>
          <a:r>
            <a:rPr kumimoji="1" lang="en-US" altLang="ja-JP" sz="1300">
              <a:latin typeface="ＭＳ Ｐゴシック" panose="020B0600070205080204" pitchFamily="50" charset="-128"/>
              <a:ea typeface="ＭＳ Ｐゴシック" panose="020B0600070205080204" pitchFamily="50" charset="-128"/>
            </a:rPr>
            <a:t>32,800</a:t>
          </a:r>
          <a:r>
            <a:rPr kumimoji="1" lang="ja-JP" altLang="en-US" sz="1300">
              <a:latin typeface="ＭＳ Ｐゴシック" panose="020B0600070205080204" pitchFamily="50" charset="-128"/>
              <a:ea typeface="ＭＳ Ｐゴシック" panose="020B0600070205080204" pitchFamily="50" charset="-128"/>
            </a:rPr>
            <a:t>円増加している。要因としては、人事院勧告に伴う人件費の増加や、幼小中一貫校建設に向けた測量調査業務委託料等を実施したことにより人件費・物件費の等決算額が増額となった。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今後についても引き続き、施設の老朽化に伴い、維持管理費の増加が見込まれることから、公共施設等総合管理計画に基づき、施設の計画的な更新及び費用の平準化を図っていく必要がある。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71644</xdr:rowOff>
    </xdr:from>
    <xdr:to>
      <xdr:col>23</xdr:col>
      <xdr:colOff>133350</xdr:colOff>
      <xdr:row>81</xdr:row>
      <xdr:rowOff>84835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59094"/>
          <a:ext cx="838200" cy="1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71644</xdr:rowOff>
    </xdr:from>
    <xdr:to>
      <xdr:col>19</xdr:col>
      <xdr:colOff>133350</xdr:colOff>
      <xdr:row>81</xdr:row>
      <xdr:rowOff>73045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3959094"/>
          <a:ext cx="889000" cy="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68284</xdr:rowOff>
    </xdr:from>
    <xdr:to>
      <xdr:col>15</xdr:col>
      <xdr:colOff>82550</xdr:colOff>
      <xdr:row>81</xdr:row>
      <xdr:rowOff>73045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55734"/>
          <a:ext cx="889000" cy="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65154</xdr:rowOff>
    </xdr:from>
    <xdr:to>
      <xdr:col>11</xdr:col>
      <xdr:colOff>31750</xdr:colOff>
      <xdr:row>81</xdr:row>
      <xdr:rowOff>68284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52604"/>
          <a:ext cx="889000" cy="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156069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34035</xdr:rowOff>
    </xdr:from>
    <xdr:to>
      <xdr:col>23</xdr:col>
      <xdr:colOff>184150</xdr:colOff>
      <xdr:row>81</xdr:row>
      <xdr:rowOff>135635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2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126762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4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20844</xdr:rowOff>
    </xdr:from>
    <xdr:to>
      <xdr:col>19</xdr:col>
      <xdr:colOff>184150</xdr:colOff>
      <xdr:row>81</xdr:row>
      <xdr:rowOff>122444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132621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77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22245</xdr:rowOff>
    </xdr:from>
    <xdr:to>
      <xdr:col>15</xdr:col>
      <xdr:colOff>133350</xdr:colOff>
      <xdr:row>81</xdr:row>
      <xdr:rowOff>123845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0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134022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78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17484</xdr:rowOff>
    </xdr:from>
    <xdr:to>
      <xdr:col>11</xdr:col>
      <xdr:colOff>82550</xdr:colOff>
      <xdr:row>81</xdr:row>
      <xdr:rowOff>119084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0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129261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73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14354</xdr:rowOff>
    </xdr:from>
    <xdr:to>
      <xdr:col>7</xdr:col>
      <xdr:colOff>31750</xdr:colOff>
      <xdr:row>81</xdr:row>
      <xdr:rowOff>115954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0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126131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7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年度に地域手当の見直しを行って以降、類似団体内平均を下回っている状況が続いている。令和６年度は類似団体内平均を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ポイント下回っており、退職職員数の増加なども影響して、依然として低い水準となっていることから、今後も給与の適正化に努める。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35243</xdr:rowOff>
    </xdr:from>
    <xdr:to>
      <xdr:col>81</xdr:col>
      <xdr:colOff>44450</xdr:colOff>
      <xdr:row>86</xdr:row>
      <xdr:rowOff>53339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779943"/>
          <a:ext cx="838200" cy="1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53339</xdr:rowOff>
    </xdr:from>
    <xdr:to>
      <xdr:col>77</xdr:col>
      <xdr:colOff>44450</xdr:colOff>
      <xdr:row>86</xdr:row>
      <xdr:rowOff>65405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798039"/>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65405</xdr:rowOff>
    </xdr:from>
    <xdr:to>
      <xdr:col>72</xdr:col>
      <xdr:colOff>203200</xdr:colOff>
      <xdr:row>86</xdr:row>
      <xdr:rowOff>89536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810105"/>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77470</xdr:rowOff>
    </xdr:from>
    <xdr:to>
      <xdr:col>68</xdr:col>
      <xdr:colOff>152400</xdr:colOff>
      <xdr:row>86</xdr:row>
      <xdr:rowOff>89536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822170"/>
          <a:ext cx="8890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155893</xdr:rowOff>
    </xdr:from>
    <xdr:to>
      <xdr:col>81</xdr:col>
      <xdr:colOff>95250</xdr:colOff>
      <xdr:row>86</xdr:row>
      <xdr:rowOff>86043</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72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970</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74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2539</xdr:rowOff>
    </xdr:from>
    <xdr:to>
      <xdr:col>77</xdr:col>
      <xdr:colOff>95250</xdr:colOff>
      <xdr:row>86</xdr:row>
      <xdr:rowOff>104139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114316</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51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14605</xdr:rowOff>
    </xdr:from>
    <xdr:to>
      <xdr:col>73</xdr:col>
      <xdr:colOff>44450</xdr:colOff>
      <xdr:row>86</xdr:row>
      <xdr:rowOff>116205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5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126382</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2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38736</xdr:rowOff>
    </xdr:from>
    <xdr:to>
      <xdr:col>68</xdr:col>
      <xdr:colOff>203200</xdr:colOff>
      <xdr:row>86</xdr:row>
      <xdr:rowOff>140336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150513</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5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はほぼ同数で推移しているが、人口減少の影響により増加傾向にある。類似団体内平均をわずかに下回っているが、事務事業の増加や住民サービスの複雑・多様化に対応できるよう、引き続き適正な定員管理に努め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79532</xdr:rowOff>
    </xdr:from>
    <xdr:to>
      <xdr:col>81</xdr:col>
      <xdr:colOff>44450</xdr:colOff>
      <xdr:row>59</xdr:row>
      <xdr:rowOff>88380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195082"/>
          <a:ext cx="8382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71029</xdr:rowOff>
    </xdr:from>
    <xdr:to>
      <xdr:col>77</xdr:col>
      <xdr:colOff>44450</xdr:colOff>
      <xdr:row>59</xdr:row>
      <xdr:rowOff>79532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86579"/>
          <a:ext cx="889000" cy="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71029</xdr:rowOff>
    </xdr:from>
    <xdr:to>
      <xdr:col>72</xdr:col>
      <xdr:colOff>203200</xdr:colOff>
      <xdr:row>59</xdr:row>
      <xdr:rowOff>74821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186579"/>
          <a:ext cx="889000" cy="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72753</xdr:rowOff>
    </xdr:from>
    <xdr:to>
      <xdr:col>68</xdr:col>
      <xdr:colOff>152400</xdr:colOff>
      <xdr:row>59</xdr:row>
      <xdr:rowOff>74821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88303"/>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135448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50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37580</xdr:rowOff>
    </xdr:from>
    <xdr:to>
      <xdr:col>81</xdr:col>
      <xdr:colOff>95250</xdr:colOff>
      <xdr:row>59</xdr:row>
      <xdr:rowOff>139180</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15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54107</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9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28732</xdr:rowOff>
    </xdr:from>
    <xdr:to>
      <xdr:col>77</xdr:col>
      <xdr:colOff>95250</xdr:colOff>
      <xdr:row>59</xdr:row>
      <xdr:rowOff>130332</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14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140509</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913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20229</xdr:rowOff>
    </xdr:from>
    <xdr:to>
      <xdr:col>73</xdr:col>
      <xdr:colOff>44450</xdr:colOff>
      <xdr:row>59</xdr:row>
      <xdr:rowOff>121829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13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132006</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904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24021</xdr:rowOff>
    </xdr:from>
    <xdr:to>
      <xdr:col>68</xdr:col>
      <xdr:colOff>203200</xdr:colOff>
      <xdr:row>59</xdr:row>
      <xdr:rowOff>125621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13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135798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908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21953</xdr:rowOff>
    </xdr:from>
    <xdr:to>
      <xdr:col>64</xdr:col>
      <xdr:colOff>152400</xdr:colOff>
      <xdr:row>59</xdr:row>
      <xdr:rowOff>123553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133730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906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調整基金等を活用することにより、予算財源を調整し、起債の抑制に努めていることで、類似団体内平均、全国市町村平均、神奈川県平均と比較しても非常に高い健全度に位置している。しかし、起債額は増加傾向にあるため、さらなる財源の確保や適正な財政運営に努め、高い水準を維持していく必要があ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94403</xdr:rowOff>
    </xdr:from>
    <xdr:to>
      <xdr:col>81</xdr:col>
      <xdr:colOff>44450</xdr:colOff>
      <xdr:row>38</xdr:row>
      <xdr:rowOff>3387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438053"/>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86360</xdr:rowOff>
    </xdr:from>
    <xdr:to>
      <xdr:col>77</xdr:col>
      <xdr:colOff>44450</xdr:colOff>
      <xdr:row>37</xdr:row>
      <xdr:rowOff>94403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643001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54187</xdr:rowOff>
    </xdr:from>
    <xdr:to>
      <xdr:col>72</xdr:col>
      <xdr:colOff>203200</xdr:colOff>
      <xdr:row>37</xdr:row>
      <xdr:rowOff>86360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639783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38100</xdr:rowOff>
    </xdr:from>
    <xdr:to>
      <xdr:col>68</xdr:col>
      <xdr:colOff>152400</xdr:colOff>
      <xdr:row>37</xdr:row>
      <xdr:rowOff>54187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38175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124037</xdr:rowOff>
    </xdr:from>
    <xdr:to>
      <xdr:col>81</xdr:col>
      <xdr:colOff>95250</xdr:colOff>
      <xdr:row>38</xdr:row>
      <xdr:rowOff>54187</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4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140564</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312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43603</xdr:rowOff>
    </xdr:from>
    <xdr:to>
      <xdr:col>77</xdr:col>
      <xdr:colOff>95250</xdr:colOff>
      <xdr:row>37</xdr:row>
      <xdr:rowOff>145203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3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155380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156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35560</xdr:rowOff>
    </xdr:from>
    <xdr:to>
      <xdr:col>73</xdr:col>
      <xdr:colOff>44450</xdr:colOff>
      <xdr:row>37</xdr:row>
      <xdr:rowOff>137160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147337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14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3387</xdr:rowOff>
    </xdr:from>
    <xdr:to>
      <xdr:col>68</xdr:col>
      <xdr:colOff>203200</xdr:colOff>
      <xdr:row>37</xdr:row>
      <xdr:rowOff>104987</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115164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11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99077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起債は増加傾向にあるが、財政調整基金等の積立額が上回っていることにより、将来負担比率は非常に低い水準を維持している。</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2,716
2,622
71.24
2,889,632
2,758,291
93,576
1,858,317
1,014,854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平均と比較すると高くなっている。本年度については、人事院勧告等に伴い人件費は増額となっているものの、人件費以外の経常的経費について増加が著しくあったことや経常一般財源等歳入合計も増加したことから、前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ポイント低下している。引き続き事務事業の増加や住民サービスの複雑・多様化への対応に支障のない範囲で改善を図っていく必要がある。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127000</xdr:rowOff>
    </xdr:from>
    <xdr:to>
      <xdr:col>24</xdr:col>
      <xdr:colOff>25400</xdr:colOff>
      <xdr:row>38</xdr:row>
      <xdr:rowOff>138430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64210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77470</xdr:rowOff>
    </xdr:from>
    <xdr:to>
      <xdr:col>19</xdr:col>
      <xdr:colOff>187325</xdr:colOff>
      <xdr:row>38</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5925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66040</xdr:rowOff>
    </xdr:from>
    <xdr:to>
      <xdr:col>15</xdr:col>
      <xdr:colOff>98425</xdr:colOff>
      <xdr:row>38</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811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66040</xdr:rowOff>
    </xdr:from>
    <xdr:to>
      <xdr:col>11</xdr:col>
      <xdr:colOff>9525</xdr:colOff>
      <xdr:row>39</xdr:row>
      <xdr:rowOff>92710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8114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76200</xdr:rowOff>
    </xdr:from>
    <xdr:to>
      <xdr:col>24</xdr:col>
      <xdr:colOff>76200</xdr:colOff>
      <xdr:row>39</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48277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87630</xdr:rowOff>
    </xdr:from>
    <xdr:to>
      <xdr:col>20</xdr:col>
      <xdr:colOff>38100</xdr:colOff>
      <xdr:row>39</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2557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89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26670</xdr:rowOff>
    </xdr:from>
    <xdr:to>
      <xdr:col>15</xdr:col>
      <xdr:colOff>149225</xdr:colOff>
      <xdr:row>38</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4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113047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2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15240</xdr:rowOff>
    </xdr:from>
    <xdr:to>
      <xdr:col>11</xdr:col>
      <xdr:colOff>60325</xdr:colOff>
      <xdr:row>38</xdr:row>
      <xdr:rowOff>116840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101617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41910</xdr:rowOff>
    </xdr:from>
    <xdr:to>
      <xdr:col>6</xdr:col>
      <xdr:colOff>171450</xdr:colOff>
      <xdr:row>39</xdr:row>
      <xdr:rowOff>143510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128287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人件費の高騰に伴う警備業務委託費用や光熱水費の高騰及び宮ヶ瀬ダムに係る償却資産等の減価償却による村税の減少により、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ポイント上昇した。類似団体平均と比較しても依然として高い状態が続いているため、物件費の抑制及び経常財源の更なる確保に努めていく必要がある。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88138</xdr:rowOff>
    </xdr:from>
    <xdr:to>
      <xdr:col>82</xdr:col>
      <xdr:colOff>107950</xdr:colOff>
      <xdr:row>17</xdr:row>
      <xdr:rowOff>106426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0027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69850</xdr:rowOff>
    </xdr:from>
    <xdr:to>
      <xdr:col>78</xdr:col>
      <xdr:colOff>69850</xdr:colOff>
      <xdr:row>17</xdr:row>
      <xdr:rowOff>88138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845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14986</xdr:rowOff>
    </xdr:from>
    <xdr:to>
      <xdr:col>73</xdr:col>
      <xdr:colOff>180975</xdr:colOff>
      <xdr:row>17</xdr:row>
      <xdr:rowOff>69850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296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14986</xdr:rowOff>
    </xdr:from>
    <xdr:to>
      <xdr:col>69</xdr:col>
      <xdr:colOff>92075</xdr:colOff>
      <xdr:row>17</xdr:row>
      <xdr:rowOff>106426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2963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55626</xdr:rowOff>
    </xdr:from>
    <xdr:to>
      <xdr:col>82</xdr:col>
      <xdr:colOff>158750</xdr:colOff>
      <xdr:row>17</xdr:row>
      <xdr:rowOff>157226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27703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42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37338</xdr:rowOff>
    </xdr:from>
    <xdr:to>
      <xdr:col>78</xdr:col>
      <xdr:colOff>120650</xdr:colOff>
      <xdr:row>17</xdr:row>
      <xdr:rowOff>138938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19050</xdr:rowOff>
    </xdr:from>
    <xdr:to>
      <xdr:col>74</xdr:col>
      <xdr:colOff>31750</xdr:colOff>
      <xdr:row>17</xdr:row>
      <xdr:rowOff>120650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105427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135636</xdr:rowOff>
    </xdr:from>
    <xdr:to>
      <xdr:col>69</xdr:col>
      <xdr:colOff>142875</xdr:colOff>
      <xdr:row>17</xdr:row>
      <xdr:rowOff>65786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50563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児童手当の制度改正に伴う増額があったものの、人口減少等に伴い、保育所への給付費や福祉手当等が減少したことから前年度と同水準で推移をしている。</a:t>
          </a:r>
        </a:p>
        <a:p>
          <a:r>
            <a:rPr kumimoji="1" lang="ja-JP" altLang="en-US" sz="1300">
              <a:latin typeface="ＭＳ Ｐゴシック" panose="020B0600070205080204" pitchFamily="50" charset="-128"/>
              <a:ea typeface="ＭＳ Ｐゴシック" panose="020B0600070205080204" pitchFamily="50" charset="-128"/>
            </a:rPr>
            <a:t>　今後についても、健康増進を図り、医療費等を抑制することで、扶助費の低減に努める。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37193</xdr:rowOff>
    </xdr:from>
    <xdr:to>
      <xdr:col>24</xdr:col>
      <xdr:colOff>25400</xdr:colOff>
      <xdr:row>55</xdr:row>
      <xdr:rowOff>37193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66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4535</xdr:rowOff>
    </xdr:from>
    <xdr:to>
      <xdr:col>19</xdr:col>
      <xdr:colOff>187325</xdr:colOff>
      <xdr:row>55</xdr:row>
      <xdr:rowOff>37193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434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55</xdr:row>
      <xdr:rowOff>4535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179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102507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179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157843</xdr:rowOff>
    </xdr:from>
    <xdr:to>
      <xdr:col>24</xdr:col>
      <xdr:colOff>76200</xdr:colOff>
      <xdr:row>55</xdr:row>
      <xdr:rowOff>87993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2920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6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157843</xdr:rowOff>
    </xdr:from>
    <xdr:to>
      <xdr:col>20</xdr:col>
      <xdr:colOff>38100</xdr:colOff>
      <xdr:row>55</xdr:row>
      <xdr:rowOff>87993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125185</xdr:rowOff>
    </xdr:from>
    <xdr:to>
      <xdr:col>15</xdr:col>
      <xdr:colOff>149225</xdr:colOff>
      <xdr:row>55</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65512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49184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平均と比較すると低くなっているが、下水道施設の長寿命化事業に伴う、特別会計への繰出金が、下水会計が企業会計へ移行したことにより、補助費等の区分に移動したことから、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ポイント減少したが、高齢化に伴い、介護保険事業特別会計及び後期高齢者医療事業特別会計への繰出金は増加傾向にあるため、財源の確保に努め、繰出金の抑制を図っていく必要がある。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113284</xdr:rowOff>
    </xdr:from>
    <xdr:to>
      <xdr:col>82</xdr:col>
      <xdr:colOff>107950</xdr:colOff>
      <xdr:row>56</xdr:row>
      <xdr:rowOff>131572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71448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49276</xdr:rowOff>
    </xdr:from>
    <xdr:to>
      <xdr:col>78</xdr:col>
      <xdr:colOff>69850</xdr:colOff>
      <xdr:row>56</xdr:row>
      <xdr:rowOff>131572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6504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49276</xdr:rowOff>
    </xdr:from>
    <xdr:to>
      <xdr:col>73</xdr:col>
      <xdr:colOff>180975</xdr:colOff>
      <xdr:row>56</xdr:row>
      <xdr:rowOff>122428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65047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122428</xdr:rowOff>
    </xdr:from>
    <xdr:to>
      <xdr:col>69</xdr:col>
      <xdr:colOff>92075</xdr:colOff>
      <xdr:row>57</xdr:row>
      <xdr:rowOff>24130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7236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62484</xdr:rowOff>
    </xdr:from>
    <xdr:to>
      <xdr:col>82</xdr:col>
      <xdr:colOff>158750</xdr:colOff>
      <xdr:row>56</xdr:row>
      <xdr:rowOff>164084</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79011</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50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80772</xdr:rowOff>
    </xdr:from>
    <xdr:to>
      <xdr:col>78</xdr:col>
      <xdr:colOff>120650</xdr:colOff>
      <xdr:row>57</xdr:row>
      <xdr:rowOff>10922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21099</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45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169926</xdr:rowOff>
    </xdr:from>
    <xdr:to>
      <xdr:col>74</xdr:col>
      <xdr:colOff>31750</xdr:colOff>
      <xdr:row>56</xdr:row>
      <xdr:rowOff>100076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110253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36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71628</xdr:rowOff>
    </xdr:from>
    <xdr:to>
      <xdr:col>69</xdr:col>
      <xdr:colOff>142875</xdr:colOff>
      <xdr:row>57</xdr:row>
      <xdr:rowOff>1778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67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11955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441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下水道事業特別会計及び簡易水道事業特別会計が公営企業会計へ移行したことに伴い、他会計繰出金として支出していた費用について、補助金として扱われることとされたことなどから、前年度と比較して</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ポイント上昇している。</a:t>
          </a:r>
        </a:p>
        <a:p>
          <a:r>
            <a:rPr kumimoji="1" lang="ja-JP" altLang="en-US" sz="1300">
              <a:latin typeface="ＭＳ Ｐゴシック" panose="020B0600070205080204" pitchFamily="50" charset="-128"/>
              <a:ea typeface="ＭＳ Ｐゴシック" panose="020B0600070205080204" pitchFamily="50" charset="-128"/>
            </a:rPr>
            <a:t>　依然として類似団体平均よりも高い状態が続いているため、補助金の支給要件の見直しや必要性の精査など、給付の抑制を図っていく必要がある。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85852</xdr:rowOff>
    </xdr:from>
    <xdr:to>
      <xdr:col>82</xdr:col>
      <xdr:colOff>107950</xdr:colOff>
      <xdr:row>39</xdr:row>
      <xdr:rowOff>106426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600952"/>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xdr:rowOff>
    </xdr:from>
    <xdr:to>
      <xdr:col>78</xdr:col>
      <xdr:colOff>69850</xdr:colOff>
      <xdr:row>38</xdr:row>
      <xdr:rowOff>85852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5278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138430</xdr:rowOff>
    </xdr:from>
    <xdr:to>
      <xdr:col>73</xdr:col>
      <xdr:colOff>180975</xdr:colOff>
      <xdr:row>38</xdr:row>
      <xdr:rowOff>12700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4820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138430</xdr:rowOff>
    </xdr:from>
    <xdr:to>
      <xdr:col>69</xdr:col>
      <xdr:colOff>92075</xdr:colOff>
      <xdr:row>38</xdr:row>
      <xdr:rowOff>44704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48208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55626</xdr:rowOff>
    </xdr:from>
    <xdr:to>
      <xdr:col>82</xdr:col>
      <xdr:colOff>158750</xdr:colOff>
      <xdr:row>39</xdr:row>
      <xdr:rowOff>157226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742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27703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35052</xdr:rowOff>
    </xdr:from>
    <xdr:to>
      <xdr:col>78</xdr:col>
      <xdr:colOff>120650</xdr:colOff>
      <xdr:row>38</xdr:row>
      <xdr:rowOff>136652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121429</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36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133350</xdr:rowOff>
    </xdr:from>
    <xdr:to>
      <xdr:col>74</xdr:col>
      <xdr:colOff>31750</xdr:colOff>
      <xdr:row>38</xdr:row>
      <xdr:rowOff>63500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48277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87630</xdr:rowOff>
    </xdr:from>
    <xdr:to>
      <xdr:col>69</xdr:col>
      <xdr:colOff>142875</xdr:colOff>
      <xdr:row>38</xdr:row>
      <xdr:rowOff>17780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165354</xdr:rowOff>
    </xdr:from>
    <xdr:to>
      <xdr:col>65</xdr:col>
      <xdr:colOff>53975</xdr:colOff>
      <xdr:row>38</xdr:row>
      <xdr:rowOff>95504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80281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新たに償還の始まった村債があったことから、前年度より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額しているが、類似団体平均と比較すると依然として大きく下回っており、一般会計においては、臨時財政対策債以外の新規発行も行っていないことから、引き続き自主財源の確保に努め、起債を抑制していく。</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92710</xdr:rowOff>
    </xdr:from>
    <xdr:to>
      <xdr:col>24</xdr:col>
      <xdr:colOff>25400</xdr:colOff>
      <xdr:row>73</xdr:row>
      <xdr:rowOff>119380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260856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85090</xdr:rowOff>
    </xdr:from>
    <xdr:to>
      <xdr:col>19</xdr:col>
      <xdr:colOff>187325</xdr:colOff>
      <xdr:row>73</xdr:row>
      <xdr:rowOff>92710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2600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66040</xdr:rowOff>
    </xdr:from>
    <xdr:to>
      <xdr:col>15</xdr:col>
      <xdr:colOff>98425</xdr:colOff>
      <xdr:row>73</xdr:row>
      <xdr:rowOff>85090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5818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66040</xdr:rowOff>
    </xdr:from>
    <xdr:to>
      <xdr:col>11</xdr:col>
      <xdr:colOff>9525</xdr:colOff>
      <xdr:row>73</xdr:row>
      <xdr:rowOff>73660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25818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68580</xdr:rowOff>
    </xdr:from>
    <xdr:to>
      <xdr:col>24</xdr:col>
      <xdr:colOff>76200</xdr:colOff>
      <xdr:row>73</xdr:row>
      <xdr:rowOff>170180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58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148607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49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41910</xdr:rowOff>
    </xdr:from>
    <xdr:to>
      <xdr:col>20</xdr:col>
      <xdr:colOff>38100</xdr:colOff>
      <xdr:row>73</xdr:row>
      <xdr:rowOff>143510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5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153687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32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34290</xdr:rowOff>
    </xdr:from>
    <xdr:to>
      <xdr:col>15</xdr:col>
      <xdr:colOff>149225</xdr:colOff>
      <xdr:row>73</xdr:row>
      <xdr:rowOff>135890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55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146067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31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15240</xdr:rowOff>
    </xdr:from>
    <xdr:to>
      <xdr:col>11</xdr:col>
      <xdr:colOff>60325</xdr:colOff>
      <xdr:row>73</xdr:row>
      <xdr:rowOff>116840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53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127017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29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22860</xdr:rowOff>
    </xdr:from>
    <xdr:to>
      <xdr:col>6</xdr:col>
      <xdr:colOff>171450</xdr:colOff>
      <xdr:row>73</xdr:row>
      <xdr:rowOff>124460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53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134637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30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普通交付税の多額の追加交付により経常収入は増加したものの、物価高騰に伴う物件費の上昇や人事院勧告に伴う人件費のぞうがくにより前年度より、</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今後についても、経常財源の確保に努め、財政構造の弾力化を図っていく必要がある。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100330</xdr:rowOff>
    </xdr:from>
    <xdr:to>
      <xdr:col>82</xdr:col>
      <xdr:colOff>107950</xdr:colOff>
      <xdr:row>80</xdr:row>
      <xdr:rowOff>85089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644880"/>
          <a:ext cx="83820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92711</xdr:rowOff>
    </xdr:from>
    <xdr:to>
      <xdr:col>78</xdr:col>
      <xdr:colOff>69850</xdr:colOff>
      <xdr:row>79</xdr:row>
      <xdr:rowOff>100330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465811"/>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24130</xdr:rowOff>
    </xdr:from>
    <xdr:to>
      <xdr:col>73</xdr:col>
      <xdr:colOff>180975</xdr:colOff>
      <xdr:row>78</xdr:row>
      <xdr:rowOff>92711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39723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24130</xdr:rowOff>
    </xdr:from>
    <xdr:to>
      <xdr:col>69</xdr:col>
      <xdr:colOff>92075</xdr:colOff>
      <xdr:row>80</xdr:row>
      <xdr:rowOff>77470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39723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34289</xdr:rowOff>
    </xdr:from>
    <xdr:to>
      <xdr:col>82</xdr:col>
      <xdr:colOff>158750</xdr:colOff>
      <xdr:row>80</xdr:row>
      <xdr:rowOff>135889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75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6366</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72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49530</xdr:rowOff>
    </xdr:from>
    <xdr:to>
      <xdr:col>78</xdr:col>
      <xdr:colOff>120650</xdr:colOff>
      <xdr:row>79</xdr:row>
      <xdr:rowOff>151130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135907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680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41911</xdr:rowOff>
    </xdr:from>
    <xdr:to>
      <xdr:col>74</xdr:col>
      <xdr:colOff>31750</xdr:colOff>
      <xdr:row>78</xdr:row>
      <xdr:rowOff>143511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128288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144780</xdr:rowOff>
    </xdr:from>
    <xdr:to>
      <xdr:col>69</xdr:col>
      <xdr:colOff>142875</xdr:colOff>
      <xdr:row>78</xdr:row>
      <xdr:rowOff>74930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59707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26670</xdr:rowOff>
    </xdr:from>
    <xdr:to>
      <xdr:col>65</xdr:col>
      <xdr:colOff>53975</xdr:colOff>
      <xdr:row>80</xdr:row>
      <xdr:rowOff>128270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74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113047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82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76615</xdr:rowOff>
    </xdr:from>
    <xdr:to>
      <xdr:col>29</xdr:col>
      <xdr:colOff>127000</xdr:colOff>
      <xdr:row>18</xdr:row>
      <xdr:rowOff>93160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10340"/>
          <a:ext cx="647700" cy="16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93160</xdr:rowOff>
    </xdr:from>
    <xdr:to>
      <xdr:col>26</xdr:col>
      <xdr:colOff>50800</xdr:colOff>
      <xdr:row>18</xdr:row>
      <xdr:rowOff>95968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26885"/>
          <a:ext cx="698500" cy="28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94378</xdr:rowOff>
    </xdr:from>
    <xdr:to>
      <xdr:col>22</xdr:col>
      <xdr:colOff>114300</xdr:colOff>
      <xdr:row>18</xdr:row>
      <xdr:rowOff>95968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3606800" y="3228103"/>
          <a:ext cx="698500" cy="1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94378</xdr:rowOff>
    </xdr:from>
    <xdr:to>
      <xdr:col>18</xdr:col>
      <xdr:colOff>177800</xdr:colOff>
      <xdr:row>18</xdr:row>
      <xdr:rowOff>106429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28103"/>
          <a:ext cx="698500" cy="12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148891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39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25815</xdr:rowOff>
    </xdr:from>
    <xdr:to>
      <xdr:col>29</xdr:col>
      <xdr:colOff>177800</xdr:colOff>
      <xdr:row>18</xdr:row>
      <xdr:rowOff>127415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59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169342</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3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42360</xdr:rowOff>
    </xdr:from>
    <xdr:to>
      <xdr:col>26</xdr:col>
      <xdr:colOff>101600</xdr:colOff>
      <xdr:row>18</xdr:row>
      <xdr:rowOff>143959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76085"/>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128736</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624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45168</xdr:rowOff>
    </xdr:from>
    <xdr:to>
      <xdr:col>22</xdr:col>
      <xdr:colOff>165100</xdr:colOff>
      <xdr:row>18</xdr:row>
      <xdr:rowOff>146768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78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131544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65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43578</xdr:rowOff>
    </xdr:from>
    <xdr:to>
      <xdr:col>19</xdr:col>
      <xdr:colOff>38100</xdr:colOff>
      <xdr:row>18</xdr:row>
      <xdr:rowOff>145178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77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129955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63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55629</xdr:rowOff>
    </xdr:from>
    <xdr:to>
      <xdr:col>15</xdr:col>
      <xdr:colOff>101600</xdr:colOff>
      <xdr:row>18</xdr:row>
      <xdr:rowOff>157228</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89354"/>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142005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75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33400</xdr:rowOff>
    </xdr:from>
    <xdr:to>
      <xdr:col>29</xdr:col>
      <xdr:colOff>127000</xdr:colOff>
      <xdr:row>37</xdr:row>
      <xdr:rowOff>99294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158100"/>
          <a:ext cx="647700" cy="658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80990</xdr:rowOff>
    </xdr:from>
    <xdr:to>
      <xdr:col>26</xdr:col>
      <xdr:colOff>50800</xdr:colOff>
      <xdr:row>37</xdr:row>
      <xdr:rowOff>99294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7205690"/>
          <a:ext cx="698500" cy="183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80990</xdr:rowOff>
    </xdr:from>
    <xdr:to>
      <xdr:col>22</xdr:col>
      <xdr:colOff>114300</xdr:colOff>
      <xdr:row>37</xdr:row>
      <xdr:rowOff>103812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205690"/>
          <a:ext cx="698500" cy="22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94775</xdr:rowOff>
    </xdr:from>
    <xdr:to>
      <xdr:col>18</xdr:col>
      <xdr:colOff>177800</xdr:colOff>
      <xdr:row>37</xdr:row>
      <xdr:rowOff>103812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219475"/>
          <a:ext cx="698500" cy="9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154050</xdr:rowOff>
    </xdr:from>
    <xdr:to>
      <xdr:col>29</xdr:col>
      <xdr:colOff>177800</xdr:colOff>
      <xdr:row>37</xdr:row>
      <xdr:rowOff>84200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1073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126127</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07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48494</xdr:rowOff>
    </xdr:from>
    <xdr:to>
      <xdr:col>26</xdr:col>
      <xdr:colOff>101600</xdr:colOff>
      <xdr:row>37</xdr:row>
      <xdr:rowOff>150094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173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134871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259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30190</xdr:rowOff>
    </xdr:from>
    <xdr:to>
      <xdr:col>22</xdr:col>
      <xdr:colOff>165100</xdr:colOff>
      <xdr:row>37</xdr:row>
      <xdr:rowOff>131790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154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116567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24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53012</xdr:rowOff>
    </xdr:from>
    <xdr:to>
      <xdr:col>19</xdr:col>
      <xdr:colOff>38100</xdr:colOff>
      <xdr:row>37</xdr:row>
      <xdr:rowOff>154612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177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139389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26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43975</xdr:rowOff>
    </xdr:from>
    <xdr:to>
      <xdr:col>15</xdr:col>
      <xdr:colOff>101600</xdr:colOff>
      <xdr:row>37</xdr:row>
      <xdr:rowOff>145575</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168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130352</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255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2,716
2,622
71.24
2,889,632
2,758,291
93,576
1,858,317
1,014,854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55231</xdr:rowOff>
    </xdr:from>
    <xdr:to>
      <xdr:col>24</xdr:col>
      <xdr:colOff>63500</xdr:colOff>
      <xdr:row>37</xdr:row>
      <xdr:rowOff>67653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98881"/>
          <a:ext cx="838200" cy="1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67653</xdr:rowOff>
    </xdr:from>
    <xdr:to>
      <xdr:col>19</xdr:col>
      <xdr:colOff>177800</xdr:colOff>
      <xdr:row>37</xdr:row>
      <xdr:rowOff>73347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11303"/>
          <a:ext cx="889000" cy="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73347</xdr:rowOff>
    </xdr:from>
    <xdr:to>
      <xdr:col>15</xdr:col>
      <xdr:colOff>50800</xdr:colOff>
      <xdr:row>37</xdr:row>
      <xdr:rowOff>75204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16997"/>
          <a:ext cx="889000" cy="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75204</xdr:rowOff>
    </xdr:from>
    <xdr:to>
      <xdr:col>10</xdr:col>
      <xdr:colOff>114300</xdr:colOff>
      <xdr:row>37</xdr:row>
      <xdr:rowOff>77398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18854"/>
          <a:ext cx="889000" cy="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4431</xdr:rowOff>
    </xdr:from>
    <xdr:to>
      <xdr:col>24</xdr:col>
      <xdr:colOff>114300</xdr:colOff>
      <xdr:row>37</xdr:row>
      <xdr:rowOff>106031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4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154308</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26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16853</xdr:rowOff>
    </xdr:from>
    <xdr:to>
      <xdr:col>20</xdr:col>
      <xdr:colOff>38100</xdr:colOff>
      <xdr:row>37</xdr:row>
      <xdr:rowOff>118453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6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109580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53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22547</xdr:rowOff>
    </xdr:from>
    <xdr:to>
      <xdr:col>15</xdr:col>
      <xdr:colOff>101600</xdr:colOff>
      <xdr:row>37</xdr:row>
      <xdr:rowOff>124147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6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115274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58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24404</xdr:rowOff>
    </xdr:from>
    <xdr:to>
      <xdr:col>10</xdr:col>
      <xdr:colOff>165100</xdr:colOff>
      <xdr:row>37</xdr:row>
      <xdr:rowOff>126004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6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142531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143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26598</xdr:rowOff>
    </xdr:from>
    <xdr:to>
      <xdr:col>6</xdr:col>
      <xdr:colOff>38100</xdr:colOff>
      <xdr:row>37</xdr:row>
      <xdr:rowOff>128198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144725</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145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63156</xdr:rowOff>
    </xdr:from>
    <xdr:to>
      <xdr:col>24</xdr:col>
      <xdr:colOff>63500</xdr:colOff>
      <xdr:row>58</xdr:row>
      <xdr:rowOff>73890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10007256"/>
          <a:ext cx="838200" cy="1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69408</xdr:rowOff>
    </xdr:from>
    <xdr:to>
      <xdr:col>19</xdr:col>
      <xdr:colOff>177800</xdr:colOff>
      <xdr:row>58</xdr:row>
      <xdr:rowOff>73890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10013508"/>
          <a:ext cx="88900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69408</xdr:rowOff>
    </xdr:from>
    <xdr:to>
      <xdr:col>15</xdr:col>
      <xdr:colOff>50800</xdr:colOff>
      <xdr:row>58</xdr:row>
      <xdr:rowOff>75198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10013508"/>
          <a:ext cx="889000" cy="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75198</xdr:rowOff>
    </xdr:from>
    <xdr:to>
      <xdr:col>10</xdr:col>
      <xdr:colOff>114300</xdr:colOff>
      <xdr:row>58</xdr:row>
      <xdr:rowOff>76856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19298"/>
          <a:ext cx="889000" cy="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85854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687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12356</xdr:rowOff>
    </xdr:from>
    <xdr:to>
      <xdr:col>24</xdr:col>
      <xdr:colOff>114300</xdr:colOff>
      <xdr:row>58</xdr:row>
      <xdr:rowOff>113956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5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98733</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71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23090</xdr:rowOff>
    </xdr:from>
    <xdr:to>
      <xdr:col>20</xdr:col>
      <xdr:colOff>38100</xdr:colOff>
      <xdr:row>58</xdr:row>
      <xdr:rowOff>124690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6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115817</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5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18608</xdr:rowOff>
    </xdr:from>
    <xdr:to>
      <xdr:col>15</xdr:col>
      <xdr:colOff>101600</xdr:colOff>
      <xdr:row>58</xdr:row>
      <xdr:rowOff>120208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6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111335</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5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24398</xdr:rowOff>
    </xdr:from>
    <xdr:to>
      <xdr:col>10</xdr:col>
      <xdr:colOff>165100</xdr:colOff>
      <xdr:row>58</xdr:row>
      <xdr:rowOff>125998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6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117125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6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26056</xdr:rowOff>
    </xdr:from>
    <xdr:to>
      <xdr:col>6</xdr:col>
      <xdr:colOff>38100</xdr:colOff>
      <xdr:row>58</xdr:row>
      <xdr:rowOff>127656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7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118783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62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8917</xdr:rowOff>
    </xdr:from>
    <xdr:to>
      <xdr:col>24</xdr:col>
      <xdr:colOff>63500</xdr:colOff>
      <xdr:row>79</xdr:row>
      <xdr:rowOff>21975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53467"/>
          <a:ext cx="838200" cy="1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8917</xdr:rowOff>
    </xdr:from>
    <xdr:to>
      <xdr:col>19</xdr:col>
      <xdr:colOff>177800</xdr:colOff>
      <xdr:row>79</xdr:row>
      <xdr:rowOff>25481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553467"/>
          <a:ext cx="889000" cy="1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19639</xdr:rowOff>
    </xdr:from>
    <xdr:to>
      <xdr:col>15</xdr:col>
      <xdr:colOff>50800</xdr:colOff>
      <xdr:row>79</xdr:row>
      <xdr:rowOff>25481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564189"/>
          <a:ext cx="8890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19639</xdr:rowOff>
    </xdr:from>
    <xdr:to>
      <xdr:col>10</xdr:col>
      <xdr:colOff>114300</xdr:colOff>
      <xdr:row>79</xdr:row>
      <xdr:rowOff>24540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64189"/>
          <a:ext cx="889000" cy="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142625</xdr:rowOff>
    </xdr:from>
    <xdr:to>
      <xdr:col>24</xdr:col>
      <xdr:colOff>114300</xdr:colOff>
      <xdr:row>79</xdr:row>
      <xdr:rowOff>72775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51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57552</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3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129567</xdr:rowOff>
    </xdr:from>
    <xdr:to>
      <xdr:col>20</xdr:col>
      <xdr:colOff>38100</xdr:colOff>
      <xdr:row>79</xdr:row>
      <xdr:rowOff>59717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50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50844</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9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146131</xdr:rowOff>
    </xdr:from>
    <xdr:to>
      <xdr:col>15</xdr:col>
      <xdr:colOff>101600</xdr:colOff>
      <xdr:row>79</xdr:row>
      <xdr:rowOff>76281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51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67408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611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140289</xdr:rowOff>
    </xdr:from>
    <xdr:to>
      <xdr:col>10</xdr:col>
      <xdr:colOff>165100</xdr:colOff>
      <xdr:row>79</xdr:row>
      <xdr:rowOff>70439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1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61566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60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145190</xdr:rowOff>
    </xdr:from>
    <xdr:to>
      <xdr:col>6</xdr:col>
      <xdr:colOff>38100</xdr:colOff>
      <xdr:row>79</xdr:row>
      <xdr:rowOff>75340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1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66467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61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77285</xdr:rowOff>
    </xdr:from>
    <xdr:to>
      <xdr:col>24</xdr:col>
      <xdr:colOff>63500</xdr:colOff>
      <xdr:row>96</xdr:row>
      <xdr:rowOff>122425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536485"/>
          <a:ext cx="838200" cy="4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122425</xdr:rowOff>
    </xdr:from>
    <xdr:to>
      <xdr:col>19</xdr:col>
      <xdr:colOff>177800</xdr:colOff>
      <xdr:row>96</xdr:row>
      <xdr:rowOff>127302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581625"/>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36289</xdr:rowOff>
    </xdr:from>
    <xdr:to>
      <xdr:col>15</xdr:col>
      <xdr:colOff>50800</xdr:colOff>
      <xdr:row>96</xdr:row>
      <xdr:rowOff>127302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495489"/>
          <a:ext cx="889000" cy="9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36289</xdr:rowOff>
    </xdr:from>
    <xdr:to>
      <xdr:col>10</xdr:col>
      <xdr:colOff>114300</xdr:colOff>
      <xdr:row>97</xdr:row>
      <xdr:rowOff>14748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95489"/>
          <a:ext cx="889000" cy="14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26485</xdr:rowOff>
    </xdr:from>
    <xdr:to>
      <xdr:col>24</xdr:col>
      <xdr:colOff>114300</xdr:colOff>
      <xdr:row>96</xdr:row>
      <xdr:rowOff>128085</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48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4912</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46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71625</xdr:rowOff>
    </xdr:from>
    <xdr:to>
      <xdr:col>20</xdr:col>
      <xdr:colOff>38100</xdr:colOff>
      <xdr:row>97</xdr:row>
      <xdr:rowOff>1775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53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164352</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62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76502</xdr:rowOff>
    </xdr:from>
    <xdr:to>
      <xdr:col>15</xdr:col>
      <xdr:colOff>101600</xdr:colOff>
      <xdr:row>97</xdr:row>
      <xdr:rowOff>6652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53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169229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62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156939</xdr:rowOff>
    </xdr:from>
    <xdr:to>
      <xdr:col>10</xdr:col>
      <xdr:colOff>165100</xdr:colOff>
      <xdr:row>96</xdr:row>
      <xdr:rowOff>87089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4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78216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53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135398</xdr:rowOff>
    </xdr:from>
    <xdr:to>
      <xdr:col>6</xdr:col>
      <xdr:colOff>38100</xdr:colOff>
      <xdr:row>97</xdr:row>
      <xdr:rowOff>65548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9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56675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8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7332</xdr:rowOff>
    </xdr:from>
    <xdr:to>
      <xdr:col>55</xdr:col>
      <xdr:colOff>0</xdr:colOff>
      <xdr:row>38</xdr:row>
      <xdr:rowOff>77822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522432"/>
          <a:ext cx="838200" cy="7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77822</xdr:rowOff>
    </xdr:from>
    <xdr:to>
      <xdr:col>50</xdr:col>
      <xdr:colOff>114300</xdr:colOff>
      <xdr:row>38</xdr:row>
      <xdr:rowOff>86427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92922"/>
          <a:ext cx="889000" cy="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86427</xdr:rowOff>
    </xdr:from>
    <xdr:to>
      <xdr:col>45</xdr:col>
      <xdr:colOff>177800</xdr:colOff>
      <xdr:row>38</xdr:row>
      <xdr:rowOff>97139</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01527"/>
          <a:ext cx="889000" cy="1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154829</xdr:rowOff>
    </xdr:from>
    <xdr:to>
      <xdr:col>41</xdr:col>
      <xdr:colOff>50800</xdr:colOff>
      <xdr:row>38</xdr:row>
      <xdr:rowOff>97139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98479"/>
          <a:ext cx="889000" cy="11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127982</xdr:rowOff>
    </xdr:from>
    <xdr:to>
      <xdr:col>55</xdr:col>
      <xdr:colOff>50800</xdr:colOff>
      <xdr:row>38</xdr:row>
      <xdr:rowOff>58131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716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106409</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50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27022</xdr:rowOff>
    </xdr:from>
    <xdr:to>
      <xdr:col>50</xdr:col>
      <xdr:colOff>165100</xdr:colOff>
      <xdr:row>38</xdr:row>
      <xdr:rowOff>128622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4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119749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34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35627</xdr:rowOff>
    </xdr:from>
    <xdr:to>
      <xdr:col>46</xdr:col>
      <xdr:colOff>38100</xdr:colOff>
      <xdr:row>38</xdr:row>
      <xdr:rowOff>137227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5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128354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46339</xdr:rowOff>
    </xdr:from>
    <xdr:to>
      <xdr:col>41</xdr:col>
      <xdr:colOff>101600</xdr:colOff>
      <xdr:row>38</xdr:row>
      <xdr:rowOff>147939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6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139066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54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104029</xdr:rowOff>
    </xdr:from>
    <xdr:to>
      <xdr:col>36</xdr:col>
      <xdr:colOff>165100</xdr:colOff>
      <xdr:row>38</xdr:row>
      <xdr:rowOff>34179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4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25306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4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61833</xdr:rowOff>
    </xdr:from>
    <xdr:to>
      <xdr:col>55</xdr:col>
      <xdr:colOff>0</xdr:colOff>
      <xdr:row>59</xdr:row>
      <xdr:rowOff>63767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77383"/>
          <a:ext cx="838200" cy="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61833</xdr:rowOff>
    </xdr:from>
    <xdr:to>
      <xdr:col>50</xdr:col>
      <xdr:colOff>114300</xdr:colOff>
      <xdr:row>59</xdr:row>
      <xdr:rowOff>67028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77383"/>
          <a:ext cx="889000" cy="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67028</xdr:rowOff>
    </xdr:from>
    <xdr:to>
      <xdr:col>45</xdr:col>
      <xdr:colOff>177800</xdr:colOff>
      <xdr:row>59</xdr:row>
      <xdr:rowOff>72344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182578"/>
          <a:ext cx="889000" cy="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72344</xdr:rowOff>
    </xdr:from>
    <xdr:to>
      <xdr:col>41</xdr:col>
      <xdr:colOff>50800</xdr:colOff>
      <xdr:row>59</xdr:row>
      <xdr:rowOff>76347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87894"/>
          <a:ext cx="889000" cy="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12967</xdr:rowOff>
    </xdr:from>
    <xdr:to>
      <xdr:col>55</xdr:col>
      <xdr:colOff>50800</xdr:colOff>
      <xdr:row>59</xdr:row>
      <xdr:rowOff>114567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12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99344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43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11033</xdr:rowOff>
    </xdr:from>
    <xdr:to>
      <xdr:col>50</xdr:col>
      <xdr:colOff>165100</xdr:colOff>
      <xdr:row>59</xdr:row>
      <xdr:rowOff>112633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2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103760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1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16228</xdr:rowOff>
    </xdr:from>
    <xdr:to>
      <xdr:col>46</xdr:col>
      <xdr:colOff>38100</xdr:colOff>
      <xdr:row>59</xdr:row>
      <xdr:rowOff>117828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3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108955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22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21544</xdr:rowOff>
    </xdr:from>
    <xdr:to>
      <xdr:col>41</xdr:col>
      <xdr:colOff>101600</xdr:colOff>
      <xdr:row>59</xdr:row>
      <xdr:rowOff>123144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3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114271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229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25547</xdr:rowOff>
    </xdr:from>
    <xdr:to>
      <xdr:col>36</xdr:col>
      <xdr:colOff>165100</xdr:colOff>
      <xdr:row>59</xdr:row>
      <xdr:rowOff>127147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4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118274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23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150716</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23816"/>
          <a:ext cx="838200" cy="65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150716</xdr:rowOff>
    </xdr:from>
    <xdr:to>
      <xdr:col>50</xdr:col>
      <xdr:colOff>114300</xdr:colOff>
      <xdr:row>79</xdr:row>
      <xdr:rowOff>9705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23816"/>
          <a:ext cx="889000" cy="3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9705</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54255"/>
          <a:ext cx="889000" cy="3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44450</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99916</xdr:rowOff>
    </xdr:from>
    <xdr:to>
      <xdr:col>50</xdr:col>
      <xdr:colOff>165100</xdr:colOff>
      <xdr:row>79</xdr:row>
      <xdr:rowOff>30066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7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21193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6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130355</xdr:rowOff>
    </xdr:from>
    <xdr:to>
      <xdr:col>46</xdr:col>
      <xdr:colOff>38100</xdr:colOff>
      <xdr:row>79</xdr:row>
      <xdr:rowOff>60505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51632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96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165100</xdr:rowOff>
    </xdr:from>
    <xdr:to>
      <xdr:col>36</xdr:col>
      <xdr:colOff>165100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86377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84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92785</xdr:rowOff>
    </xdr:from>
    <xdr:to>
      <xdr:col>55</xdr:col>
      <xdr:colOff>0</xdr:colOff>
      <xdr:row>98</xdr:row>
      <xdr:rowOff>111302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94885"/>
          <a:ext cx="8382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32946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63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107618</xdr:rowOff>
    </xdr:from>
    <xdr:to>
      <xdr:col>50</xdr:col>
      <xdr:colOff>114300</xdr:colOff>
      <xdr:row>98</xdr:row>
      <xdr:rowOff>111302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909718"/>
          <a:ext cx="889000" cy="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107618</xdr:rowOff>
    </xdr:from>
    <xdr:to>
      <xdr:col>45</xdr:col>
      <xdr:colOff>177800</xdr:colOff>
      <xdr:row>98</xdr:row>
      <xdr:rowOff>110044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909718"/>
          <a:ext cx="889000" cy="2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110044</xdr:rowOff>
    </xdr:from>
    <xdr:to>
      <xdr:col>41</xdr:col>
      <xdr:colOff>50800</xdr:colOff>
      <xdr:row>98</xdr:row>
      <xdr:rowOff>110627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912144"/>
          <a:ext cx="889000" cy="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41985</xdr:rowOff>
    </xdr:from>
    <xdr:to>
      <xdr:col>55</xdr:col>
      <xdr:colOff>50800</xdr:colOff>
      <xdr:row>98</xdr:row>
      <xdr:rowOff>143585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84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159945</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90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60502</xdr:rowOff>
    </xdr:from>
    <xdr:to>
      <xdr:col>50</xdr:col>
      <xdr:colOff>165100</xdr:colOff>
      <xdr:row>98</xdr:row>
      <xdr:rowOff>162102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6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153229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95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56818</xdr:rowOff>
    </xdr:from>
    <xdr:to>
      <xdr:col>46</xdr:col>
      <xdr:colOff>38100</xdr:colOff>
      <xdr:row>98</xdr:row>
      <xdr:rowOff>158418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149545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5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59244</xdr:rowOff>
    </xdr:from>
    <xdr:to>
      <xdr:col>41</xdr:col>
      <xdr:colOff>101600</xdr:colOff>
      <xdr:row>98</xdr:row>
      <xdr:rowOff>160844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6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151971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5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59827</xdr:rowOff>
    </xdr:from>
    <xdr:to>
      <xdr:col>36</xdr:col>
      <xdr:colOff>165100</xdr:colOff>
      <xdr:row>98</xdr:row>
      <xdr:rowOff>161427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6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152554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5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26962</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13512"/>
          <a:ext cx="8890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147612</xdr:rowOff>
    </xdr:from>
    <xdr:to>
      <xdr:col>67</xdr:col>
      <xdr:colOff>101600</xdr:colOff>
      <xdr:row>39</xdr:row>
      <xdr:rowOff>77762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6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68889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55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457</xdr:rowOff>
    </xdr:from>
    <xdr:to>
      <xdr:col>85</xdr:col>
      <xdr:colOff>127000</xdr:colOff>
      <xdr:row>79</xdr:row>
      <xdr:rowOff>11486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545007"/>
          <a:ext cx="838200" cy="1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11486</xdr:rowOff>
    </xdr:from>
    <xdr:to>
      <xdr:col>81</xdr:col>
      <xdr:colOff>50800</xdr:colOff>
      <xdr:row>79</xdr:row>
      <xdr:rowOff>13816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556036"/>
          <a:ext cx="889000" cy="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13816</xdr:rowOff>
    </xdr:from>
    <xdr:to>
      <xdr:col>76</xdr:col>
      <xdr:colOff>114300</xdr:colOff>
      <xdr:row>79</xdr:row>
      <xdr:rowOff>19900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558366"/>
          <a:ext cx="889000" cy="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19900</xdr:rowOff>
    </xdr:from>
    <xdr:to>
      <xdr:col>71</xdr:col>
      <xdr:colOff>177800</xdr:colOff>
      <xdr:row>79</xdr:row>
      <xdr:rowOff>21177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564450"/>
          <a:ext cx="889000" cy="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121107</xdr:rowOff>
    </xdr:from>
    <xdr:to>
      <xdr:col>85</xdr:col>
      <xdr:colOff>177800</xdr:colOff>
      <xdr:row>79</xdr:row>
      <xdr:rowOff>51257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9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36034</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40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132136</xdr:rowOff>
    </xdr:from>
    <xdr:to>
      <xdr:col>81</xdr:col>
      <xdr:colOff>101600</xdr:colOff>
      <xdr:row>79</xdr:row>
      <xdr:rowOff>62286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5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53413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59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134466</xdr:rowOff>
    </xdr:from>
    <xdr:to>
      <xdr:col>76</xdr:col>
      <xdr:colOff>165100</xdr:colOff>
      <xdr:row>79</xdr:row>
      <xdr:rowOff>64616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50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55743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60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140550</xdr:rowOff>
    </xdr:from>
    <xdr:to>
      <xdr:col>72</xdr:col>
      <xdr:colOff>38100</xdr:colOff>
      <xdr:row>79</xdr:row>
      <xdr:rowOff>70700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51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61827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60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141827</xdr:rowOff>
    </xdr:from>
    <xdr:to>
      <xdr:col>67</xdr:col>
      <xdr:colOff>101600</xdr:colOff>
      <xdr:row>79</xdr:row>
      <xdr:rowOff>71977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51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63104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60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50417</xdr:rowOff>
    </xdr:from>
    <xdr:to>
      <xdr:col>85</xdr:col>
      <xdr:colOff>127000</xdr:colOff>
      <xdr:row>98</xdr:row>
      <xdr:rowOff>132032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52517"/>
          <a:ext cx="838200" cy="8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99293</xdr:rowOff>
    </xdr:from>
    <xdr:to>
      <xdr:col>81</xdr:col>
      <xdr:colOff>50800</xdr:colOff>
      <xdr:row>98</xdr:row>
      <xdr:rowOff>132032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01393"/>
          <a:ext cx="889000" cy="3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75690</xdr:rowOff>
    </xdr:from>
    <xdr:to>
      <xdr:col>76</xdr:col>
      <xdr:colOff>114300</xdr:colOff>
      <xdr:row>98</xdr:row>
      <xdr:rowOff>99293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77790"/>
          <a:ext cx="889000" cy="2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75690</xdr:rowOff>
    </xdr:from>
    <xdr:to>
      <xdr:col>71</xdr:col>
      <xdr:colOff>177800</xdr:colOff>
      <xdr:row>98</xdr:row>
      <xdr:rowOff>128088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77790"/>
          <a:ext cx="889000" cy="52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171067</xdr:rowOff>
    </xdr:from>
    <xdr:to>
      <xdr:col>85</xdr:col>
      <xdr:colOff>177800</xdr:colOff>
      <xdr:row>98</xdr:row>
      <xdr:rowOff>101217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0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81232</xdr:rowOff>
    </xdr:from>
    <xdr:to>
      <xdr:col>81</xdr:col>
      <xdr:colOff>101600</xdr:colOff>
      <xdr:row>99</xdr:row>
      <xdr:rowOff>11382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8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2509</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7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48493</xdr:rowOff>
    </xdr:from>
    <xdr:to>
      <xdr:col>76</xdr:col>
      <xdr:colOff>165100</xdr:colOff>
      <xdr:row>98</xdr:row>
      <xdr:rowOff>150093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5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141220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4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24890</xdr:rowOff>
    </xdr:from>
    <xdr:to>
      <xdr:col>72</xdr:col>
      <xdr:colOff>38100</xdr:colOff>
      <xdr:row>98</xdr:row>
      <xdr:rowOff>126490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2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117617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1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77288</xdr:rowOff>
    </xdr:from>
    <xdr:to>
      <xdr:col>67</xdr:col>
      <xdr:colOff>101600</xdr:colOff>
      <xdr:row>99</xdr:row>
      <xdr:rowOff>7438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7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170015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62809</xdr:rowOff>
    </xdr:from>
    <xdr:to>
      <xdr:col>116</xdr:col>
      <xdr:colOff>63500</xdr:colOff>
      <xdr:row>59</xdr:row>
      <xdr:rowOff>63429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10178359"/>
          <a:ext cx="8382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63429</xdr:rowOff>
    </xdr:from>
    <xdr:to>
      <xdr:col>111</xdr:col>
      <xdr:colOff>177800</xdr:colOff>
      <xdr:row>59</xdr:row>
      <xdr:rowOff>64033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178979"/>
          <a:ext cx="8890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47492</xdr:rowOff>
    </xdr:from>
    <xdr:to>
      <xdr:col>107</xdr:col>
      <xdr:colOff>50800</xdr:colOff>
      <xdr:row>59</xdr:row>
      <xdr:rowOff>64033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163042"/>
          <a:ext cx="889000" cy="1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47492</xdr:rowOff>
    </xdr:from>
    <xdr:to>
      <xdr:col>102</xdr:col>
      <xdr:colOff>114300</xdr:colOff>
      <xdr:row>59</xdr:row>
      <xdr:rowOff>47901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163042"/>
          <a:ext cx="889000" cy="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12009</xdr:rowOff>
    </xdr:from>
    <xdr:to>
      <xdr:col>116</xdr:col>
      <xdr:colOff>114300</xdr:colOff>
      <xdr:row>59</xdr:row>
      <xdr:rowOff>113609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2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147419</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12629</xdr:rowOff>
    </xdr:from>
    <xdr:to>
      <xdr:col>112</xdr:col>
      <xdr:colOff>38100</xdr:colOff>
      <xdr:row>59</xdr:row>
      <xdr:rowOff>114229</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2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105356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220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13233</xdr:rowOff>
    </xdr:from>
    <xdr:to>
      <xdr:col>107</xdr:col>
      <xdr:colOff>101600</xdr:colOff>
      <xdr:row>59</xdr:row>
      <xdr:rowOff>114833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2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105960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22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168142</xdr:rowOff>
    </xdr:from>
    <xdr:to>
      <xdr:col>102</xdr:col>
      <xdr:colOff>165100</xdr:colOff>
      <xdr:row>59</xdr:row>
      <xdr:rowOff>98292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1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89419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20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168551</xdr:rowOff>
    </xdr:from>
    <xdr:to>
      <xdr:col>98</xdr:col>
      <xdr:colOff>38100</xdr:colOff>
      <xdr:row>59</xdr:row>
      <xdr:rowOff>98701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1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89828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205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5493</xdr:rowOff>
    </xdr:from>
    <xdr:to>
      <xdr:col>116</xdr:col>
      <xdr:colOff>63500</xdr:colOff>
      <xdr:row>78</xdr:row>
      <xdr:rowOff>42576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207143"/>
          <a:ext cx="838200" cy="208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91340</xdr:rowOff>
    </xdr:from>
    <xdr:to>
      <xdr:col>111</xdr:col>
      <xdr:colOff>177800</xdr:colOff>
      <xdr:row>77</xdr:row>
      <xdr:rowOff>5493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121540"/>
          <a:ext cx="889000" cy="8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91340</xdr:rowOff>
    </xdr:from>
    <xdr:to>
      <xdr:col>107</xdr:col>
      <xdr:colOff>50800</xdr:colOff>
      <xdr:row>76</xdr:row>
      <xdr:rowOff>161158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121540"/>
          <a:ext cx="889000" cy="6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161158</xdr:rowOff>
    </xdr:from>
    <xdr:to>
      <xdr:col>102</xdr:col>
      <xdr:colOff>114300</xdr:colOff>
      <xdr:row>77</xdr:row>
      <xdr:rowOff>16123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3191358"/>
          <a:ext cx="889000" cy="26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154156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4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163226</xdr:rowOff>
    </xdr:from>
    <xdr:to>
      <xdr:col>116</xdr:col>
      <xdr:colOff>114300</xdr:colOff>
      <xdr:row>78</xdr:row>
      <xdr:rowOff>93376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36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78153</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27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126143</xdr:rowOff>
    </xdr:from>
    <xdr:to>
      <xdr:col>112</xdr:col>
      <xdr:colOff>38100</xdr:colOff>
      <xdr:row>77</xdr:row>
      <xdr:rowOff>56293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15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47420</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324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40540</xdr:rowOff>
    </xdr:from>
    <xdr:to>
      <xdr:col>107</xdr:col>
      <xdr:colOff>101600</xdr:colOff>
      <xdr:row>76</xdr:row>
      <xdr:rowOff>142140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07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133267</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316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110358</xdr:rowOff>
    </xdr:from>
    <xdr:to>
      <xdr:col>102</xdr:col>
      <xdr:colOff>165100</xdr:colOff>
      <xdr:row>77</xdr:row>
      <xdr:rowOff>40508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4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31635</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3233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136773</xdr:rowOff>
    </xdr:from>
    <xdr:to>
      <xdr:col>98</xdr:col>
      <xdr:colOff>38100</xdr:colOff>
      <xdr:row>77</xdr:row>
      <xdr:rowOff>66923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16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58050</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25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歳出決算総額は、住民一人当たり約</a:t>
          </a:r>
          <a:r>
            <a:rPr kumimoji="1" lang="en-US" altLang="ja-JP" sz="1300">
              <a:latin typeface="ＭＳ Ｐゴシック" panose="020B0600070205080204" pitchFamily="50" charset="-128"/>
              <a:ea typeface="ＭＳ Ｐゴシック" panose="020B0600070205080204" pitchFamily="50" charset="-128"/>
            </a:rPr>
            <a:t>1,015,571</a:t>
          </a:r>
          <a:r>
            <a:rPr kumimoji="1" lang="ja-JP" altLang="en-US" sz="1300">
              <a:latin typeface="ＭＳ Ｐゴシック" panose="020B0600070205080204" pitchFamily="50" charset="-128"/>
              <a:ea typeface="ＭＳ Ｐゴシック" panose="020B0600070205080204" pitchFamily="50" charset="-128"/>
            </a:rPr>
            <a:t>円であり、前年度と比較して、</a:t>
          </a:r>
          <a:r>
            <a:rPr kumimoji="1" lang="en-US" altLang="ja-JP" sz="1300">
              <a:latin typeface="ＭＳ Ｐゴシック" panose="020B0600070205080204" pitchFamily="50" charset="-128"/>
              <a:ea typeface="ＭＳ Ｐゴシック" panose="020B0600070205080204" pitchFamily="50" charset="-128"/>
            </a:rPr>
            <a:t>134,938</a:t>
          </a:r>
          <a:r>
            <a:rPr kumimoji="1" lang="ja-JP" altLang="en-US" sz="1300">
              <a:latin typeface="ＭＳ Ｐゴシック" panose="020B0600070205080204" pitchFamily="50" charset="-128"/>
              <a:ea typeface="ＭＳ Ｐゴシック" panose="020B0600070205080204" pitchFamily="50" charset="-128"/>
            </a:rPr>
            <a:t>円の増額となった。主な構成項目である人件費は、住民一人当たり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261,511</a:t>
          </a:r>
          <a:r>
            <a:rPr kumimoji="1" lang="ja-JP" altLang="en-US" sz="1300">
              <a:latin typeface="ＭＳ Ｐゴシック" panose="020B0600070205080204" pitchFamily="50" charset="-128"/>
              <a:ea typeface="ＭＳ Ｐゴシック" panose="020B0600070205080204" pitchFamily="50" charset="-128"/>
            </a:rPr>
            <a:t>円となっており、前年度から増額しているものの、類似団体平均も大幅に増額したことにより、類似団体平均を下回った。</a:t>
          </a:r>
        </a:p>
        <a:p>
          <a:r>
            <a:rPr kumimoji="1" lang="ja-JP" altLang="en-US" sz="1300">
              <a:latin typeface="ＭＳ Ｐゴシック" panose="020B0600070205080204" pitchFamily="50" charset="-128"/>
              <a:ea typeface="ＭＳ Ｐゴシック" panose="020B0600070205080204" pitchFamily="50" charset="-128"/>
            </a:rPr>
            <a:t>　積立金は、</a:t>
          </a:r>
          <a:r>
            <a:rPr kumimoji="1" lang="en-US" altLang="ja-JP" sz="1300">
              <a:latin typeface="ＭＳ Ｐゴシック" panose="020B0600070205080204" pitchFamily="50" charset="-128"/>
              <a:ea typeface="ＭＳ Ｐゴシック" panose="020B0600070205080204" pitchFamily="50" charset="-128"/>
            </a:rPr>
            <a:t>89,256</a:t>
          </a:r>
          <a:r>
            <a:rPr kumimoji="1" lang="ja-JP" altLang="en-US" sz="1300">
              <a:latin typeface="ＭＳ Ｐゴシック" panose="020B0600070205080204" pitchFamily="50" charset="-128"/>
              <a:ea typeface="ＭＳ Ｐゴシック" panose="020B0600070205080204" pitchFamily="50" charset="-128"/>
            </a:rPr>
            <a:t>円の大幅な増額となっているが、目的の類似する特定目的基金の統廃合を実施したことが要因であるため、事業実施に伴わない増額となっている。また、補助費等についても、前年度は繰出金として支出されていた他会計への繰出金が、簡易水道事業及び下水道事業が公営企業会計に移行したことに伴い、補助費等の支出科目に変更されたことにより増額となった。</a:t>
          </a:r>
        </a:p>
        <a:p>
          <a:r>
            <a:rPr kumimoji="1" lang="ja-JP" altLang="en-US" sz="1300">
              <a:latin typeface="ＭＳ Ｐゴシック" panose="020B0600070205080204" pitchFamily="50" charset="-128"/>
              <a:ea typeface="ＭＳ Ｐゴシック" panose="020B0600070205080204" pitchFamily="50" charset="-128"/>
            </a:rPr>
            <a:t>　普通建設事業費については、費用の特出した工事がなかったことから、前年度と比較して、</a:t>
          </a:r>
          <a:r>
            <a:rPr kumimoji="1" lang="en-US" altLang="ja-JP" sz="1300">
              <a:latin typeface="ＭＳ Ｐゴシック" panose="020B0600070205080204" pitchFamily="50" charset="-128"/>
              <a:ea typeface="ＭＳ Ｐゴシック" panose="020B0600070205080204" pitchFamily="50" charset="-128"/>
            </a:rPr>
            <a:t>5,923</a:t>
          </a:r>
          <a:r>
            <a:rPr kumimoji="1" lang="ja-JP" altLang="en-US" sz="1300">
              <a:latin typeface="ＭＳ Ｐゴシック" panose="020B0600070205080204" pitchFamily="50" charset="-128"/>
              <a:ea typeface="ＭＳ Ｐゴシック" panose="020B0600070205080204" pitchFamily="50" charset="-128"/>
            </a:rPr>
            <a:t>円の減額となっているものの、幼小中一貫校建設に向けた測量調査業務委託料などが実施されたことから、物件費が前年度と比較して</a:t>
          </a:r>
          <a:r>
            <a:rPr kumimoji="1" lang="en-US" altLang="ja-JP" sz="1300">
              <a:latin typeface="ＭＳ Ｐゴシック" panose="020B0600070205080204" pitchFamily="50" charset="-128"/>
              <a:ea typeface="ＭＳ Ｐゴシック" panose="020B0600070205080204" pitchFamily="50" charset="-128"/>
            </a:rPr>
            <a:t>23,477</a:t>
          </a:r>
          <a:r>
            <a:rPr kumimoji="1" lang="ja-JP" altLang="en-US" sz="1300">
              <a:latin typeface="ＭＳ Ｐゴシック" panose="020B0600070205080204" pitchFamily="50" charset="-128"/>
              <a:ea typeface="ＭＳ Ｐゴシック" panose="020B0600070205080204" pitchFamily="50" charset="-128"/>
            </a:rPr>
            <a:t>円の増額となった。普通建設事業費及び物件費ともに、類似団体平均と比較して低い水準を維持しているが、一貫校の建設も控えており、今後も増加傾向となることが予想されるため、公共施設等総合管理計画等に基づき、計画的な更新及び経費の平準化に努めつつ、効率的な地方債の借り入れについて検討し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2,716
2,622
71.24
2,889,632
2,758,291
93,576
1,858,317
1,014,854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127941</xdr:rowOff>
    </xdr:from>
    <xdr:to>
      <xdr:col>24</xdr:col>
      <xdr:colOff>63500</xdr:colOff>
      <xdr:row>37</xdr:row>
      <xdr:rowOff>133499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471591"/>
          <a:ext cx="838200" cy="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133499</xdr:rowOff>
    </xdr:from>
    <xdr:to>
      <xdr:col>19</xdr:col>
      <xdr:colOff>177800</xdr:colOff>
      <xdr:row>37</xdr:row>
      <xdr:rowOff>140143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477149"/>
          <a:ext cx="889000" cy="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140143</xdr:rowOff>
    </xdr:from>
    <xdr:to>
      <xdr:col>15</xdr:col>
      <xdr:colOff>50800</xdr:colOff>
      <xdr:row>37</xdr:row>
      <xdr:rowOff>141215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483793"/>
          <a:ext cx="889000" cy="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118783</xdr:rowOff>
    </xdr:from>
    <xdr:to>
      <xdr:col>10</xdr:col>
      <xdr:colOff>114300</xdr:colOff>
      <xdr:row>37</xdr:row>
      <xdr:rowOff>141215</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462433"/>
          <a:ext cx="889000" cy="2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77141</xdr:rowOff>
    </xdr:from>
    <xdr:to>
      <xdr:col>24</xdr:col>
      <xdr:colOff>114300</xdr:colOff>
      <xdr:row>38</xdr:row>
      <xdr:rowOff>7291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20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100018</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7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82699</xdr:rowOff>
    </xdr:from>
    <xdr:to>
      <xdr:col>20</xdr:col>
      <xdr:colOff>38100</xdr:colOff>
      <xdr:row>38</xdr:row>
      <xdr:rowOff>12849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2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29376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20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89343</xdr:rowOff>
    </xdr:from>
    <xdr:to>
      <xdr:col>15</xdr:col>
      <xdr:colOff>101600</xdr:colOff>
      <xdr:row>38</xdr:row>
      <xdr:rowOff>19493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3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36020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20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90415</xdr:rowOff>
    </xdr:from>
    <xdr:to>
      <xdr:col>10</xdr:col>
      <xdr:colOff>165100</xdr:colOff>
      <xdr:row>38</xdr:row>
      <xdr:rowOff>20565</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43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37092</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20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67983</xdr:rowOff>
    </xdr:from>
    <xdr:to>
      <xdr:col>6</xdr:col>
      <xdr:colOff>38100</xdr:colOff>
      <xdr:row>37</xdr:row>
      <xdr:rowOff>169583</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1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14660</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186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6837</xdr:rowOff>
    </xdr:from>
    <xdr:to>
      <xdr:col>24</xdr:col>
      <xdr:colOff>63500</xdr:colOff>
      <xdr:row>58</xdr:row>
      <xdr:rowOff>51045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50937"/>
          <a:ext cx="838200" cy="4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35902</xdr:rowOff>
    </xdr:from>
    <xdr:to>
      <xdr:col>19</xdr:col>
      <xdr:colOff>177800</xdr:colOff>
      <xdr:row>58</xdr:row>
      <xdr:rowOff>51045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80002"/>
          <a:ext cx="889000" cy="1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35902</xdr:rowOff>
    </xdr:from>
    <xdr:to>
      <xdr:col>15</xdr:col>
      <xdr:colOff>50800</xdr:colOff>
      <xdr:row>58</xdr:row>
      <xdr:rowOff>36334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80002"/>
          <a:ext cx="8890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12292</xdr:rowOff>
    </xdr:from>
    <xdr:to>
      <xdr:col>10</xdr:col>
      <xdr:colOff>114300</xdr:colOff>
      <xdr:row>58</xdr:row>
      <xdr:rowOff>36334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56392"/>
          <a:ext cx="889000" cy="2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167533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9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127487</xdr:rowOff>
    </xdr:from>
    <xdr:to>
      <xdr:col>24</xdr:col>
      <xdr:colOff>114300</xdr:colOff>
      <xdr:row>58</xdr:row>
      <xdr:rowOff>57637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0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42414</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1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245</xdr:rowOff>
    </xdr:from>
    <xdr:to>
      <xdr:col>20</xdr:col>
      <xdr:colOff>38100</xdr:colOff>
      <xdr:row>58</xdr:row>
      <xdr:rowOff>101845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4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92972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37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156552</xdr:rowOff>
    </xdr:from>
    <xdr:to>
      <xdr:col>15</xdr:col>
      <xdr:colOff>101600</xdr:colOff>
      <xdr:row>58</xdr:row>
      <xdr:rowOff>86702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2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77829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21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156984</xdr:rowOff>
    </xdr:from>
    <xdr:to>
      <xdr:col>10</xdr:col>
      <xdr:colOff>165100</xdr:colOff>
      <xdr:row>58</xdr:row>
      <xdr:rowOff>87134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2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78261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22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132942</xdr:rowOff>
    </xdr:from>
    <xdr:to>
      <xdr:col>6</xdr:col>
      <xdr:colOff>38100</xdr:colOff>
      <xdr:row>58</xdr:row>
      <xdr:rowOff>63092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0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54219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98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30797</xdr:rowOff>
    </xdr:from>
    <xdr:to>
      <xdr:col>24</xdr:col>
      <xdr:colOff>62865</xdr:colOff>
      <xdr:row>77</xdr:row>
      <xdr:rowOff>64908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297"/>
          <a:ext cx="1270" cy="1234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68735</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70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64908</xdr:rowOff>
    </xdr:from>
    <xdr:to>
      <xdr:col>24</xdr:col>
      <xdr:colOff>152400</xdr:colOff>
      <xdr:row>77</xdr:row>
      <xdr:rowOff>64908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6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148924</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30797</xdr:rowOff>
    </xdr:from>
    <xdr:to>
      <xdr:col>24</xdr:col>
      <xdr:colOff>152400</xdr:colOff>
      <xdr:row>70</xdr:row>
      <xdr:rowOff>30797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36677</xdr:rowOff>
    </xdr:from>
    <xdr:to>
      <xdr:col>24</xdr:col>
      <xdr:colOff>63500</xdr:colOff>
      <xdr:row>77</xdr:row>
      <xdr:rowOff>68726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38327"/>
          <a:ext cx="838200" cy="3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170335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576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147458</xdr:rowOff>
    </xdr:from>
    <xdr:to>
      <xdr:col>24</xdr:col>
      <xdr:colOff>114300</xdr:colOff>
      <xdr:row>76</xdr:row>
      <xdr:rowOff>77608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0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68726</xdr:rowOff>
    </xdr:from>
    <xdr:to>
      <xdr:col>19</xdr:col>
      <xdr:colOff>177800</xdr:colOff>
      <xdr:row>77</xdr:row>
      <xdr:rowOff>81211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70376"/>
          <a:ext cx="889000" cy="1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145535</xdr:rowOff>
    </xdr:from>
    <xdr:to>
      <xdr:col>20</xdr:col>
      <xdr:colOff>38100</xdr:colOff>
      <xdr:row>76</xdr:row>
      <xdr:rowOff>75685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92212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9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63185</xdr:rowOff>
    </xdr:from>
    <xdr:to>
      <xdr:col>15</xdr:col>
      <xdr:colOff>50800</xdr:colOff>
      <xdr:row>77</xdr:row>
      <xdr:rowOff>81211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64835"/>
          <a:ext cx="889000" cy="1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16194</xdr:rowOff>
    </xdr:from>
    <xdr:to>
      <xdr:col>15</xdr:col>
      <xdr:colOff>101600</xdr:colOff>
      <xdr:row>76</xdr:row>
      <xdr:rowOff>117794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4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134321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21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63185</xdr:rowOff>
    </xdr:from>
    <xdr:to>
      <xdr:col>10</xdr:col>
      <xdr:colOff>114300</xdr:colOff>
      <xdr:row>77</xdr:row>
      <xdr:rowOff>109134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4835"/>
          <a:ext cx="889000" cy="4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17777</xdr:rowOff>
    </xdr:from>
    <xdr:to>
      <xdr:col>10</xdr:col>
      <xdr:colOff>165100</xdr:colOff>
      <xdr:row>76</xdr:row>
      <xdr:rowOff>119377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4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135904</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23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36672</xdr:rowOff>
    </xdr:from>
    <xdr:to>
      <xdr:col>6</xdr:col>
      <xdr:colOff>38100</xdr:colOff>
      <xdr:row>76</xdr:row>
      <xdr:rowOff>138272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66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154799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42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157327</xdr:rowOff>
    </xdr:from>
    <xdr:to>
      <xdr:col>24</xdr:col>
      <xdr:colOff>114300</xdr:colOff>
      <xdr:row>77</xdr:row>
      <xdr:rowOff>87477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8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72254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02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17926</xdr:rowOff>
    </xdr:from>
    <xdr:to>
      <xdr:col>20</xdr:col>
      <xdr:colOff>38100</xdr:colOff>
      <xdr:row>77</xdr:row>
      <xdr:rowOff>119526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1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110653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1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30411</xdr:rowOff>
    </xdr:from>
    <xdr:to>
      <xdr:col>15</xdr:col>
      <xdr:colOff>101600</xdr:colOff>
      <xdr:row>77</xdr:row>
      <xdr:rowOff>132011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3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123138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24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12385</xdr:rowOff>
    </xdr:from>
    <xdr:to>
      <xdr:col>10</xdr:col>
      <xdr:colOff>165100</xdr:colOff>
      <xdr:row>77</xdr:row>
      <xdr:rowOff>113985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105112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6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58334</xdr:rowOff>
    </xdr:from>
    <xdr:to>
      <xdr:col>6</xdr:col>
      <xdr:colOff>38100</xdr:colOff>
      <xdr:row>77</xdr:row>
      <xdr:rowOff>159934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5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151061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5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55302</xdr:rowOff>
    </xdr:from>
    <xdr:to>
      <xdr:col>24</xdr:col>
      <xdr:colOff>63500</xdr:colOff>
      <xdr:row>98</xdr:row>
      <xdr:rowOff>65458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857402"/>
          <a:ext cx="838200" cy="1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47254</xdr:rowOff>
    </xdr:from>
    <xdr:to>
      <xdr:col>19</xdr:col>
      <xdr:colOff>177800</xdr:colOff>
      <xdr:row>98</xdr:row>
      <xdr:rowOff>65458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849354"/>
          <a:ext cx="889000" cy="1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47254</xdr:rowOff>
    </xdr:from>
    <xdr:to>
      <xdr:col>15</xdr:col>
      <xdr:colOff>50800</xdr:colOff>
      <xdr:row>98</xdr:row>
      <xdr:rowOff>59310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49354"/>
          <a:ext cx="889000" cy="1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59310</xdr:rowOff>
    </xdr:from>
    <xdr:to>
      <xdr:col>10</xdr:col>
      <xdr:colOff>114300</xdr:colOff>
      <xdr:row>98</xdr:row>
      <xdr:rowOff>84691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61410"/>
          <a:ext cx="889000" cy="2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4502</xdr:rowOff>
    </xdr:from>
    <xdr:to>
      <xdr:col>24</xdr:col>
      <xdr:colOff>114300</xdr:colOff>
      <xdr:row>98</xdr:row>
      <xdr:rowOff>106102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0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90879</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14658</xdr:rowOff>
    </xdr:from>
    <xdr:to>
      <xdr:col>20</xdr:col>
      <xdr:colOff>38100</xdr:colOff>
      <xdr:row>98</xdr:row>
      <xdr:rowOff>116258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1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107385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0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167904</xdr:rowOff>
    </xdr:from>
    <xdr:to>
      <xdr:col>15</xdr:col>
      <xdr:colOff>101600</xdr:colOff>
      <xdr:row>98</xdr:row>
      <xdr:rowOff>98054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79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89181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89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8510</xdr:rowOff>
    </xdr:from>
    <xdr:to>
      <xdr:col>10</xdr:col>
      <xdr:colOff>165100</xdr:colOff>
      <xdr:row>98</xdr:row>
      <xdr:rowOff>110110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1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101237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0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33891</xdr:rowOff>
    </xdr:from>
    <xdr:to>
      <xdr:col>6</xdr:col>
      <xdr:colOff>38100</xdr:colOff>
      <xdr:row>98</xdr:row>
      <xdr:rowOff>135491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3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126618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2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117015</xdr:rowOff>
    </xdr:from>
    <xdr:to>
      <xdr:col>55</xdr:col>
      <xdr:colOff>0</xdr:colOff>
      <xdr:row>58</xdr:row>
      <xdr:rowOff>121459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61115"/>
          <a:ext cx="838200" cy="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117015</xdr:rowOff>
    </xdr:from>
    <xdr:to>
      <xdr:col>50</xdr:col>
      <xdr:colOff>114300</xdr:colOff>
      <xdr:row>58</xdr:row>
      <xdr:rowOff>117794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61115"/>
          <a:ext cx="889000" cy="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117794</xdr:rowOff>
    </xdr:from>
    <xdr:to>
      <xdr:col>45</xdr:col>
      <xdr:colOff>177800</xdr:colOff>
      <xdr:row>58</xdr:row>
      <xdr:rowOff>121520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61894"/>
          <a:ext cx="889000" cy="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110247</xdr:rowOff>
    </xdr:from>
    <xdr:to>
      <xdr:col>41</xdr:col>
      <xdr:colOff>50800</xdr:colOff>
      <xdr:row>58</xdr:row>
      <xdr:rowOff>121520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054347"/>
          <a:ext cx="889000" cy="1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70659</xdr:rowOff>
    </xdr:from>
    <xdr:to>
      <xdr:col>55</xdr:col>
      <xdr:colOff>50800</xdr:colOff>
      <xdr:row>59</xdr:row>
      <xdr:rowOff>809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1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157036</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2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66215</xdr:rowOff>
    </xdr:from>
    <xdr:to>
      <xdr:col>50</xdr:col>
      <xdr:colOff>165100</xdr:colOff>
      <xdr:row>58</xdr:row>
      <xdr:rowOff>167815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1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158942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10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66994</xdr:rowOff>
    </xdr:from>
    <xdr:to>
      <xdr:col>46</xdr:col>
      <xdr:colOff>38100</xdr:colOff>
      <xdr:row>58</xdr:row>
      <xdr:rowOff>168594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1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159721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10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70720</xdr:rowOff>
    </xdr:from>
    <xdr:to>
      <xdr:col>41</xdr:col>
      <xdr:colOff>101600</xdr:colOff>
      <xdr:row>59</xdr:row>
      <xdr:rowOff>870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163447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10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59447</xdr:rowOff>
    </xdr:from>
    <xdr:to>
      <xdr:col>36</xdr:col>
      <xdr:colOff>165100</xdr:colOff>
      <xdr:row>58</xdr:row>
      <xdr:rowOff>161047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0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152174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09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31273</xdr:rowOff>
    </xdr:from>
    <xdr:to>
      <xdr:col>55</xdr:col>
      <xdr:colOff>0</xdr:colOff>
      <xdr:row>79</xdr:row>
      <xdr:rowOff>36813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575823"/>
          <a:ext cx="838200" cy="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36813</xdr:rowOff>
    </xdr:from>
    <xdr:to>
      <xdr:col>50</xdr:col>
      <xdr:colOff>114300</xdr:colOff>
      <xdr:row>79</xdr:row>
      <xdr:rowOff>37409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581363"/>
          <a:ext cx="88900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37409</xdr:rowOff>
    </xdr:from>
    <xdr:to>
      <xdr:col>45</xdr:col>
      <xdr:colOff>177800</xdr:colOff>
      <xdr:row>79</xdr:row>
      <xdr:rowOff>42134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3581959"/>
          <a:ext cx="889000" cy="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40514</xdr:rowOff>
    </xdr:from>
    <xdr:to>
      <xdr:col>41</xdr:col>
      <xdr:colOff>50800</xdr:colOff>
      <xdr:row>79</xdr:row>
      <xdr:rowOff>42134</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585064"/>
          <a:ext cx="889000" cy="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151923</xdr:rowOff>
    </xdr:from>
    <xdr:to>
      <xdr:col>55</xdr:col>
      <xdr:colOff>50800</xdr:colOff>
      <xdr:row>79</xdr:row>
      <xdr:rowOff>82073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5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98575</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47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157463</xdr:rowOff>
    </xdr:from>
    <xdr:to>
      <xdr:col>50</xdr:col>
      <xdr:colOff>165100</xdr:colOff>
      <xdr:row>79</xdr:row>
      <xdr:rowOff>87613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53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78740</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62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158059</xdr:rowOff>
    </xdr:from>
    <xdr:to>
      <xdr:col>46</xdr:col>
      <xdr:colOff>38100</xdr:colOff>
      <xdr:row>79</xdr:row>
      <xdr:rowOff>88209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53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79336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62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162784</xdr:rowOff>
    </xdr:from>
    <xdr:to>
      <xdr:col>41</xdr:col>
      <xdr:colOff>101600</xdr:colOff>
      <xdr:row>79</xdr:row>
      <xdr:rowOff>92934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53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84061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62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161164</xdr:rowOff>
    </xdr:from>
    <xdr:to>
      <xdr:col>36</xdr:col>
      <xdr:colOff>165100</xdr:colOff>
      <xdr:row>79</xdr:row>
      <xdr:rowOff>91314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53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82441</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62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80404</xdr:rowOff>
    </xdr:from>
    <xdr:to>
      <xdr:col>55</xdr:col>
      <xdr:colOff>0</xdr:colOff>
      <xdr:row>98</xdr:row>
      <xdr:rowOff>93624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882504"/>
          <a:ext cx="838200" cy="1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80404</xdr:rowOff>
    </xdr:from>
    <xdr:to>
      <xdr:col>50</xdr:col>
      <xdr:colOff>114300</xdr:colOff>
      <xdr:row>98</xdr:row>
      <xdr:rowOff>80471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882504"/>
          <a:ext cx="889000" cy="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80471</xdr:rowOff>
    </xdr:from>
    <xdr:to>
      <xdr:col>45</xdr:col>
      <xdr:colOff>177800</xdr:colOff>
      <xdr:row>98</xdr:row>
      <xdr:rowOff>84469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882571"/>
          <a:ext cx="889000" cy="3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84469</xdr:rowOff>
    </xdr:from>
    <xdr:to>
      <xdr:col>41</xdr:col>
      <xdr:colOff>50800</xdr:colOff>
      <xdr:row>98</xdr:row>
      <xdr:rowOff>98825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886569"/>
          <a:ext cx="8890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42824</xdr:rowOff>
    </xdr:from>
    <xdr:to>
      <xdr:col>55</xdr:col>
      <xdr:colOff>50800</xdr:colOff>
      <xdr:row>98</xdr:row>
      <xdr:rowOff>144424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4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7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29604</xdr:rowOff>
    </xdr:from>
    <xdr:to>
      <xdr:col>50</xdr:col>
      <xdr:colOff>165100</xdr:colOff>
      <xdr:row>98</xdr:row>
      <xdr:rowOff>131204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3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122331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39795" y="1692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29671</xdr:rowOff>
    </xdr:from>
    <xdr:to>
      <xdr:col>46</xdr:col>
      <xdr:colOff>38100</xdr:colOff>
      <xdr:row>98</xdr:row>
      <xdr:rowOff>131271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3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122398</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50795" y="16924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33669</xdr:rowOff>
    </xdr:from>
    <xdr:to>
      <xdr:col>41</xdr:col>
      <xdr:colOff>101600</xdr:colOff>
      <xdr:row>98</xdr:row>
      <xdr:rowOff>135269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3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126396</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61795" y="16928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48025</xdr:rowOff>
    </xdr:from>
    <xdr:to>
      <xdr:col>36</xdr:col>
      <xdr:colOff>165100</xdr:colOff>
      <xdr:row>98</xdr:row>
      <xdr:rowOff>149625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85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140752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9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94898</xdr:rowOff>
    </xdr:from>
    <xdr:to>
      <xdr:col>85</xdr:col>
      <xdr:colOff>127000</xdr:colOff>
      <xdr:row>37</xdr:row>
      <xdr:rowOff>163764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438548"/>
          <a:ext cx="838200" cy="68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163764</xdr:rowOff>
    </xdr:from>
    <xdr:to>
      <xdr:col>81</xdr:col>
      <xdr:colOff>50800</xdr:colOff>
      <xdr:row>38</xdr:row>
      <xdr:rowOff>2300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507414"/>
          <a:ext cx="889000" cy="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2300</xdr:rowOff>
    </xdr:from>
    <xdr:to>
      <xdr:col>76</xdr:col>
      <xdr:colOff>114300</xdr:colOff>
      <xdr:row>38</xdr:row>
      <xdr:rowOff>5523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517400"/>
          <a:ext cx="889000" cy="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141140</xdr:rowOff>
    </xdr:from>
    <xdr:to>
      <xdr:col>71</xdr:col>
      <xdr:colOff>177800</xdr:colOff>
      <xdr:row>38</xdr:row>
      <xdr:rowOff>5523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484790"/>
          <a:ext cx="889000" cy="3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44098</xdr:rowOff>
    </xdr:from>
    <xdr:to>
      <xdr:col>85</xdr:col>
      <xdr:colOff>177800</xdr:colOff>
      <xdr:row>37</xdr:row>
      <xdr:rowOff>145698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38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66975</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23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112964</xdr:rowOff>
    </xdr:from>
    <xdr:to>
      <xdr:col>81</xdr:col>
      <xdr:colOff>101600</xdr:colOff>
      <xdr:row>38</xdr:row>
      <xdr:rowOff>43114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34241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54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122950</xdr:rowOff>
    </xdr:from>
    <xdr:to>
      <xdr:col>76</xdr:col>
      <xdr:colOff>165100</xdr:colOff>
      <xdr:row>38</xdr:row>
      <xdr:rowOff>53100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6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44227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5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126173</xdr:rowOff>
    </xdr:from>
    <xdr:to>
      <xdr:col>72</xdr:col>
      <xdr:colOff>38100</xdr:colOff>
      <xdr:row>38</xdr:row>
      <xdr:rowOff>56324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698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47450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56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90340</xdr:rowOff>
    </xdr:from>
    <xdr:to>
      <xdr:col>67</xdr:col>
      <xdr:colOff>101600</xdr:colOff>
      <xdr:row>38</xdr:row>
      <xdr:rowOff>20490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4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11617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52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159792</xdr:rowOff>
    </xdr:from>
    <xdr:to>
      <xdr:col>85</xdr:col>
      <xdr:colOff>127000</xdr:colOff>
      <xdr:row>58</xdr:row>
      <xdr:rowOff>22627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32442"/>
          <a:ext cx="838200" cy="3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17262</xdr:rowOff>
    </xdr:from>
    <xdr:to>
      <xdr:col>81</xdr:col>
      <xdr:colOff>50800</xdr:colOff>
      <xdr:row>58</xdr:row>
      <xdr:rowOff>22627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61362"/>
          <a:ext cx="889000" cy="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17262</xdr:rowOff>
    </xdr:from>
    <xdr:to>
      <xdr:col>76</xdr:col>
      <xdr:colOff>114300</xdr:colOff>
      <xdr:row>58</xdr:row>
      <xdr:rowOff>25825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61362"/>
          <a:ext cx="889000" cy="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25825</xdr:rowOff>
    </xdr:from>
    <xdr:to>
      <xdr:col>71</xdr:col>
      <xdr:colOff>177800</xdr:colOff>
      <xdr:row>58</xdr:row>
      <xdr:rowOff>26674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969925"/>
          <a:ext cx="88900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32576</xdr:rowOff>
    </xdr:from>
    <xdr:ext cx="59901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14795" y="9633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108992</xdr:rowOff>
    </xdr:from>
    <xdr:to>
      <xdr:col>85</xdr:col>
      <xdr:colOff>177800</xdr:colOff>
      <xdr:row>58</xdr:row>
      <xdr:rowOff>39142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8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23919</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96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143277</xdr:rowOff>
    </xdr:from>
    <xdr:to>
      <xdr:col>81</xdr:col>
      <xdr:colOff>101600</xdr:colOff>
      <xdr:row>58</xdr:row>
      <xdr:rowOff>73427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1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64554</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1000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137912</xdr:rowOff>
    </xdr:from>
    <xdr:to>
      <xdr:col>76</xdr:col>
      <xdr:colOff>165100</xdr:colOff>
      <xdr:row>58</xdr:row>
      <xdr:rowOff>68062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1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59189</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292795" y="10003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146475</xdr:rowOff>
    </xdr:from>
    <xdr:to>
      <xdr:col>72</xdr:col>
      <xdr:colOff>38100</xdr:colOff>
      <xdr:row>58</xdr:row>
      <xdr:rowOff>76625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1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67752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1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147324</xdr:rowOff>
    </xdr:from>
    <xdr:to>
      <xdr:col>67</xdr:col>
      <xdr:colOff>101600</xdr:colOff>
      <xdr:row>58</xdr:row>
      <xdr:rowOff>77474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1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68601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1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26963</xdr:rowOff>
    </xdr:from>
    <xdr:to>
      <xdr:col>71</xdr:col>
      <xdr:colOff>177800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71513"/>
          <a:ext cx="889000" cy="1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147613</xdr:rowOff>
    </xdr:from>
    <xdr:to>
      <xdr:col>67</xdr:col>
      <xdr:colOff>101600</xdr:colOff>
      <xdr:row>79</xdr:row>
      <xdr:rowOff>77763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5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68890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613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457</xdr:rowOff>
    </xdr:from>
    <xdr:to>
      <xdr:col>85</xdr:col>
      <xdr:colOff>127000</xdr:colOff>
      <xdr:row>99</xdr:row>
      <xdr:rowOff>11486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974007"/>
          <a:ext cx="838200" cy="1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11486</xdr:rowOff>
    </xdr:from>
    <xdr:to>
      <xdr:col>81</xdr:col>
      <xdr:colOff>50800</xdr:colOff>
      <xdr:row>99</xdr:row>
      <xdr:rowOff>13816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985036"/>
          <a:ext cx="889000" cy="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13816</xdr:rowOff>
    </xdr:from>
    <xdr:to>
      <xdr:col>76</xdr:col>
      <xdr:colOff>114300</xdr:colOff>
      <xdr:row>99</xdr:row>
      <xdr:rowOff>19900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987366"/>
          <a:ext cx="889000" cy="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19900</xdr:rowOff>
    </xdr:from>
    <xdr:to>
      <xdr:col>71</xdr:col>
      <xdr:colOff>177800</xdr:colOff>
      <xdr:row>99</xdr:row>
      <xdr:rowOff>21177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993450"/>
          <a:ext cx="889000" cy="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121107</xdr:rowOff>
    </xdr:from>
    <xdr:to>
      <xdr:col>85</xdr:col>
      <xdr:colOff>177800</xdr:colOff>
      <xdr:row>99</xdr:row>
      <xdr:rowOff>51257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92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36034</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83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132136</xdr:rowOff>
    </xdr:from>
    <xdr:to>
      <xdr:col>81</xdr:col>
      <xdr:colOff>101600</xdr:colOff>
      <xdr:row>99</xdr:row>
      <xdr:rowOff>62286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93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53413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702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134466</xdr:rowOff>
    </xdr:from>
    <xdr:to>
      <xdr:col>76</xdr:col>
      <xdr:colOff>165100</xdr:colOff>
      <xdr:row>99</xdr:row>
      <xdr:rowOff>64616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93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55743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702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140550</xdr:rowOff>
    </xdr:from>
    <xdr:to>
      <xdr:col>72</xdr:col>
      <xdr:colOff>38100</xdr:colOff>
      <xdr:row>99</xdr:row>
      <xdr:rowOff>70700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94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61827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703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141827</xdr:rowOff>
    </xdr:from>
    <xdr:to>
      <xdr:col>67</xdr:col>
      <xdr:colOff>101600</xdr:colOff>
      <xdr:row>99</xdr:row>
      <xdr:rowOff>71977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94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63104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703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議会費と消防費除き、類似団体平均を下回る数値で推移している。消防費については、宮ヶ瀬地区に災害対策用の防災トイレを整備したことから増額となった。また、総務費については、前年度と比較して</a:t>
          </a:r>
          <a:r>
            <a:rPr kumimoji="1" lang="en-US" altLang="ja-JP" sz="1300">
              <a:latin typeface="ＭＳ Ｐゴシック" panose="020B0600070205080204" pitchFamily="50" charset="-128"/>
              <a:ea typeface="ＭＳ Ｐゴシック" panose="020B0600070205080204" pitchFamily="50" charset="-128"/>
            </a:rPr>
            <a:t>96,694</a:t>
          </a:r>
          <a:r>
            <a:rPr kumimoji="1" lang="ja-JP" altLang="en-US" sz="1300">
              <a:latin typeface="ＭＳ Ｐゴシック" panose="020B0600070205080204" pitchFamily="50" charset="-128"/>
              <a:ea typeface="ＭＳ Ｐゴシック" panose="020B0600070205080204" pitchFamily="50" charset="-128"/>
            </a:rPr>
            <a:t>円の増額と大幅に増額しているが、目的の類似する特定目的基金の統廃合を実施したことに伴うもので、事業実施に伴わない増額となっている。　教育費及び公債費については、幼小中一貫校の建設が予定されていることから、今後も大幅な増額が見込まれている。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神奈川県清川村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本年度については、前年度と比較し実質収支額及び実質単年度収支はともに増となっている。主な要因としては、繰越明許事業費の減少や、普通交付税の追加交付額が多大であったことから、実質収支額及び実質単年度収支ともに増加した。財政調整基金の取り崩しは行わずに済んだものの、積立額の大部分は基金統合によるものであり、実質的な積立ては僅かであったことため、今後は幼小中一貫校の建設も予定されていることから、さらなる自主財源の確保及び歳出経費の必要性の精査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神奈川県清川村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全会計において、黒字を維持できている。</a:t>
          </a:r>
        </a:p>
        <a:p>
          <a:r>
            <a:rPr kumimoji="1" lang="ja-JP" altLang="en-US" sz="1400">
              <a:latin typeface="ＭＳ ゴシック" pitchFamily="49" charset="-128"/>
              <a:ea typeface="ＭＳ ゴシック" pitchFamily="49" charset="-128"/>
            </a:rPr>
            <a:t>　簡易水道事業及び公共下水道事業会計については、施設の長寿命化に係る経費が増加していく見込みであるため、使用料の改定と合わせて、施設の計画的な更新及び財源の確保に努めていく必要がある。</a:t>
          </a:r>
        </a:p>
        <a:p>
          <a:r>
            <a:rPr kumimoji="1" lang="ja-JP" altLang="en-US" sz="1400">
              <a:latin typeface="ＭＳ ゴシック" pitchFamily="49" charset="-128"/>
              <a:ea typeface="ＭＳ ゴシック" pitchFamily="49" charset="-128"/>
            </a:rPr>
            <a:t>　介護保険事業特別会計についても黒字が続いているが、令和６年度に基金を大きく取崩したこと、また、高齢化の加速に伴う保険給付費等の増加が予想されることから、保険料の改定と合わせて引き続き介護予防に努めるとともに基金を積立て備え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神奈川県清川村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下水道事業会計に係る施設長寿命化計画に基づき実施している施設等の更新工事については、財源を多額の起債により補っているため、「公営企業債の元利償還金に対する繰入金」について前年度と比較して、</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百万円増加している。</a:t>
          </a:r>
        </a:p>
        <a:p>
          <a:r>
            <a:rPr kumimoji="1" lang="ja-JP" altLang="en-US" sz="1400">
              <a:latin typeface="ＭＳ ゴシック" pitchFamily="49" charset="-128"/>
              <a:ea typeface="ＭＳ ゴシック" pitchFamily="49" charset="-128"/>
            </a:rPr>
            <a:t>　「元利償還金」については、臨時財政対策債の発行可能額が抑制傾向であるものの、今後予定している幼小中一貫校建設経費に係る起債が見込まれることから、引き続き新たな自主財源の確保を検討するなど、起債の抑制を図っていく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減債基金は使用していない。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神奈川県清川村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臨時財政対策債発行可能額が抑制傾向であることや、その他の新規発行が厚木愛甲環境施設組合の中間ごみ処理施設整備に係る起債のみであること、また、充当可能基金を一定規模維持できていることから、将来負担比率はマイナスで推移している。</a:t>
          </a:r>
        </a:p>
        <a:p>
          <a:r>
            <a:rPr kumimoji="1" lang="ja-JP" altLang="en-US" sz="1400">
              <a:latin typeface="ＭＳ ゴシック" pitchFamily="49" charset="-128"/>
              <a:ea typeface="ＭＳ ゴシック" pitchFamily="49" charset="-128"/>
            </a:rPr>
            <a:t>　今後は幼小中一貫校建設に向けた新規起債が見込まれることからさらなる健全な財政運営に努める必要がある。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神奈川県清川村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の統廃合を実施したことから、表示されている基金のうち通路の改修工事を実施した「宮ヶ瀬霊園管理運営基金」を除いて残高が上昇しているものの、基金全体としては、公共施設等整備事業基金を財源とした、村道改良工事を実施したことから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学校の統廃合に備え、公共施設等整備事業基金に積立てを行うほか、自主財源の確保に努めるなど、多額の取崩しが発生しないような財政運営を推進していく。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公共施設等整備事業基金　　：公共施設等整備に係る建設事業費及び用地取得費に充当するため積立てている。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村営住宅管理運営基金　　　：村営住宅の維持管理、更新その他財政の不足を生じた時の財源とするため積立てている。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宮ヶ瀬霊園管理運営基金　　：宮ヶ瀬霊園の健全な管理運営を図るため積立てている。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：地域福祉の推進を図るため積立てている。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借上型村営住宅管理運営基金：清川村借上型村営住宅推進事業に要する費用に充てるためを設置されている。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公共施設等整備事業基金　　：村道改良工事を実施したことから取崩したが、基金の統廃合により残高は増加した。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村営住宅管理運営基金 　　 ：村営住宅の大きな修繕の実施がなく、賃貸料等の収益が管理経費等を上回ったため、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余剰金を積立てたことにより増加した。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宮ヶ瀬霊園管理運営基金　　：霊園内通路の改修工事に伴い取崩したことにより減少した。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：敬老基金及び障害福祉基金が統合されたことにより増加した。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借上型村営住宅管理運営基金：清川村借上型村営住宅推進事業に要する費用に充てられており、貸主に賃貸借を支払っていることから、原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則、積み立てを行える規模の余剰金等は発生しない。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公共施設等整備事業基金：学校の統廃合に備え、取崩を抑制し、積立てに努めていく。</a:t>
          </a: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その他特定目的基金は、基金の使途にしたがって、積立てていく。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取崩しはなかったものの、積立額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百万円についても大部分は特定目的基金の統廃合によるものであったため、本質的な大きな増減はなかった。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を財源とした大規模な投資的事業を行った場合には、大幅に減少することもあるが、村債の償還や災害等の不測の事態に備えて一定額以上を確保しておく必要があると考え、余裕を持った残高を確保していく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B42AE91-3676-44D7-A77C-58EE4CDAA5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11E1AE7-279B-4FBB-A011-2DC4305637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698045A-AED8-47E9-902E-4AADC2056AC3}"/>
            </a:ext>
          </a:extLst>
        </xdr:cNvPr>
        <xdr:cNvSpPr/>
      </xdr:nvSpPr>
      <xdr:spPr>
        <a:xfrm>
          <a:off x="13061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969E194-D34D-4410-9586-9D810766CEEA}"/>
            </a:ext>
          </a:extLst>
        </xdr:cNvPr>
        <xdr:cNvSpPr/>
      </xdr:nvSpPr>
      <xdr:spPr>
        <a:xfrm>
          <a:off x="14585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7B014E9-1753-4206-A1C9-83D4FFF048F3}"/>
            </a:ext>
          </a:extLst>
        </xdr:cNvPr>
        <xdr:cNvSpPr/>
      </xdr:nvSpPr>
      <xdr:spPr>
        <a:xfrm>
          <a:off x="16109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6107FDA-5338-4B98-BF61-5B8E1DAF54C2}"/>
            </a:ext>
          </a:extLst>
        </xdr:cNvPr>
        <xdr:cNvSpPr/>
      </xdr:nvSpPr>
      <xdr:spPr>
        <a:xfrm>
          <a:off x="17633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0F8DAC4-BF20-4EBD-8EFB-D2D13DA2D370}"/>
            </a:ext>
          </a:extLst>
        </xdr:cNvPr>
        <xdr:cNvSpPr/>
      </xdr:nvSpPr>
      <xdr:spPr>
        <a:xfrm>
          <a:off x="19157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3E0CDC4-3AE6-47B9-9DAE-B651EDF3D904}"/>
            </a:ext>
          </a:extLst>
        </xdr:cNvPr>
        <xdr:cNvSpPr/>
      </xdr:nvSpPr>
      <xdr:spPr>
        <a:xfrm>
          <a:off x="13061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453830F-3EAE-4329-A7EB-50329788644C}"/>
            </a:ext>
          </a:extLst>
        </xdr:cNvPr>
        <xdr:cNvSpPr/>
      </xdr:nvSpPr>
      <xdr:spPr>
        <a:xfrm>
          <a:off x="14585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67EBE2D-50B1-4FB2-A132-0653FCBB27A2}"/>
            </a:ext>
          </a:extLst>
        </xdr:cNvPr>
        <xdr:cNvSpPr/>
      </xdr:nvSpPr>
      <xdr:spPr>
        <a:xfrm>
          <a:off x="16109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597A983-2887-4397-90D4-D5E4290F0AE9}"/>
            </a:ext>
          </a:extLst>
        </xdr:cNvPr>
        <xdr:cNvSpPr/>
      </xdr:nvSpPr>
      <xdr:spPr>
        <a:xfrm>
          <a:off x="17633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891F551-5DC7-4F2E-946F-60CDD9ABC00F}"/>
            </a:ext>
          </a:extLst>
        </xdr:cNvPr>
        <xdr:cNvSpPr/>
      </xdr:nvSpPr>
      <xdr:spPr>
        <a:xfrm>
          <a:off x="19157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EC14569-8B28-47CC-B226-5921F1774D69}"/>
            </a:ext>
          </a:extLst>
        </xdr:cNvPr>
        <xdr:cNvSpPr/>
      </xdr:nvSpPr>
      <xdr:spPr>
        <a:xfrm>
          <a:off x="358775" y="66675"/>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2606FDF-197A-4497-A065-D2E18FE55610}"/>
            </a:ext>
          </a:extLst>
        </xdr:cNvPr>
        <xdr:cNvSpPr/>
      </xdr:nvSpPr>
      <xdr:spPr>
        <a:xfrm>
          <a:off x="17037050" y="190500"/>
          <a:ext cx="392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EE7AB45-5C8F-4AD7-8D99-6547DDBA5D48}"/>
            </a:ext>
          </a:extLst>
        </xdr:cNvPr>
        <xdr:cNvSpPr/>
      </xdr:nvSpPr>
      <xdr:spPr>
        <a:xfrm>
          <a:off x="17059275" y="219075"/>
          <a:ext cx="388620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A708F7F-FD5E-47D9-AB7B-31D9A8C212C9}"/>
            </a:ext>
          </a:extLst>
        </xdr:cNvPr>
        <xdr:cNvSpPr/>
      </xdr:nvSpPr>
      <xdr:spPr>
        <a:xfrm>
          <a:off x="17084675" y="244475"/>
          <a:ext cx="3829050"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C28A8C2-DCAB-4A35-B1D2-31A58A8CFD77}"/>
            </a:ext>
          </a:extLst>
        </xdr:cNvPr>
        <xdr:cNvSpPr/>
      </xdr:nvSpPr>
      <xdr:spPr>
        <a:xfrm>
          <a:off x="14239875" y="190500"/>
          <a:ext cx="266382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7F64FE4-978B-4F65-8696-A7FB5D8243C7}"/>
            </a:ext>
          </a:extLst>
        </xdr:cNvPr>
        <xdr:cNvSpPr/>
      </xdr:nvSpPr>
      <xdr:spPr>
        <a:xfrm>
          <a:off x="14265275" y="219075"/>
          <a:ext cx="261937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67BD22D-555F-42FA-B996-9AB69F8F0B11}"/>
            </a:ext>
          </a:extLst>
        </xdr:cNvPr>
        <xdr:cNvSpPr/>
      </xdr:nvSpPr>
      <xdr:spPr>
        <a:xfrm>
          <a:off x="14293850" y="244475"/>
          <a:ext cx="255587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ED7460D-6062-4AAF-8BF6-9A9351081CA7}"/>
            </a:ext>
          </a:extLst>
        </xdr:cNvPr>
        <xdr:cNvSpPr/>
      </xdr:nvSpPr>
      <xdr:spPr>
        <a:xfrm>
          <a:off x="485775" y="892175"/>
          <a:ext cx="10096500" cy="17811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99214B3-9DF5-42E9-AF7C-2382437FBEF2}"/>
            </a:ext>
          </a:extLst>
        </xdr:cNvPr>
        <xdr:cNvSpPr/>
      </xdr:nvSpPr>
      <xdr:spPr>
        <a:xfrm>
          <a:off x="615950"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655F3AF-7515-4A23-9AC4-55897A4A7162}"/>
            </a:ext>
          </a:extLst>
        </xdr:cNvPr>
        <xdr:cNvSpPr/>
      </xdr:nvSpPr>
      <xdr:spPr>
        <a:xfrm>
          <a:off x="1949450"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2,716
2,622
71.24
2,889,632
2,758,291
93,576
1,858,317
1,014,854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91C874E-804F-4443-9A03-520FE37B3FE7}"/>
            </a:ext>
          </a:extLst>
        </xdr:cNvPr>
        <xdr:cNvSpPr/>
      </xdr:nvSpPr>
      <xdr:spPr>
        <a:xfrm>
          <a:off x="3282950"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F3BF09E-7015-42DC-81FA-EB4D555E336F}"/>
            </a:ext>
          </a:extLst>
        </xdr:cNvPr>
        <xdr:cNvSpPr/>
      </xdr:nvSpPr>
      <xdr:spPr>
        <a:xfrm>
          <a:off x="4806950" y="942975"/>
          <a:ext cx="2028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DA1C8C7-F38E-4709-95E2-933E6EA01B95}"/>
            </a:ext>
          </a:extLst>
        </xdr:cNvPr>
        <xdr:cNvSpPr/>
      </xdr:nvSpPr>
      <xdr:spPr>
        <a:xfrm>
          <a:off x="6835775" y="942975"/>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9840279-E601-42E9-A126-210016819656}"/>
            </a:ext>
          </a:extLst>
        </xdr:cNvPr>
        <xdr:cNvSpPr/>
      </xdr:nvSpPr>
      <xdr:spPr>
        <a:xfrm>
          <a:off x="8169275" y="958850"/>
          <a:ext cx="638175" cy="9366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BDAF5B4-3FA5-43D8-A47D-6B027C51F3EF}"/>
            </a:ext>
          </a:extLst>
        </xdr:cNvPr>
        <xdr:cNvSpPr/>
      </xdr:nvSpPr>
      <xdr:spPr>
        <a:xfrm>
          <a:off x="4806950" y="1720850"/>
          <a:ext cx="2028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F7F3698-07DE-4FD4-AECC-5076EDB57BF5}"/>
            </a:ext>
          </a:extLst>
        </xdr:cNvPr>
        <xdr:cNvSpPr/>
      </xdr:nvSpPr>
      <xdr:spPr>
        <a:xfrm>
          <a:off x="6902450" y="1720850"/>
          <a:ext cx="3679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3EF32C3-0D7F-4E1E-A7D8-60733C8DD9AD}"/>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9661B23-FC6C-4890-AA5A-14F74E7911F4}"/>
            </a:ext>
          </a:extLst>
        </xdr:cNvPr>
        <xdr:cNvSpPr/>
      </xdr:nvSpPr>
      <xdr:spPr>
        <a:xfrm>
          <a:off x="11341100" y="958850"/>
          <a:ext cx="133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CBCDE15-A68E-4D88-BD7B-95AD14FCD518}"/>
            </a:ext>
          </a:extLst>
        </xdr:cNvPr>
        <xdr:cNvSpPr/>
      </xdr:nvSpPr>
      <xdr:spPr>
        <a:xfrm>
          <a:off x="11341100" y="1225550"/>
          <a:ext cx="1333500" cy="517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BBD7EE0-6434-46D5-8133-A53BF08EC38B}"/>
            </a:ext>
          </a:extLst>
        </xdr:cNvPr>
        <xdr:cNvSpPr/>
      </xdr:nvSpPr>
      <xdr:spPr>
        <a:xfrm>
          <a:off x="11341100" y="1568450"/>
          <a:ext cx="1457325"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7B1A659-9F96-4633-812C-F7F720CF2B04}"/>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4E3D380-108B-4153-81CA-FD3F46E09B3D}"/>
            </a:ext>
          </a:extLst>
        </xdr:cNvPr>
        <xdr:cNvSpPr/>
      </xdr:nvSpPr>
      <xdr:spPr>
        <a:xfrm>
          <a:off x="11214100" y="1006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0D0C3A2-5766-4413-A856-1F696F7575F8}"/>
            </a:ext>
          </a:extLst>
        </xdr:cNvPr>
        <xdr:cNvSpPr/>
      </xdr:nvSpPr>
      <xdr:spPr>
        <a:xfrm>
          <a:off x="11214100" y="13112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EBF5D67-A180-418B-BFC8-B3649CABFD0F}"/>
            </a:ext>
          </a:extLst>
        </xdr:cNvPr>
        <xdr:cNvCxnSpPr/>
      </xdr:nvCxnSpPr>
      <xdr:spPr>
        <a:xfrm>
          <a:off x="11261725" y="156845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08B9B74-427A-40D2-9C28-59A2164DDB7F}"/>
            </a:ext>
          </a:extLst>
        </xdr:cNvPr>
        <xdr:cNvCxnSpPr/>
      </xdr:nvCxnSpPr>
      <xdr:spPr>
        <a:xfrm>
          <a:off x="11179175" y="1568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1CFDEF0-B7AB-475E-B576-7B25936517C6}"/>
            </a:ext>
          </a:extLst>
        </xdr:cNvPr>
        <xdr:cNvCxnSpPr/>
      </xdr:nvCxnSpPr>
      <xdr:spPr>
        <a:xfrm flipV="1">
          <a:off x="11261725" y="18034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FB60A31-720F-4B00-9987-AE514BDFD42D}"/>
            </a:ext>
          </a:extLst>
        </xdr:cNvPr>
        <xdr:cNvCxnSpPr/>
      </xdr:nvCxnSpPr>
      <xdr:spPr>
        <a:xfrm>
          <a:off x="11179175" y="1949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79B766F-0BC9-49D0-BBF5-4F5E29D2840E}"/>
            </a:ext>
          </a:extLst>
        </xdr:cNvPr>
        <xdr:cNvSpPr txBox="1"/>
      </xdr:nvSpPr>
      <xdr:spPr>
        <a:xfrm>
          <a:off x="419100" y="27717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334C55F8-2CA5-44CD-81CC-158A8CDFDB67}"/>
            </a:ext>
          </a:extLst>
        </xdr:cNvPr>
        <xdr:cNvSpPr txBox="1"/>
      </xdr:nvSpPr>
      <xdr:spPr>
        <a:xfrm>
          <a:off x="419100" y="30162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85A9E1F-59F4-4F30-9171-5E6496375C6F}"/>
            </a:ext>
          </a:extLst>
        </xdr:cNvPr>
        <xdr:cNvSpPr txBox="1"/>
      </xdr:nvSpPr>
      <xdr:spPr>
        <a:xfrm>
          <a:off x="419100" y="32543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D01500B-4D05-4850-9EAE-9C5DFE137F77}"/>
            </a:ext>
          </a:extLst>
        </xdr:cNvPr>
        <xdr:cNvSpPr txBox="1"/>
      </xdr:nvSpPr>
      <xdr:spPr>
        <a:xfrm>
          <a:off x="419100" y="3495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044F35D-CE93-4278-B45F-4D557B5D7F09}"/>
            </a:ext>
          </a:extLst>
        </xdr:cNvPr>
        <xdr:cNvSpPr txBox="1"/>
      </xdr:nvSpPr>
      <xdr:spPr>
        <a:xfrm>
          <a:off x="419100" y="37401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4293416-F606-4D45-82F6-96170CA41C20}"/>
            </a:ext>
          </a:extLst>
        </xdr:cNvPr>
        <xdr:cNvSpPr/>
      </xdr:nvSpPr>
      <xdr:spPr>
        <a:xfrm>
          <a:off x="1273175" y="4257675"/>
          <a:ext cx="4241800"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9B77314-A0E1-40BE-A91A-EF1E3CE41654}"/>
            </a:ext>
          </a:extLst>
        </xdr:cNvPr>
        <xdr:cNvSpPr/>
      </xdr:nvSpPr>
      <xdr:spPr>
        <a:xfrm>
          <a:off x="1989314" y="46373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4E5F212-FC41-4F83-B7CD-3AD6FE8F589B}"/>
            </a:ext>
          </a:extLst>
        </xdr:cNvPr>
        <xdr:cNvSpPr/>
      </xdr:nvSpPr>
      <xdr:spPr>
        <a:xfrm>
          <a:off x="3833489" y="46206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95D1CAE-801D-4CCE-A939-3A6E264C2E21}"/>
            </a:ext>
          </a:extLst>
        </xdr:cNvPr>
        <xdr:cNvSpPr/>
      </xdr:nvSpPr>
      <xdr:spPr>
        <a:xfrm>
          <a:off x="5464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E9EE48E-7672-44BD-AD1B-4496FBAF96C5}"/>
            </a:ext>
          </a:extLst>
        </xdr:cNvPr>
        <xdr:cNvSpPr/>
      </xdr:nvSpPr>
      <xdr:spPr>
        <a:xfrm>
          <a:off x="5464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8F0459E-0BE0-4334-8F4D-47AD056C9225}"/>
            </a:ext>
          </a:extLst>
        </xdr:cNvPr>
        <xdr:cNvSpPr/>
      </xdr:nvSpPr>
      <xdr:spPr>
        <a:xfrm>
          <a:off x="6988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6735C80-84B2-4145-84A8-4A12A716CEE1}"/>
            </a:ext>
          </a:extLst>
        </xdr:cNvPr>
        <xdr:cNvSpPr/>
      </xdr:nvSpPr>
      <xdr:spPr>
        <a:xfrm>
          <a:off x="6988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638DA95-12F5-432E-85E6-84E382F1BB11}"/>
            </a:ext>
          </a:extLst>
        </xdr:cNvPr>
        <xdr:cNvSpPr/>
      </xdr:nvSpPr>
      <xdr:spPr>
        <a:xfrm>
          <a:off x="8639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BE35EB8-592E-4534-A330-38676CB02185}"/>
            </a:ext>
          </a:extLst>
        </xdr:cNvPr>
        <xdr:cNvSpPr/>
      </xdr:nvSpPr>
      <xdr:spPr>
        <a:xfrm>
          <a:off x="8639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654A5FC-1F3F-4DD2-B26C-0101D98B677F}"/>
            </a:ext>
          </a:extLst>
        </xdr:cNvPr>
        <xdr:cNvSpPr/>
      </xdr:nvSpPr>
      <xdr:spPr>
        <a:xfrm>
          <a:off x="1273175" y="4965700"/>
          <a:ext cx="4241800"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CF1E654-6B19-4C57-81DB-FC9A37E6A966}"/>
            </a:ext>
          </a:extLst>
        </xdr:cNvPr>
        <xdr:cNvSpPr/>
      </xdr:nvSpPr>
      <xdr:spPr>
        <a:xfrm>
          <a:off x="5781675"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28E7A66-B9E3-45BE-81BD-2E8FD1EBCF81}"/>
            </a:ext>
          </a:extLst>
        </xdr:cNvPr>
        <xdr:cNvSpPr/>
      </xdr:nvSpPr>
      <xdr:spPr>
        <a:xfrm>
          <a:off x="5781675"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2DCA63B-7D0D-4B14-A503-DFF2A03529DF}"/>
            </a:ext>
          </a:extLst>
        </xdr:cNvPr>
        <xdr:cNvSpPr txBox="1"/>
      </xdr:nvSpPr>
      <xdr:spPr>
        <a:xfrm>
          <a:off x="5857875" y="525462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本村では、令和６年度に改訂した公共施設等総合管理計画において、公共施設等の修繕・更新等費用と充当可能な投資的経費を比較すると、</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年あたり約</a:t>
          </a:r>
          <a:r>
            <a:rPr kumimoji="1" lang="en-US" altLang="ja-JP" sz="1100">
              <a:latin typeface="ＭＳ Ｐゴシック" panose="020B0600070205080204" pitchFamily="50" charset="-128"/>
              <a:ea typeface="ＭＳ Ｐゴシック" panose="020B0600070205080204" pitchFamily="50" charset="-128"/>
            </a:rPr>
            <a:t>1.28</a:t>
          </a:r>
          <a:r>
            <a:rPr kumimoji="1" lang="ja-JP" altLang="en-US" sz="1100">
              <a:latin typeface="ＭＳ Ｐゴシック" panose="020B0600070205080204" pitchFamily="50" charset="-128"/>
              <a:ea typeface="ＭＳ Ｐゴシック" panose="020B0600070205080204" pitchFamily="50" charset="-128"/>
            </a:rPr>
            <a:t>億円不足することが想定されるものの、施設の集約化等を進めることにより、解消が可能だと考えられる。有形固定資産減価償却率については、増加傾向であり、かつ、類似団体と比較しても高い状況であることから、運営コストを考慮した施設の統廃合や機能の複合化を踏まえた更新を検討する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120002E-4C90-4E3B-BEEE-28AC6E21B651}"/>
            </a:ext>
          </a:extLst>
        </xdr:cNvPr>
        <xdr:cNvSpPr txBox="1"/>
      </xdr:nvSpPr>
      <xdr:spPr>
        <a:xfrm>
          <a:off x="1235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33BCB25-B13A-4833-A5E2-F2AFC877691E}"/>
            </a:ext>
          </a:extLst>
        </xdr:cNvPr>
        <xdr:cNvCxnSpPr/>
      </xdr:nvCxnSpPr>
      <xdr:spPr>
        <a:xfrm>
          <a:off x="1273175" y="71215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739F682D-F1BC-4464-B063-F4C90471E96A}"/>
            </a:ext>
          </a:extLst>
        </xdr:cNvPr>
        <xdr:cNvSpPr txBox="1"/>
      </xdr:nvSpPr>
      <xdr:spPr>
        <a:xfrm>
          <a:off x="802161" y="7027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4F2B722-36D7-4940-8AD2-F443BED54A9E}"/>
            </a:ext>
          </a:extLst>
        </xdr:cNvPr>
        <xdr:cNvCxnSpPr/>
      </xdr:nvCxnSpPr>
      <xdr:spPr>
        <a:xfrm>
          <a:off x="1273175" y="68162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3AAA576-C5AD-4AB3-BE35-658A277394BD}"/>
            </a:ext>
          </a:extLst>
        </xdr:cNvPr>
        <xdr:cNvSpPr txBox="1"/>
      </xdr:nvSpPr>
      <xdr:spPr>
        <a:xfrm>
          <a:off x="850281" y="67224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1418D7A-BA68-4626-9D90-9499E558C0D7}"/>
            </a:ext>
          </a:extLst>
        </xdr:cNvPr>
        <xdr:cNvCxnSpPr/>
      </xdr:nvCxnSpPr>
      <xdr:spPr>
        <a:xfrm>
          <a:off x="1273175" y="65078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DCAA1436-6A87-4148-962F-FE2F09722AB8}"/>
            </a:ext>
          </a:extLst>
        </xdr:cNvPr>
        <xdr:cNvSpPr txBox="1"/>
      </xdr:nvSpPr>
      <xdr:spPr>
        <a:xfrm>
          <a:off x="850281" y="64140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F445388-0ABB-4B20-A20E-98F8E3076848}"/>
            </a:ext>
          </a:extLst>
        </xdr:cNvPr>
        <xdr:cNvCxnSpPr/>
      </xdr:nvCxnSpPr>
      <xdr:spPr>
        <a:xfrm>
          <a:off x="1273175" y="61994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1C8370B-D299-4761-985D-646341302624}"/>
            </a:ext>
          </a:extLst>
        </xdr:cNvPr>
        <xdr:cNvSpPr txBox="1"/>
      </xdr:nvSpPr>
      <xdr:spPr>
        <a:xfrm>
          <a:off x="850281" y="61056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68FE7BE-D668-4A0A-A968-D79F7A57E7D5}"/>
            </a:ext>
          </a:extLst>
        </xdr:cNvPr>
        <xdr:cNvCxnSpPr/>
      </xdr:nvCxnSpPr>
      <xdr:spPr>
        <a:xfrm>
          <a:off x="1273175" y="588781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33CC72D4-713A-4A4D-8335-90480F2DEB47}"/>
            </a:ext>
          </a:extLst>
        </xdr:cNvPr>
        <xdr:cNvSpPr txBox="1"/>
      </xdr:nvSpPr>
      <xdr:spPr>
        <a:xfrm>
          <a:off x="850281" y="57940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B983916-C947-4CEC-AD22-7BE57822FADD}"/>
            </a:ext>
          </a:extLst>
        </xdr:cNvPr>
        <xdr:cNvCxnSpPr/>
      </xdr:nvCxnSpPr>
      <xdr:spPr>
        <a:xfrm>
          <a:off x="1273175" y="557938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4074278-F73C-4C19-83F0-D5B557E22031}"/>
            </a:ext>
          </a:extLst>
        </xdr:cNvPr>
        <xdr:cNvSpPr txBox="1"/>
      </xdr:nvSpPr>
      <xdr:spPr>
        <a:xfrm>
          <a:off x="850281" y="54855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4D6A5A8-5678-4A5E-B631-49AA607433F5}"/>
            </a:ext>
          </a:extLst>
        </xdr:cNvPr>
        <xdr:cNvCxnSpPr/>
      </xdr:nvCxnSpPr>
      <xdr:spPr>
        <a:xfrm>
          <a:off x="1273175" y="52741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A84F6233-F293-4F9C-BAC6-CA0D0F140510}"/>
            </a:ext>
          </a:extLst>
        </xdr:cNvPr>
        <xdr:cNvSpPr txBox="1"/>
      </xdr:nvSpPr>
      <xdr:spPr>
        <a:xfrm>
          <a:off x="850281" y="51771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1D72208-FBAD-4B21-8CBA-6F2EBF69C845}"/>
            </a:ext>
          </a:extLst>
        </xdr:cNvPr>
        <xdr:cNvCxnSpPr/>
      </xdr:nvCxnSpPr>
      <xdr:spPr>
        <a:xfrm>
          <a:off x="1273175" y="49657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7989CEE7-DEAE-4935-A4B9-056E8AB93FBB}"/>
            </a:ext>
          </a:extLst>
        </xdr:cNvPr>
        <xdr:cNvSpPr txBox="1"/>
      </xdr:nvSpPr>
      <xdr:spPr>
        <a:xfrm>
          <a:off x="850281" y="48718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4EA031D5-62FB-44B6-8D63-F501AF3A035A}"/>
            </a:ext>
          </a:extLst>
        </xdr:cNvPr>
        <xdr:cNvSpPr/>
      </xdr:nvSpPr>
      <xdr:spPr>
        <a:xfrm>
          <a:off x="1273175" y="4965700"/>
          <a:ext cx="4241800"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C1604798-C174-4A90-B799-4613AFE28599}"/>
            </a:ext>
          </a:extLst>
        </xdr:cNvPr>
        <xdr:cNvCxnSpPr/>
      </xdr:nvCxnSpPr>
      <xdr:spPr>
        <a:xfrm flipV="1">
          <a:off x="4766945" y="5295628"/>
          <a:ext cx="1270" cy="1425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4DC3A7FE-BBF6-4A71-A975-73AE301F56FE}"/>
            </a:ext>
          </a:extLst>
        </xdr:cNvPr>
        <xdr:cNvSpPr txBox="1"/>
      </xdr:nvSpPr>
      <xdr:spPr>
        <a:xfrm>
          <a:off x="4816475" y="672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87544AA4-F26E-4C02-BD27-B0F3F3CB4ABA}"/>
            </a:ext>
          </a:extLst>
        </xdr:cNvPr>
        <xdr:cNvCxnSpPr/>
      </xdr:nvCxnSpPr>
      <xdr:spPr>
        <a:xfrm>
          <a:off x="4676775" y="6720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DE04C497-A690-42C0-A3B6-8860ABE3429A}"/>
            </a:ext>
          </a:extLst>
        </xdr:cNvPr>
        <xdr:cNvSpPr txBox="1"/>
      </xdr:nvSpPr>
      <xdr:spPr>
        <a:xfrm>
          <a:off x="4816475" y="5070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6DFCA87A-ACCF-4664-82E7-50B73C98AF6B}"/>
            </a:ext>
          </a:extLst>
        </xdr:cNvPr>
        <xdr:cNvCxnSpPr/>
      </xdr:nvCxnSpPr>
      <xdr:spPr>
        <a:xfrm>
          <a:off x="4676775" y="529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D9E5930D-0D88-4815-8DA2-6914C0C693B4}"/>
            </a:ext>
          </a:extLst>
        </xdr:cNvPr>
        <xdr:cNvSpPr txBox="1"/>
      </xdr:nvSpPr>
      <xdr:spPr>
        <a:xfrm>
          <a:off x="4816475" y="5781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80344790-1C14-4869-9638-F972B2492A9E}"/>
            </a:ext>
          </a:extLst>
        </xdr:cNvPr>
        <xdr:cNvSpPr/>
      </xdr:nvSpPr>
      <xdr:spPr>
        <a:xfrm>
          <a:off x="4714875" y="592645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9FE429B0-F696-4D61-B66C-CB5A64F99C9B}"/>
            </a:ext>
          </a:extLst>
        </xdr:cNvPr>
        <xdr:cNvSpPr/>
      </xdr:nvSpPr>
      <xdr:spPr>
        <a:xfrm>
          <a:off x="4006850" y="5920377"/>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4DB284D2-B4BB-4ABD-9A66-C9C1E7974FA6}"/>
            </a:ext>
          </a:extLst>
        </xdr:cNvPr>
        <xdr:cNvSpPr/>
      </xdr:nvSpPr>
      <xdr:spPr>
        <a:xfrm>
          <a:off x="3244850" y="590486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E3E157A3-CF67-4B7D-AE0A-2D2DCE84DF5D}"/>
            </a:ext>
          </a:extLst>
        </xdr:cNvPr>
        <xdr:cNvSpPr/>
      </xdr:nvSpPr>
      <xdr:spPr>
        <a:xfrm>
          <a:off x="2482850" y="586486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8ABEA300-E237-4FC0-8E58-0294ED89564F}"/>
            </a:ext>
          </a:extLst>
        </xdr:cNvPr>
        <xdr:cNvSpPr/>
      </xdr:nvSpPr>
      <xdr:spPr>
        <a:xfrm>
          <a:off x="1720850" y="58832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E2833A6-D640-4E22-B664-34CF765C20A7}"/>
            </a:ext>
          </a:extLst>
        </xdr:cNvPr>
        <xdr:cNvSpPr txBox="1"/>
      </xdr:nvSpPr>
      <xdr:spPr>
        <a:xfrm>
          <a:off x="4587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38FC0C7-2599-4A5D-B68D-82A8976B8109}"/>
            </a:ext>
          </a:extLst>
        </xdr:cNvPr>
        <xdr:cNvSpPr txBox="1"/>
      </xdr:nvSpPr>
      <xdr:spPr>
        <a:xfrm>
          <a:off x="3876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1883321-4378-45E2-90FD-454104EDEFFC}"/>
            </a:ext>
          </a:extLst>
        </xdr:cNvPr>
        <xdr:cNvSpPr txBox="1"/>
      </xdr:nvSpPr>
      <xdr:spPr>
        <a:xfrm>
          <a:off x="3114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2C355798-5484-417B-B583-72BFEA230C62}"/>
            </a:ext>
          </a:extLst>
        </xdr:cNvPr>
        <xdr:cNvSpPr txBox="1"/>
      </xdr:nvSpPr>
      <xdr:spPr>
        <a:xfrm>
          <a:off x="2352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CBA11621-722B-4738-9243-9D5444CEE73F}"/>
            </a:ext>
          </a:extLst>
        </xdr:cNvPr>
        <xdr:cNvSpPr txBox="1"/>
      </xdr:nvSpPr>
      <xdr:spPr>
        <a:xfrm>
          <a:off x="1590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91</xdr:rowOff>
    </xdr:from>
    <xdr:to>
      <xdr:col>23</xdr:col>
      <xdr:colOff>136525</xdr:colOff>
      <xdr:row>31</xdr:row>
      <xdr:rowOff>101691</xdr:rowOff>
    </xdr:to>
    <xdr:sp macro="" textlink="">
      <xdr:nvSpPr>
        <xdr:cNvPr id="93" name="楕円 92">
          <a:extLst>
            <a:ext uri="{FF2B5EF4-FFF2-40B4-BE49-F238E27FC236}">
              <a16:creationId xmlns:a16="http://schemas.microsoft.com/office/drawing/2014/main" id="{1428D39E-3B00-4420-8175-3542227E7024}"/>
            </a:ext>
          </a:extLst>
        </xdr:cNvPr>
        <xdr:cNvSpPr/>
      </xdr:nvSpPr>
      <xdr:spPr>
        <a:xfrm>
          <a:off x="4714875" y="6096091"/>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149968</xdr:rowOff>
    </xdr:from>
    <xdr:ext cx="405111" cy="259045"/>
    <xdr:sp macro="" textlink="">
      <xdr:nvSpPr>
        <xdr:cNvPr id="94" name="有形固定資産減価償却率該当値テキスト">
          <a:extLst>
            <a:ext uri="{FF2B5EF4-FFF2-40B4-BE49-F238E27FC236}">
              <a16:creationId xmlns:a16="http://schemas.microsoft.com/office/drawing/2014/main" id="{35F09E33-7902-4B0D-9B7A-64A19B4D3C28}"/>
            </a:ext>
          </a:extLst>
        </xdr:cNvPr>
        <xdr:cNvSpPr txBox="1"/>
      </xdr:nvSpPr>
      <xdr:spPr>
        <a:xfrm>
          <a:off x="4816475" y="6074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128361</xdr:rowOff>
    </xdr:from>
    <xdr:to>
      <xdr:col>19</xdr:col>
      <xdr:colOff>187325</xdr:colOff>
      <xdr:row>31</xdr:row>
      <xdr:rowOff>58511</xdr:rowOff>
    </xdr:to>
    <xdr:sp macro="" textlink="">
      <xdr:nvSpPr>
        <xdr:cNvPr id="95" name="楕円 94">
          <a:extLst>
            <a:ext uri="{FF2B5EF4-FFF2-40B4-BE49-F238E27FC236}">
              <a16:creationId xmlns:a16="http://schemas.microsoft.com/office/drawing/2014/main" id="{70D6312C-2005-4BE0-B705-54E9703D7E04}"/>
            </a:ext>
          </a:extLst>
        </xdr:cNvPr>
        <xdr:cNvSpPr/>
      </xdr:nvSpPr>
      <xdr:spPr>
        <a:xfrm>
          <a:off x="4006850" y="605608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7711</xdr:rowOff>
    </xdr:from>
    <xdr:to>
      <xdr:col>23</xdr:col>
      <xdr:colOff>85725</xdr:colOff>
      <xdr:row>31</xdr:row>
      <xdr:rowOff>50891</xdr:rowOff>
    </xdr:to>
    <xdr:cxnSp macro="">
      <xdr:nvCxnSpPr>
        <xdr:cNvPr id="96" name="直線コネクタ 95">
          <a:extLst>
            <a:ext uri="{FF2B5EF4-FFF2-40B4-BE49-F238E27FC236}">
              <a16:creationId xmlns:a16="http://schemas.microsoft.com/office/drawing/2014/main" id="{AB16AF69-D691-4B9B-BD0D-9341C2902D73}"/>
            </a:ext>
          </a:extLst>
        </xdr:cNvPr>
        <xdr:cNvCxnSpPr/>
      </xdr:nvCxnSpPr>
      <xdr:spPr>
        <a:xfrm>
          <a:off x="4054475" y="6106886"/>
          <a:ext cx="714375"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91349</xdr:rowOff>
    </xdr:from>
    <xdr:to>
      <xdr:col>15</xdr:col>
      <xdr:colOff>187325</xdr:colOff>
      <xdr:row>31</xdr:row>
      <xdr:rowOff>21499</xdr:rowOff>
    </xdr:to>
    <xdr:sp macro="" textlink="">
      <xdr:nvSpPr>
        <xdr:cNvPr id="97" name="楕円 96">
          <a:extLst>
            <a:ext uri="{FF2B5EF4-FFF2-40B4-BE49-F238E27FC236}">
              <a16:creationId xmlns:a16="http://schemas.microsoft.com/office/drawing/2014/main" id="{289DEEC7-A944-4C4D-9D91-1134A8111442}"/>
            </a:ext>
          </a:extLst>
        </xdr:cNvPr>
        <xdr:cNvSpPr/>
      </xdr:nvSpPr>
      <xdr:spPr>
        <a:xfrm>
          <a:off x="3244850" y="6015899"/>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142149</xdr:rowOff>
    </xdr:from>
    <xdr:to>
      <xdr:col>19</xdr:col>
      <xdr:colOff>136525</xdr:colOff>
      <xdr:row>31</xdr:row>
      <xdr:rowOff>7711</xdr:rowOff>
    </xdr:to>
    <xdr:cxnSp macro="">
      <xdr:nvCxnSpPr>
        <xdr:cNvPr id="98" name="直線コネクタ 97">
          <a:extLst>
            <a:ext uri="{FF2B5EF4-FFF2-40B4-BE49-F238E27FC236}">
              <a16:creationId xmlns:a16="http://schemas.microsoft.com/office/drawing/2014/main" id="{63AA1345-E618-4E9A-BBFA-29D5B7C21C97}"/>
            </a:ext>
          </a:extLst>
        </xdr:cNvPr>
        <xdr:cNvCxnSpPr/>
      </xdr:nvCxnSpPr>
      <xdr:spPr>
        <a:xfrm>
          <a:off x="3292475" y="6069874"/>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48169</xdr:rowOff>
    </xdr:from>
    <xdr:to>
      <xdr:col>11</xdr:col>
      <xdr:colOff>187325</xdr:colOff>
      <xdr:row>30</xdr:row>
      <xdr:rowOff>149769</xdr:rowOff>
    </xdr:to>
    <xdr:sp macro="" textlink="">
      <xdr:nvSpPr>
        <xdr:cNvPr id="99" name="楕円 98">
          <a:extLst>
            <a:ext uri="{FF2B5EF4-FFF2-40B4-BE49-F238E27FC236}">
              <a16:creationId xmlns:a16="http://schemas.microsoft.com/office/drawing/2014/main" id="{7E347404-641D-461C-8E22-CBE20DBF4B4E}"/>
            </a:ext>
          </a:extLst>
        </xdr:cNvPr>
        <xdr:cNvSpPr/>
      </xdr:nvSpPr>
      <xdr:spPr>
        <a:xfrm>
          <a:off x="2482850" y="5975894"/>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98969</xdr:rowOff>
    </xdr:from>
    <xdr:to>
      <xdr:col>15</xdr:col>
      <xdr:colOff>136525</xdr:colOff>
      <xdr:row>30</xdr:row>
      <xdr:rowOff>142149</xdr:rowOff>
    </xdr:to>
    <xdr:cxnSp macro="">
      <xdr:nvCxnSpPr>
        <xdr:cNvPr id="100" name="直線コネクタ 99">
          <a:extLst>
            <a:ext uri="{FF2B5EF4-FFF2-40B4-BE49-F238E27FC236}">
              <a16:creationId xmlns:a16="http://schemas.microsoft.com/office/drawing/2014/main" id="{BA2C19EF-30B7-4FA7-B7BC-A5750BC2F58A}"/>
            </a:ext>
          </a:extLst>
        </xdr:cNvPr>
        <xdr:cNvCxnSpPr/>
      </xdr:nvCxnSpPr>
      <xdr:spPr>
        <a:xfrm>
          <a:off x="2530475" y="6023519"/>
          <a:ext cx="7620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161018</xdr:rowOff>
    </xdr:from>
    <xdr:to>
      <xdr:col>7</xdr:col>
      <xdr:colOff>187325</xdr:colOff>
      <xdr:row>30</xdr:row>
      <xdr:rowOff>91168</xdr:rowOff>
    </xdr:to>
    <xdr:sp macro="" textlink="">
      <xdr:nvSpPr>
        <xdr:cNvPr id="101" name="楕円 100">
          <a:extLst>
            <a:ext uri="{FF2B5EF4-FFF2-40B4-BE49-F238E27FC236}">
              <a16:creationId xmlns:a16="http://schemas.microsoft.com/office/drawing/2014/main" id="{92881AA2-5F33-4C5F-B3D9-7787F5B0A3EE}"/>
            </a:ext>
          </a:extLst>
        </xdr:cNvPr>
        <xdr:cNvSpPr/>
      </xdr:nvSpPr>
      <xdr:spPr>
        <a:xfrm>
          <a:off x="1720850" y="591729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40368</xdr:rowOff>
    </xdr:from>
    <xdr:to>
      <xdr:col>11</xdr:col>
      <xdr:colOff>136525</xdr:colOff>
      <xdr:row>30</xdr:row>
      <xdr:rowOff>98969</xdr:rowOff>
    </xdr:to>
    <xdr:cxnSp macro="">
      <xdr:nvCxnSpPr>
        <xdr:cNvPr id="102" name="直線コネクタ 101">
          <a:extLst>
            <a:ext uri="{FF2B5EF4-FFF2-40B4-BE49-F238E27FC236}">
              <a16:creationId xmlns:a16="http://schemas.microsoft.com/office/drawing/2014/main" id="{07602556-D51C-4127-82FA-E4581788DF20}"/>
            </a:ext>
          </a:extLst>
        </xdr:cNvPr>
        <xdr:cNvCxnSpPr/>
      </xdr:nvCxnSpPr>
      <xdr:spPr>
        <a:xfrm>
          <a:off x="1768475" y="5964918"/>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BEEF020C-F2C8-4056-81BE-1C9EFCBD88B5}"/>
            </a:ext>
          </a:extLst>
        </xdr:cNvPr>
        <xdr:cNvSpPr txBox="1"/>
      </xdr:nvSpPr>
      <xdr:spPr>
        <a:xfrm>
          <a:off x="3839219" y="5692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02F1D55B-B9C8-406D-9EE4-2EC22DFBAD09}"/>
            </a:ext>
          </a:extLst>
        </xdr:cNvPr>
        <xdr:cNvSpPr txBox="1"/>
      </xdr:nvSpPr>
      <xdr:spPr>
        <a:xfrm>
          <a:off x="3093094" y="5680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11C7FBDC-C4C1-4B88-8A57-85E641D7E719}"/>
            </a:ext>
          </a:extLst>
        </xdr:cNvPr>
        <xdr:cNvSpPr txBox="1"/>
      </xdr:nvSpPr>
      <xdr:spPr>
        <a:xfrm>
          <a:off x="2331094" y="563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106" name="n_4aveValue有形固定資産減価償却率">
          <a:extLst>
            <a:ext uri="{FF2B5EF4-FFF2-40B4-BE49-F238E27FC236}">
              <a16:creationId xmlns:a16="http://schemas.microsoft.com/office/drawing/2014/main" id="{9FB57643-4EBD-4F6B-86A2-5C35CB6CAE76}"/>
            </a:ext>
          </a:extLst>
        </xdr:cNvPr>
        <xdr:cNvSpPr txBox="1"/>
      </xdr:nvSpPr>
      <xdr:spPr>
        <a:xfrm>
          <a:off x="1569094" y="56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49638</xdr:rowOff>
    </xdr:from>
    <xdr:ext cx="405111" cy="259045"/>
    <xdr:sp macro="" textlink="">
      <xdr:nvSpPr>
        <xdr:cNvPr id="107" name="n_1mainValue有形固定資産減価償却率">
          <a:extLst>
            <a:ext uri="{FF2B5EF4-FFF2-40B4-BE49-F238E27FC236}">
              <a16:creationId xmlns:a16="http://schemas.microsoft.com/office/drawing/2014/main" id="{E13FC8CE-61BF-411F-9416-100AB3D345C7}"/>
            </a:ext>
          </a:extLst>
        </xdr:cNvPr>
        <xdr:cNvSpPr txBox="1"/>
      </xdr:nvSpPr>
      <xdr:spPr>
        <a:xfrm>
          <a:off x="3839219" y="614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12626</xdr:rowOff>
    </xdr:from>
    <xdr:ext cx="405111" cy="259045"/>
    <xdr:sp macro="" textlink="">
      <xdr:nvSpPr>
        <xdr:cNvPr id="108" name="n_2mainValue有形固定資産減価償却率">
          <a:extLst>
            <a:ext uri="{FF2B5EF4-FFF2-40B4-BE49-F238E27FC236}">
              <a16:creationId xmlns:a16="http://schemas.microsoft.com/office/drawing/2014/main" id="{494D687A-5EA6-4C14-84D8-6F2C5B2316AB}"/>
            </a:ext>
          </a:extLst>
        </xdr:cNvPr>
        <xdr:cNvSpPr txBox="1"/>
      </xdr:nvSpPr>
      <xdr:spPr>
        <a:xfrm>
          <a:off x="3093094" y="6111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140896</xdr:rowOff>
    </xdr:from>
    <xdr:ext cx="405111" cy="259045"/>
    <xdr:sp macro="" textlink="">
      <xdr:nvSpPr>
        <xdr:cNvPr id="109" name="n_3mainValue有形固定資産減価償却率">
          <a:extLst>
            <a:ext uri="{FF2B5EF4-FFF2-40B4-BE49-F238E27FC236}">
              <a16:creationId xmlns:a16="http://schemas.microsoft.com/office/drawing/2014/main" id="{AC9AAC8C-2B94-4C11-B7E7-03ACEB963936}"/>
            </a:ext>
          </a:extLst>
        </xdr:cNvPr>
        <xdr:cNvSpPr txBox="1"/>
      </xdr:nvSpPr>
      <xdr:spPr>
        <a:xfrm>
          <a:off x="2331094" y="606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82295</xdr:rowOff>
    </xdr:from>
    <xdr:ext cx="405111" cy="259045"/>
    <xdr:sp macro="" textlink="">
      <xdr:nvSpPr>
        <xdr:cNvPr id="110" name="n_4mainValue有形固定資産減価償却率">
          <a:extLst>
            <a:ext uri="{FF2B5EF4-FFF2-40B4-BE49-F238E27FC236}">
              <a16:creationId xmlns:a16="http://schemas.microsoft.com/office/drawing/2014/main" id="{F35A7A0B-892E-479C-9253-DB4C732C0FBE}"/>
            </a:ext>
          </a:extLst>
        </xdr:cNvPr>
        <xdr:cNvSpPr txBox="1"/>
      </xdr:nvSpPr>
      <xdr:spPr>
        <a:xfrm>
          <a:off x="1569094" y="6010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470AC06-D3D4-4947-A728-57CBD74899EA}"/>
            </a:ext>
          </a:extLst>
        </xdr:cNvPr>
        <xdr:cNvSpPr/>
      </xdr:nvSpPr>
      <xdr:spPr>
        <a:xfrm>
          <a:off x="11306175" y="4257675"/>
          <a:ext cx="4244975"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2A95951-DE87-4356-86A5-E558762F5479}"/>
            </a:ext>
          </a:extLst>
        </xdr:cNvPr>
        <xdr:cNvSpPr/>
      </xdr:nvSpPr>
      <xdr:spPr>
        <a:xfrm>
          <a:off x="12376418" y="4637342"/>
          <a:ext cx="103768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BA830D38-3033-4960-961B-B694D688C52E}"/>
            </a:ext>
          </a:extLst>
        </xdr:cNvPr>
        <xdr:cNvSpPr/>
      </xdr:nvSpPr>
      <xdr:spPr>
        <a:xfrm>
          <a:off x="13950166" y="46206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FD39096-627E-407F-AAAA-033316D656D7}"/>
            </a:ext>
          </a:extLst>
        </xdr:cNvPr>
        <xdr:cNvSpPr/>
      </xdr:nvSpPr>
      <xdr:spPr>
        <a:xfrm>
          <a:off x="15497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AEE11067-64DE-4E47-A74E-0B76437AE8DF}"/>
            </a:ext>
          </a:extLst>
        </xdr:cNvPr>
        <xdr:cNvSpPr/>
      </xdr:nvSpPr>
      <xdr:spPr>
        <a:xfrm>
          <a:off x="15497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51A3CD1E-61D2-4CE9-AB28-6140795D4085}"/>
            </a:ext>
          </a:extLst>
        </xdr:cNvPr>
        <xdr:cNvSpPr/>
      </xdr:nvSpPr>
      <xdr:spPr>
        <a:xfrm>
          <a:off x="17021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D8ADB90-A013-42E1-A747-CB2D58167350}"/>
            </a:ext>
          </a:extLst>
        </xdr:cNvPr>
        <xdr:cNvSpPr/>
      </xdr:nvSpPr>
      <xdr:spPr>
        <a:xfrm>
          <a:off x="17021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8696A015-6CC0-415E-AA07-E9D0BF045D95}"/>
            </a:ext>
          </a:extLst>
        </xdr:cNvPr>
        <xdr:cNvSpPr/>
      </xdr:nvSpPr>
      <xdr:spPr>
        <a:xfrm>
          <a:off x="18675350"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EFB270E-19D0-4714-855A-BCCC759C431A}"/>
            </a:ext>
          </a:extLst>
        </xdr:cNvPr>
        <xdr:cNvSpPr/>
      </xdr:nvSpPr>
      <xdr:spPr>
        <a:xfrm>
          <a:off x="18675350"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4D4E40E-02CF-4967-A668-0EFC2E1DF56A}"/>
            </a:ext>
          </a:extLst>
        </xdr:cNvPr>
        <xdr:cNvSpPr/>
      </xdr:nvSpPr>
      <xdr:spPr>
        <a:xfrm>
          <a:off x="11306175" y="4965700"/>
          <a:ext cx="4244975"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0BAC829-F7C3-43FE-9BA9-E91890B94929}"/>
            </a:ext>
          </a:extLst>
        </xdr:cNvPr>
        <xdr:cNvSpPr/>
      </xdr:nvSpPr>
      <xdr:spPr>
        <a:xfrm>
          <a:off x="15817850"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4A71323-17A4-446F-8E9A-537F1DD3626C}"/>
            </a:ext>
          </a:extLst>
        </xdr:cNvPr>
        <xdr:cNvSpPr/>
      </xdr:nvSpPr>
      <xdr:spPr>
        <a:xfrm>
          <a:off x="15817850"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C1AA698-BD37-40BB-A672-6CC02AA40C70}"/>
            </a:ext>
          </a:extLst>
        </xdr:cNvPr>
        <xdr:cNvSpPr txBox="1"/>
      </xdr:nvSpPr>
      <xdr:spPr>
        <a:xfrm>
          <a:off x="15894050" y="5254625"/>
          <a:ext cx="4556125"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将来負担額に対して充当可能額が大きいため、債務償還比率はマイナスであり、類似団体と比べても非常に少なくなっている。今後、人口減少の進行に伴い、村税等の収入減が見込まれるため、先を見据えた基金の積立や地方債の借入れに努め、債務償還比率がプラスに転じないような財政運営を推進す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1C18424F-48A5-454C-8AA4-04B152047EF1}"/>
            </a:ext>
          </a:extLst>
        </xdr:cNvPr>
        <xdr:cNvSpPr txBox="1"/>
      </xdr:nvSpPr>
      <xdr:spPr>
        <a:xfrm>
          <a:off x="11268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8D569FA-06B8-430B-9092-ED0BA9C9B09A}"/>
            </a:ext>
          </a:extLst>
        </xdr:cNvPr>
        <xdr:cNvCxnSpPr/>
      </xdr:nvCxnSpPr>
      <xdr:spPr>
        <a:xfrm>
          <a:off x="11306175" y="71215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334610FB-6660-4702-9ACF-22AEABC01983}"/>
            </a:ext>
          </a:extLst>
        </xdr:cNvPr>
        <xdr:cNvSpPr txBox="1"/>
      </xdr:nvSpPr>
      <xdr:spPr>
        <a:xfrm>
          <a:off x="10759851" y="70277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EAF7B0BF-F0B6-4E6D-9C2C-338909E9059A}"/>
            </a:ext>
          </a:extLst>
        </xdr:cNvPr>
        <xdr:cNvCxnSpPr/>
      </xdr:nvCxnSpPr>
      <xdr:spPr>
        <a:xfrm>
          <a:off x="11306175" y="6761692"/>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3D91C25E-E3BB-48F5-BAC5-F13A926B7337}"/>
            </a:ext>
          </a:extLst>
        </xdr:cNvPr>
        <xdr:cNvSpPr txBox="1"/>
      </xdr:nvSpPr>
      <xdr:spPr>
        <a:xfrm>
          <a:off x="10759851" y="66678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7747A485-BFBC-48DC-B961-6C1A1730D041}"/>
            </a:ext>
          </a:extLst>
        </xdr:cNvPr>
        <xdr:cNvCxnSpPr/>
      </xdr:nvCxnSpPr>
      <xdr:spPr>
        <a:xfrm>
          <a:off x="11306175" y="6401858"/>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575808DF-A6D7-45F9-9B02-4113F45CAD64}"/>
            </a:ext>
          </a:extLst>
        </xdr:cNvPr>
        <xdr:cNvSpPr txBox="1"/>
      </xdr:nvSpPr>
      <xdr:spPr>
        <a:xfrm>
          <a:off x="10831986" y="63080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A3B891A7-5684-4BBB-9E43-70A0E4086979}"/>
            </a:ext>
          </a:extLst>
        </xdr:cNvPr>
        <xdr:cNvCxnSpPr/>
      </xdr:nvCxnSpPr>
      <xdr:spPr>
        <a:xfrm>
          <a:off x="11306175" y="60420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EF064438-1855-4754-B48D-7B817A236AD7}"/>
            </a:ext>
          </a:extLst>
        </xdr:cNvPr>
        <xdr:cNvSpPr txBox="1"/>
      </xdr:nvSpPr>
      <xdr:spPr>
        <a:xfrm>
          <a:off x="10831986" y="59482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3473513-CD83-4DA1-BF51-317ECD96D038}"/>
            </a:ext>
          </a:extLst>
        </xdr:cNvPr>
        <xdr:cNvCxnSpPr/>
      </xdr:nvCxnSpPr>
      <xdr:spPr>
        <a:xfrm>
          <a:off x="11306175" y="5685367"/>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888C51BF-D93E-48DC-A191-B70F56EB1DE3}"/>
            </a:ext>
          </a:extLst>
        </xdr:cNvPr>
        <xdr:cNvSpPr txBox="1"/>
      </xdr:nvSpPr>
      <xdr:spPr>
        <a:xfrm>
          <a:off x="10831986" y="55915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CE64CE5E-C4F4-4286-8DA3-B8A7EDE46740}"/>
            </a:ext>
          </a:extLst>
        </xdr:cNvPr>
        <xdr:cNvCxnSpPr/>
      </xdr:nvCxnSpPr>
      <xdr:spPr>
        <a:xfrm>
          <a:off x="11306175" y="5325533"/>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DCED7C44-4EF9-4405-A0E9-7DDB0AD5B139}"/>
            </a:ext>
          </a:extLst>
        </xdr:cNvPr>
        <xdr:cNvSpPr txBox="1"/>
      </xdr:nvSpPr>
      <xdr:spPr>
        <a:xfrm>
          <a:off x="10937753" y="52317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07BDBF9-628C-4094-9F85-6E62B8894370}"/>
            </a:ext>
          </a:extLst>
        </xdr:cNvPr>
        <xdr:cNvCxnSpPr/>
      </xdr:nvCxnSpPr>
      <xdr:spPr>
        <a:xfrm>
          <a:off x="11306175" y="4965700"/>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B82080CF-FCE0-410A-A90B-16453AE72F3C}"/>
            </a:ext>
          </a:extLst>
        </xdr:cNvPr>
        <xdr:cNvSpPr/>
      </xdr:nvSpPr>
      <xdr:spPr>
        <a:xfrm>
          <a:off x="11306175" y="4965700"/>
          <a:ext cx="4244975"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3088E6EB-66B5-4ABA-AF5C-F7E623FC66FD}"/>
            </a:ext>
          </a:extLst>
        </xdr:cNvPr>
        <xdr:cNvCxnSpPr/>
      </xdr:nvCxnSpPr>
      <xdr:spPr>
        <a:xfrm flipV="1">
          <a:off x="14796770" y="53255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B85702C7-BDEB-4C1F-8C64-1BE2C0C0F8A7}"/>
            </a:ext>
          </a:extLst>
        </xdr:cNvPr>
        <xdr:cNvSpPr txBox="1"/>
      </xdr:nvSpPr>
      <xdr:spPr>
        <a:xfrm>
          <a:off x="14849475" y="660767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49AD2E1C-C290-4DD2-9F43-C0AFF4C7D077}"/>
            </a:ext>
          </a:extLst>
        </xdr:cNvPr>
        <xdr:cNvCxnSpPr/>
      </xdr:nvCxnSpPr>
      <xdr:spPr>
        <a:xfrm>
          <a:off x="14712950" y="660702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9904A8F0-71DC-4F0C-8EED-1E906FC5E13E}"/>
            </a:ext>
          </a:extLst>
        </xdr:cNvPr>
        <xdr:cNvSpPr txBox="1"/>
      </xdr:nvSpPr>
      <xdr:spPr>
        <a:xfrm>
          <a:off x="14849475" y="51007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86F53F47-AB1E-48E3-91BB-324EB7EBA668}"/>
            </a:ext>
          </a:extLst>
        </xdr:cNvPr>
        <xdr:cNvCxnSpPr/>
      </xdr:nvCxnSpPr>
      <xdr:spPr>
        <a:xfrm>
          <a:off x="14712950" y="532553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F58BF760-5FC2-4305-BFE5-3D8F4A19C168}"/>
            </a:ext>
          </a:extLst>
        </xdr:cNvPr>
        <xdr:cNvSpPr txBox="1"/>
      </xdr:nvSpPr>
      <xdr:spPr>
        <a:xfrm>
          <a:off x="14849475" y="5500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BF99255F-091B-4E13-AD77-CF36C323B476}"/>
            </a:ext>
          </a:extLst>
        </xdr:cNvPr>
        <xdr:cNvSpPr/>
      </xdr:nvSpPr>
      <xdr:spPr>
        <a:xfrm>
          <a:off x="14751050" y="552236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0D2865FB-CC46-4F36-92FD-0170DA9EFD02}"/>
            </a:ext>
          </a:extLst>
        </xdr:cNvPr>
        <xdr:cNvSpPr/>
      </xdr:nvSpPr>
      <xdr:spPr>
        <a:xfrm>
          <a:off x="14036675" y="555918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4D5EC69F-AEB6-4696-BC21-89F22D7787FB}"/>
            </a:ext>
          </a:extLst>
        </xdr:cNvPr>
        <xdr:cNvSpPr/>
      </xdr:nvSpPr>
      <xdr:spPr>
        <a:xfrm>
          <a:off x="13274675" y="548697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C0FE0FE5-33C1-4293-A315-C10A0DF003C4}"/>
            </a:ext>
          </a:extLst>
        </xdr:cNvPr>
        <xdr:cNvSpPr/>
      </xdr:nvSpPr>
      <xdr:spPr>
        <a:xfrm>
          <a:off x="12512675" y="5440257"/>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65BC98B2-49A0-4854-9A26-AA0A60731BCD}"/>
            </a:ext>
          </a:extLst>
        </xdr:cNvPr>
        <xdr:cNvSpPr/>
      </xdr:nvSpPr>
      <xdr:spPr>
        <a:xfrm>
          <a:off x="11750675" y="570965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F6963CB-35E9-483A-9EC1-53F2BB2A36C9}"/>
            </a:ext>
          </a:extLst>
        </xdr:cNvPr>
        <xdr:cNvSpPr txBox="1"/>
      </xdr:nvSpPr>
      <xdr:spPr>
        <a:xfrm>
          <a:off x="14620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F4C4B71-6F54-4B98-9653-0B95FD463594}"/>
            </a:ext>
          </a:extLst>
        </xdr:cNvPr>
        <xdr:cNvSpPr txBox="1"/>
      </xdr:nvSpPr>
      <xdr:spPr>
        <a:xfrm>
          <a:off x="13912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A27D74A-D32E-4D6F-9E40-0F57FAA203D0}"/>
            </a:ext>
          </a:extLst>
        </xdr:cNvPr>
        <xdr:cNvSpPr txBox="1"/>
      </xdr:nvSpPr>
      <xdr:spPr>
        <a:xfrm>
          <a:off x="13150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CC975ABB-8B43-49F5-A792-0B34DD2DA243}"/>
            </a:ext>
          </a:extLst>
        </xdr:cNvPr>
        <xdr:cNvSpPr txBox="1"/>
      </xdr:nvSpPr>
      <xdr:spPr>
        <a:xfrm>
          <a:off x="12388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CB5F2B6-DA0C-443F-9B0F-127F145F3796}"/>
            </a:ext>
          </a:extLst>
        </xdr:cNvPr>
        <xdr:cNvSpPr txBox="1"/>
      </xdr:nvSpPr>
      <xdr:spPr>
        <a:xfrm>
          <a:off x="11626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CFB7CF06-ED2A-4842-9F2E-AABC50C02B40}"/>
            </a:ext>
          </a:extLst>
        </xdr:cNvPr>
        <xdr:cNvSpPr txBox="1"/>
      </xdr:nvSpPr>
      <xdr:spPr>
        <a:xfrm>
          <a:off x="13839902" y="533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580AA995-69BD-430B-9B39-F826FE4FC6F7}"/>
            </a:ext>
          </a:extLst>
        </xdr:cNvPr>
        <xdr:cNvSpPr txBox="1"/>
      </xdr:nvSpPr>
      <xdr:spPr>
        <a:xfrm>
          <a:off x="13093777" y="526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8428FCA9-7E9A-49E4-A087-3D950DB06D03}"/>
            </a:ext>
          </a:extLst>
        </xdr:cNvPr>
        <xdr:cNvSpPr txBox="1"/>
      </xdr:nvSpPr>
      <xdr:spPr>
        <a:xfrm>
          <a:off x="12331777" y="521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A60489C2-9117-4EA4-81EC-6B66438125E1}"/>
            </a:ext>
          </a:extLst>
        </xdr:cNvPr>
        <xdr:cNvSpPr txBox="1"/>
      </xdr:nvSpPr>
      <xdr:spPr>
        <a:xfrm>
          <a:off x="11569777" y="548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BC1AFDAB-DE4E-41F6-8B02-D904D2E085D0}"/>
            </a:ext>
          </a:extLst>
        </xdr:cNvPr>
        <xdr:cNvSpPr/>
      </xdr:nvSpPr>
      <xdr:spPr>
        <a:xfrm>
          <a:off x="1273175" y="8013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C47F89F-C376-4ED4-ACA0-CFDC1340B648}"/>
            </a:ext>
          </a:extLst>
        </xdr:cNvPr>
        <xdr:cNvSpPr/>
      </xdr:nvSpPr>
      <xdr:spPr>
        <a:xfrm>
          <a:off x="1273175" y="118300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3DC7325F-AD8C-4D02-8997-6C71C145CF20}"/>
            </a:ext>
          </a:extLst>
        </xdr:cNvPr>
        <xdr:cNvSpPr txBox="1"/>
      </xdr:nvSpPr>
      <xdr:spPr>
        <a:xfrm>
          <a:off x="920750" y="8270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BB577C68-930C-4433-95E5-F9F2178E2CA1}"/>
            </a:ext>
          </a:extLst>
        </xdr:cNvPr>
        <xdr:cNvSpPr txBox="1"/>
      </xdr:nvSpPr>
      <xdr:spPr>
        <a:xfrm>
          <a:off x="6988175" y="10937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7B513A86-F1A9-4A06-A17C-F603EF3F8ECD}"/>
            </a:ext>
          </a:extLst>
        </xdr:cNvPr>
        <xdr:cNvSpPr txBox="1"/>
      </xdr:nvSpPr>
      <xdr:spPr>
        <a:xfrm>
          <a:off x="920750" y="120586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CDD74E51-9F06-4614-8EF1-2C4345362020}"/>
            </a:ext>
          </a:extLst>
        </xdr:cNvPr>
        <xdr:cNvSpPr txBox="1"/>
      </xdr:nvSpPr>
      <xdr:spPr>
        <a:xfrm>
          <a:off x="6988175" y="14811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18A72F9-5604-4B3A-AA48-830E382CA451}"/>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B6E4760-1B10-4B20-A0D2-93956E1DF3F5}"/>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6309917-46AD-4EF4-9D30-73CF6579C0F8}"/>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CC4836D-E2CD-49DF-91EC-AB4DFF1DE2B4}"/>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CDA391-5DFD-4F42-AE9A-1C525C3D273E}"/>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94BE75C-C9D6-4277-B838-CE8CE23369CE}"/>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0B48ED4-82FE-4E58-BCFA-E68FE9ACB1C9}"/>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A136161-B961-4A61-A2E3-049FC1F246F8}"/>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1975E1-F8AE-4EDB-BD09-15A1B21E684A}"/>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4CEF75-25DC-461C-98CB-88BE21ACA268}"/>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2,716
2,622
71.24
2,889,632
2,758,291
93,576
1,858,317
1,014,854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FBE18BA-DF0F-4FA0-B43C-E42DA48C83F3}"/>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0AF484-570D-4E5B-8C75-B6B12B0EEAEF}"/>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E6900E8-4C7D-4CFF-B347-0F47E4C18F74}"/>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84A8E49-C706-4277-96A5-E00D6026529E}"/>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2BF1D4-D6E7-4FC7-9E13-C9B8949C6CF5}"/>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B637CE0-169B-4F15-AD81-EF416D2C2E91}"/>
            </a:ext>
          </a:extLst>
        </xdr:cNvPr>
        <xdr:cNvSpPr/>
      </xdr:nvSpPr>
      <xdr:spPr>
        <a:xfrm>
          <a:off x="7178675" y="1714500"/>
          <a:ext cx="367982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053309-2238-439A-85BE-091B558CE4BA}"/>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188CAC1-276E-40A0-B66E-030E37DA7380}"/>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926311-CBD7-4C78-B853-F6EF879F4B71}"/>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55667BF-66E9-44A4-9A12-F8151E114345}"/>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05FAF2-31B5-4648-8932-F9C14C0C0C77}"/>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D7F6A0-2CCF-488D-8494-9BD8580A0C3F}"/>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49A6AF-9786-4A26-8B2B-B9F91EB088F7}"/>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4F0490A-CB72-4E12-84AD-B7D514DD3D3D}"/>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72B6FB-7E4B-4071-A78D-E9BA60897680}"/>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361E4A0-1B6B-4496-9EA4-1623F402E237}"/>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BABD3F3-E3AE-4B7D-9CFE-1F10DB3FAC0A}"/>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061463C-57F3-4882-B8F8-EC47EF5E9FD2}"/>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8C63A1-83A9-48A4-AB4E-5E5626A81E4E}"/>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1129162-9E40-4444-AB26-C1EBF0E614A2}"/>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8C3902-70D4-4FA5-BB70-E0B01A2D1535}"/>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215DF7-005D-4C96-B675-5E6B79F8FBE8}"/>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74649E4-096E-459A-9A89-1FD2AE8D9DFF}"/>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DFC440D-5268-466B-9B71-1EB55BF67744}"/>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A01DA10-E762-4A7D-994F-BDC90160B9D9}"/>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D26D1A3-A803-4E60-83C1-555D12188BD4}"/>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9D8D57B-43E0-4DE6-9A9D-B72FF87D3066}"/>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A43C433-3291-426A-A693-F72869417706}"/>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44A060A-50F2-446C-9C2D-4DA966F2C10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9FEE5EE-2973-4C4C-8A89-3081672215B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ECFC6E2-DC19-4282-9459-6EA9F61FBDD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5EC0C25-7015-4A3E-91BD-BD264C291384}"/>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B9FC6D4-F75D-4E69-822A-C6F5C564DDC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D64CC42-5656-4D43-AE82-236CBA308B07}"/>
            </a:ext>
          </a:extLst>
        </xdr:cNvPr>
        <xdr:cNvSpPr txBox="1"/>
      </xdr:nvSpPr>
      <xdr:spPr>
        <a:xfrm>
          <a:off x="297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D2B3DC8-42B5-460F-AEDB-1F44B30F3AE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BF50441-62C9-481C-AE62-519D77408307}"/>
            </a:ext>
          </a:extLst>
        </xdr:cNvPr>
        <xdr:cNvSpPr txBox="1"/>
      </xdr:nvSpPr>
      <xdr:spPr>
        <a:xfrm>
          <a:off x="358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CE716BE-5252-43DC-B47D-3F940CD2629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C320F92-D660-4C4A-BF2C-04FFC76C1F6C}"/>
            </a:ext>
          </a:extLst>
        </xdr:cNvPr>
        <xdr:cNvSpPr txBox="1"/>
      </xdr:nvSpPr>
      <xdr:spPr>
        <a:xfrm>
          <a:off x="358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7AF9C51-5DD6-4B6F-BE6B-2D2C43D168B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1F09090-ADC4-4926-A00E-49B99E880BC7}"/>
            </a:ext>
          </a:extLst>
        </xdr:cNvPr>
        <xdr:cNvSpPr txBox="1"/>
      </xdr:nvSpPr>
      <xdr:spPr>
        <a:xfrm>
          <a:off x="358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F83C343-E2EE-4310-8654-2D514F0F24B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BC64747-EB65-4B52-B6A6-6C665174FF04}"/>
            </a:ext>
          </a:extLst>
        </xdr:cNvPr>
        <xdr:cNvSpPr txBox="1"/>
      </xdr:nvSpPr>
      <xdr:spPr>
        <a:xfrm>
          <a:off x="358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21B4D61-5E31-43B2-BD42-1BE18987CDF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83F7D46-92F2-4A8F-A5D1-3E2093E6881A}"/>
            </a:ext>
          </a:extLst>
        </xdr:cNvPr>
        <xdr:cNvSpPr txBox="1"/>
      </xdr:nvSpPr>
      <xdr:spPr>
        <a:xfrm>
          <a:off x="423061"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C23BA5F-B268-4192-8F48-E67B4A6482E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CB0636EF-7308-431F-98A3-C12054F26C1D}"/>
            </a:ext>
          </a:extLst>
        </xdr:cNvPr>
        <xdr:cNvCxnSpPr/>
      </xdr:nvCxnSpPr>
      <xdr:spPr>
        <a:xfrm flipV="1">
          <a:off x="4638040" y="5693410"/>
          <a:ext cx="0" cy="1484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6D362457-F2E4-44FF-A353-E200124C61F2}"/>
            </a:ext>
          </a:extLst>
        </xdr:cNvPr>
        <xdr:cNvSpPr txBox="1"/>
      </xdr:nvSpPr>
      <xdr:spPr>
        <a:xfrm>
          <a:off x="4676775"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AF122AAC-E393-434D-AB9E-06C8D92FA2AB}"/>
            </a:ext>
          </a:extLst>
        </xdr:cNvPr>
        <xdr:cNvCxnSpPr/>
      </xdr:nvCxnSpPr>
      <xdr:spPr>
        <a:xfrm>
          <a:off x="4549775" y="717804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76B9FACA-11AE-4819-8A69-C305A2A08790}"/>
            </a:ext>
          </a:extLst>
        </xdr:cNvPr>
        <xdr:cNvSpPr txBox="1"/>
      </xdr:nvSpPr>
      <xdr:spPr>
        <a:xfrm>
          <a:off x="4676775"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228254F9-E364-4083-8D6B-C0BD9FE11BB8}"/>
            </a:ext>
          </a:extLst>
        </xdr:cNvPr>
        <xdr:cNvCxnSpPr/>
      </xdr:nvCxnSpPr>
      <xdr:spPr>
        <a:xfrm>
          <a:off x="4549775" y="569341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F465C1D6-326B-4B29-9049-B8F5F2BA7E10}"/>
            </a:ext>
          </a:extLst>
        </xdr:cNvPr>
        <xdr:cNvSpPr txBox="1"/>
      </xdr:nvSpPr>
      <xdr:spPr>
        <a:xfrm>
          <a:off x="4676775" y="6437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52CD5F10-0C5A-4BF8-8279-2C35FFEAA675}"/>
            </a:ext>
          </a:extLst>
        </xdr:cNvPr>
        <xdr:cNvSpPr/>
      </xdr:nvSpPr>
      <xdr:spPr>
        <a:xfrm>
          <a:off x="4587875" y="658558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F1B32482-DE10-40FA-A450-5C0EBE918B65}"/>
            </a:ext>
          </a:extLst>
        </xdr:cNvPr>
        <xdr:cNvSpPr/>
      </xdr:nvSpPr>
      <xdr:spPr>
        <a:xfrm>
          <a:off x="3749675" y="65627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7431C321-8033-44DB-B74D-78A986707A2B}"/>
            </a:ext>
          </a:extLst>
        </xdr:cNvPr>
        <xdr:cNvSpPr/>
      </xdr:nvSpPr>
      <xdr:spPr>
        <a:xfrm>
          <a:off x="2857500" y="65519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4EEABFE-706F-4844-A355-70CA0CCDD42D}"/>
            </a:ext>
          </a:extLst>
        </xdr:cNvPr>
        <xdr:cNvSpPr/>
      </xdr:nvSpPr>
      <xdr:spPr>
        <a:xfrm>
          <a:off x="1971675" y="65322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E26C162C-27C8-4428-9589-BA8E3CE2D033}"/>
            </a:ext>
          </a:extLst>
        </xdr:cNvPr>
        <xdr:cNvSpPr/>
      </xdr:nvSpPr>
      <xdr:spPr>
        <a:xfrm>
          <a:off x="1082675" y="654558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753022-5A9D-4C72-85E2-44EA5570C664}"/>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E61BB93-0C8F-437D-8F14-33E6C7CA396E}"/>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347F24-B20A-4DAB-AE40-659CFF6CAD7E}"/>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E7488E3-0144-4919-BBDD-8481E4E72F9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BD82B00-F64C-4E3C-9BD2-EA7E208C7082}"/>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19685</xdr:rowOff>
    </xdr:from>
    <xdr:to>
      <xdr:col>24</xdr:col>
      <xdr:colOff>114300</xdr:colOff>
      <xdr:row>39</xdr:row>
      <xdr:rowOff>121285</xdr:rowOff>
    </xdr:to>
    <xdr:sp macro="" textlink="">
      <xdr:nvSpPr>
        <xdr:cNvPr id="73" name="楕円 72">
          <a:extLst>
            <a:ext uri="{FF2B5EF4-FFF2-40B4-BE49-F238E27FC236}">
              <a16:creationId xmlns:a16="http://schemas.microsoft.com/office/drawing/2014/main" id="{B6D38B72-ADBE-403F-8549-ED42AF270494}"/>
            </a:ext>
          </a:extLst>
        </xdr:cNvPr>
        <xdr:cNvSpPr/>
      </xdr:nvSpPr>
      <xdr:spPr>
        <a:xfrm>
          <a:off x="4587875" y="670623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169562</xdr:rowOff>
    </xdr:from>
    <xdr:ext cx="405111" cy="259045"/>
    <xdr:sp macro="" textlink="">
      <xdr:nvSpPr>
        <xdr:cNvPr id="74" name="【道路】&#10;有形固定資産減価償却率該当値テキスト">
          <a:extLst>
            <a:ext uri="{FF2B5EF4-FFF2-40B4-BE49-F238E27FC236}">
              <a16:creationId xmlns:a16="http://schemas.microsoft.com/office/drawing/2014/main" id="{6B80D02D-2990-4E6D-A093-5DF61E3B5413}"/>
            </a:ext>
          </a:extLst>
        </xdr:cNvPr>
        <xdr:cNvSpPr txBox="1"/>
      </xdr:nvSpPr>
      <xdr:spPr>
        <a:xfrm>
          <a:off x="467677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158750</xdr:rowOff>
    </xdr:from>
    <xdr:to>
      <xdr:col>20</xdr:col>
      <xdr:colOff>38100</xdr:colOff>
      <xdr:row>39</xdr:row>
      <xdr:rowOff>88900</xdr:rowOff>
    </xdr:to>
    <xdr:sp macro="" textlink="">
      <xdr:nvSpPr>
        <xdr:cNvPr id="75" name="楕円 74">
          <a:extLst>
            <a:ext uri="{FF2B5EF4-FFF2-40B4-BE49-F238E27FC236}">
              <a16:creationId xmlns:a16="http://schemas.microsoft.com/office/drawing/2014/main" id="{B7176C19-4FB2-4A8A-A105-AAC1F394B50D}"/>
            </a:ext>
          </a:extLst>
        </xdr:cNvPr>
        <xdr:cNvSpPr/>
      </xdr:nvSpPr>
      <xdr:spPr>
        <a:xfrm>
          <a:off x="3749675" y="66770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38100</xdr:rowOff>
    </xdr:from>
    <xdr:to>
      <xdr:col>24</xdr:col>
      <xdr:colOff>63500</xdr:colOff>
      <xdr:row>39</xdr:row>
      <xdr:rowOff>70485</xdr:rowOff>
    </xdr:to>
    <xdr:cxnSp macro="">
      <xdr:nvCxnSpPr>
        <xdr:cNvPr id="76" name="直線コネクタ 75">
          <a:extLst>
            <a:ext uri="{FF2B5EF4-FFF2-40B4-BE49-F238E27FC236}">
              <a16:creationId xmlns:a16="http://schemas.microsoft.com/office/drawing/2014/main" id="{691A9F70-8FB2-4D7C-BAFE-F0EEFE3E7C45}"/>
            </a:ext>
          </a:extLst>
        </xdr:cNvPr>
        <xdr:cNvCxnSpPr/>
      </xdr:nvCxnSpPr>
      <xdr:spPr>
        <a:xfrm>
          <a:off x="3800475" y="6724650"/>
          <a:ext cx="8382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145415</xdr:rowOff>
    </xdr:from>
    <xdr:to>
      <xdr:col>15</xdr:col>
      <xdr:colOff>101600</xdr:colOff>
      <xdr:row>39</xdr:row>
      <xdr:rowOff>75565</xdr:rowOff>
    </xdr:to>
    <xdr:sp macro="" textlink="">
      <xdr:nvSpPr>
        <xdr:cNvPr id="77" name="楕円 76">
          <a:extLst>
            <a:ext uri="{FF2B5EF4-FFF2-40B4-BE49-F238E27FC236}">
              <a16:creationId xmlns:a16="http://schemas.microsoft.com/office/drawing/2014/main" id="{C5B34F09-C764-4A78-8C73-44689CE4190C}"/>
            </a:ext>
          </a:extLst>
        </xdr:cNvPr>
        <xdr:cNvSpPr/>
      </xdr:nvSpPr>
      <xdr:spPr>
        <a:xfrm>
          <a:off x="2857500" y="666369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24765</xdr:rowOff>
    </xdr:from>
    <xdr:to>
      <xdr:col>19</xdr:col>
      <xdr:colOff>177800</xdr:colOff>
      <xdr:row>39</xdr:row>
      <xdr:rowOff>38100</xdr:rowOff>
    </xdr:to>
    <xdr:cxnSp macro="">
      <xdr:nvCxnSpPr>
        <xdr:cNvPr id="78" name="直線コネクタ 77">
          <a:extLst>
            <a:ext uri="{FF2B5EF4-FFF2-40B4-BE49-F238E27FC236}">
              <a16:creationId xmlns:a16="http://schemas.microsoft.com/office/drawing/2014/main" id="{E6BF7BC5-89FB-442D-B2B8-AB40F9D943DF}"/>
            </a:ext>
          </a:extLst>
        </xdr:cNvPr>
        <xdr:cNvCxnSpPr/>
      </xdr:nvCxnSpPr>
      <xdr:spPr>
        <a:xfrm>
          <a:off x="2911475" y="671449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126365</xdr:rowOff>
    </xdr:from>
    <xdr:to>
      <xdr:col>10</xdr:col>
      <xdr:colOff>165100</xdr:colOff>
      <xdr:row>39</xdr:row>
      <xdr:rowOff>56515</xdr:rowOff>
    </xdr:to>
    <xdr:sp macro="" textlink="">
      <xdr:nvSpPr>
        <xdr:cNvPr id="79" name="楕円 78">
          <a:extLst>
            <a:ext uri="{FF2B5EF4-FFF2-40B4-BE49-F238E27FC236}">
              <a16:creationId xmlns:a16="http://schemas.microsoft.com/office/drawing/2014/main" id="{6DD74BA1-DE4B-460D-AAE5-80F015C18713}"/>
            </a:ext>
          </a:extLst>
        </xdr:cNvPr>
        <xdr:cNvSpPr/>
      </xdr:nvSpPr>
      <xdr:spPr>
        <a:xfrm>
          <a:off x="1971675" y="66446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xdr:rowOff>
    </xdr:from>
    <xdr:to>
      <xdr:col>15</xdr:col>
      <xdr:colOff>50800</xdr:colOff>
      <xdr:row>39</xdr:row>
      <xdr:rowOff>24765</xdr:rowOff>
    </xdr:to>
    <xdr:cxnSp macro="">
      <xdr:nvCxnSpPr>
        <xdr:cNvPr id="80" name="直線コネクタ 79">
          <a:extLst>
            <a:ext uri="{FF2B5EF4-FFF2-40B4-BE49-F238E27FC236}">
              <a16:creationId xmlns:a16="http://schemas.microsoft.com/office/drawing/2014/main" id="{4947BDD4-B828-4BFA-8DD2-F2DA68E829D8}"/>
            </a:ext>
          </a:extLst>
        </xdr:cNvPr>
        <xdr:cNvCxnSpPr/>
      </xdr:nvCxnSpPr>
      <xdr:spPr>
        <a:xfrm>
          <a:off x="2019300" y="6695440"/>
          <a:ext cx="8921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86360</xdr:rowOff>
    </xdr:from>
    <xdr:to>
      <xdr:col>6</xdr:col>
      <xdr:colOff>38100</xdr:colOff>
      <xdr:row>39</xdr:row>
      <xdr:rowOff>16510</xdr:rowOff>
    </xdr:to>
    <xdr:sp macro="" textlink="">
      <xdr:nvSpPr>
        <xdr:cNvPr id="81" name="楕円 80">
          <a:extLst>
            <a:ext uri="{FF2B5EF4-FFF2-40B4-BE49-F238E27FC236}">
              <a16:creationId xmlns:a16="http://schemas.microsoft.com/office/drawing/2014/main" id="{0C9979CA-60D6-44AA-9469-C2842DEB4CDB}"/>
            </a:ext>
          </a:extLst>
        </xdr:cNvPr>
        <xdr:cNvSpPr/>
      </xdr:nvSpPr>
      <xdr:spPr>
        <a:xfrm>
          <a:off x="1082675" y="66046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137160</xdr:rowOff>
    </xdr:from>
    <xdr:to>
      <xdr:col>10</xdr:col>
      <xdr:colOff>114300</xdr:colOff>
      <xdr:row>39</xdr:row>
      <xdr:rowOff>5715</xdr:rowOff>
    </xdr:to>
    <xdr:cxnSp macro="">
      <xdr:nvCxnSpPr>
        <xdr:cNvPr id="82" name="直線コネクタ 81">
          <a:extLst>
            <a:ext uri="{FF2B5EF4-FFF2-40B4-BE49-F238E27FC236}">
              <a16:creationId xmlns:a16="http://schemas.microsoft.com/office/drawing/2014/main" id="{0BF58B8D-EE04-4514-9F1F-0B6EC2A37FC4}"/>
            </a:ext>
          </a:extLst>
        </xdr:cNvPr>
        <xdr:cNvCxnSpPr/>
      </xdr:nvCxnSpPr>
      <xdr:spPr>
        <a:xfrm>
          <a:off x="1133475" y="6652260"/>
          <a:ext cx="885825"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265A556E-E8E7-4C6B-A908-D57E20096BC2}"/>
            </a:ext>
          </a:extLst>
        </xdr:cNvPr>
        <xdr:cNvSpPr txBox="1"/>
      </xdr:nvSpPr>
      <xdr:spPr>
        <a:xfrm>
          <a:off x="358204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699B58F3-55EE-40C0-957A-DEC5298AD138}"/>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BC11F58A-0BF2-424C-A269-91B1B6400A25}"/>
            </a:ext>
          </a:extLst>
        </xdr:cNvPr>
        <xdr:cNvSpPr txBox="1"/>
      </xdr:nvSpPr>
      <xdr:spPr>
        <a:xfrm>
          <a:off x="1819919"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616DAA20-8DAD-49AD-93B5-457E6DB0E9BF}"/>
            </a:ext>
          </a:extLst>
        </xdr:cNvPr>
        <xdr:cNvSpPr txBox="1"/>
      </xdr:nvSpPr>
      <xdr:spPr>
        <a:xfrm>
          <a:off x="930919"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80027</xdr:rowOff>
    </xdr:from>
    <xdr:ext cx="405111" cy="259045"/>
    <xdr:sp macro="" textlink="">
      <xdr:nvSpPr>
        <xdr:cNvPr id="87" name="n_1mainValue【道路】&#10;有形固定資産減価償却率">
          <a:extLst>
            <a:ext uri="{FF2B5EF4-FFF2-40B4-BE49-F238E27FC236}">
              <a16:creationId xmlns:a16="http://schemas.microsoft.com/office/drawing/2014/main" id="{1AF7A048-E52A-4FC1-A0BC-0E4DCF9A0D13}"/>
            </a:ext>
          </a:extLst>
        </xdr:cNvPr>
        <xdr:cNvSpPr txBox="1"/>
      </xdr:nvSpPr>
      <xdr:spPr>
        <a:xfrm>
          <a:off x="35820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66692</xdr:rowOff>
    </xdr:from>
    <xdr:ext cx="405111" cy="259045"/>
    <xdr:sp macro="" textlink="">
      <xdr:nvSpPr>
        <xdr:cNvPr id="88" name="n_2mainValue【道路】&#10;有形固定資産減価償却率">
          <a:extLst>
            <a:ext uri="{FF2B5EF4-FFF2-40B4-BE49-F238E27FC236}">
              <a16:creationId xmlns:a16="http://schemas.microsoft.com/office/drawing/2014/main" id="{67EC9669-0999-4706-A174-6DD5DE605182}"/>
            </a:ext>
          </a:extLst>
        </xdr:cNvPr>
        <xdr:cNvSpPr txBox="1"/>
      </xdr:nvSpPr>
      <xdr:spPr>
        <a:xfrm>
          <a:off x="2705744" y="675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47642</xdr:rowOff>
    </xdr:from>
    <xdr:ext cx="405111" cy="259045"/>
    <xdr:sp macro="" textlink="">
      <xdr:nvSpPr>
        <xdr:cNvPr id="89" name="n_3mainValue【道路】&#10;有形固定資産減価償却率">
          <a:extLst>
            <a:ext uri="{FF2B5EF4-FFF2-40B4-BE49-F238E27FC236}">
              <a16:creationId xmlns:a16="http://schemas.microsoft.com/office/drawing/2014/main" id="{FA084D8D-DADE-4E72-AE67-69464AA1B8B4}"/>
            </a:ext>
          </a:extLst>
        </xdr:cNvPr>
        <xdr:cNvSpPr txBox="1"/>
      </xdr:nvSpPr>
      <xdr:spPr>
        <a:xfrm>
          <a:off x="1819919" y="673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7637</xdr:rowOff>
    </xdr:from>
    <xdr:ext cx="405111" cy="259045"/>
    <xdr:sp macro="" textlink="">
      <xdr:nvSpPr>
        <xdr:cNvPr id="90" name="n_4mainValue【道路】&#10;有形固定資産減価償却率">
          <a:extLst>
            <a:ext uri="{FF2B5EF4-FFF2-40B4-BE49-F238E27FC236}">
              <a16:creationId xmlns:a16="http://schemas.microsoft.com/office/drawing/2014/main" id="{83DC90E3-49F5-40F1-8306-8FCCD0232663}"/>
            </a:ext>
          </a:extLst>
        </xdr:cNvPr>
        <xdr:cNvSpPr txBox="1"/>
      </xdr:nvSpPr>
      <xdr:spPr>
        <a:xfrm>
          <a:off x="930919" y="669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E082D13-405A-47B6-AB36-F3DC31D6DE53}"/>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D08E4AF-3A43-499D-8DD2-CEAE6D9C9242}"/>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C2D1941-4D8E-4AFB-B251-A3801E4913F1}"/>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97C84C0-9F9E-451D-B774-21530F6656C2}"/>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C5E9117-F555-4000-B4B7-9501C4F6D1E3}"/>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BF8E105-7013-47FF-BB16-A4AB8923D209}"/>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1866EED-DD03-48FD-AB3E-BD267369F33B}"/>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C87B41B-D865-4344-9124-3242A28FF335}"/>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33FF9F0-151A-4371-9D22-EA7C2E368A4E}"/>
            </a:ext>
          </a:extLst>
        </xdr:cNvPr>
        <xdr:cNvSpPr txBox="1"/>
      </xdr:nvSpPr>
      <xdr:spPr>
        <a:xfrm>
          <a:off x="6569075"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7B99E3A-DE8E-42E4-A66F-609925741669}"/>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97BE788-613F-458D-B837-884807450992}"/>
            </a:ext>
          </a:extLst>
        </xdr:cNvPr>
        <xdr:cNvCxnSpPr/>
      </xdr:nvCxnSpPr>
      <xdr:spPr>
        <a:xfrm>
          <a:off x="6607175"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F692BC85-7BFF-4DD8-A9EA-9D603086D904}"/>
            </a:ext>
          </a:extLst>
        </xdr:cNvPr>
        <xdr:cNvSpPr txBox="1"/>
      </xdr:nvSpPr>
      <xdr:spPr>
        <a:xfrm>
          <a:off x="6136821"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B2ED13E9-4ACC-4612-B8A0-B9D43BE889D0}"/>
            </a:ext>
          </a:extLst>
        </xdr:cNvPr>
        <xdr:cNvCxnSpPr/>
      </xdr:nvCxnSpPr>
      <xdr:spPr>
        <a:xfrm>
          <a:off x="6607175"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22BFA9CE-7A37-4D35-9CD9-56D934B4FAAC}"/>
            </a:ext>
          </a:extLst>
        </xdr:cNvPr>
        <xdr:cNvSpPr txBox="1"/>
      </xdr:nvSpPr>
      <xdr:spPr>
        <a:xfrm>
          <a:off x="6011756" y="6566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84F917E-CC6F-408E-A4F2-54CAD869D008}"/>
            </a:ext>
          </a:extLst>
        </xdr:cNvPr>
        <xdr:cNvCxnSpPr/>
      </xdr:nvCxnSpPr>
      <xdr:spPr>
        <a:xfrm>
          <a:off x="6607175"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E06FFA7C-B2A5-43C9-AE3A-6E225B4F7E73}"/>
            </a:ext>
          </a:extLst>
        </xdr:cNvPr>
        <xdr:cNvSpPr txBox="1"/>
      </xdr:nvSpPr>
      <xdr:spPr>
        <a:xfrm>
          <a:off x="6011756" y="6109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47BCAD6E-28DC-4B93-BDD8-8C9ECB47E282}"/>
            </a:ext>
          </a:extLst>
        </xdr:cNvPr>
        <xdr:cNvCxnSpPr/>
      </xdr:nvCxnSpPr>
      <xdr:spPr>
        <a:xfrm>
          <a:off x="6607175"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CA15AF8F-A6B5-4582-AE06-818DDFCF1213}"/>
            </a:ext>
          </a:extLst>
        </xdr:cNvPr>
        <xdr:cNvSpPr txBox="1"/>
      </xdr:nvSpPr>
      <xdr:spPr>
        <a:xfrm>
          <a:off x="6011756" y="5652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6741AAD-EC93-45B6-B089-F78DA41D4D92}"/>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1EE43C8-FFD7-4471-9127-3AF21AF39F11}"/>
            </a:ext>
          </a:extLst>
        </xdr:cNvPr>
        <xdr:cNvSpPr txBox="1"/>
      </xdr:nvSpPr>
      <xdr:spPr>
        <a:xfrm>
          <a:off x="6011756" y="519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8BC9986-349D-428F-A893-08A7FF9FD711}"/>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DC9113B9-FAE5-4660-A3A0-863A48D296EE}"/>
            </a:ext>
          </a:extLst>
        </xdr:cNvPr>
        <xdr:cNvCxnSpPr/>
      </xdr:nvCxnSpPr>
      <xdr:spPr>
        <a:xfrm flipV="1">
          <a:off x="10476865" y="5771655"/>
          <a:ext cx="0" cy="1380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88DAFEA2-8D23-435D-BD5A-7ED9C16896B9}"/>
            </a:ext>
          </a:extLst>
        </xdr:cNvPr>
        <xdr:cNvSpPr txBox="1"/>
      </xdr:nvSpPr>
      <xdr:spPr>
        <a:xfrm>
          <a:off x="10515600" y="715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A1E9B28D-16DB-48B2-AE89-5532C932FD33}"/>
            </a:ext>
          </a:extLst>
        </xdr:cNvPr>
        <xdr:cNvCxnSpPr/>
      </xdr:nvCxnSpPr>
      <xdr:spPr>
        <a:xfrm>
          <a:off x="10391775" y="715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F7979EDB-418A-4EEC-A339-800640D462A8}"/>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2D3A1BEE-ECA7-4109-9F9A-0C9DB8410EFD}"/>
            </a:ext>
          </a:extLst>
        </xdr:cNvPr>
        <xdr:cNvCxnSpPr/>
      </xdr:nvCxnSpPr>
      <xdr:spPr>
        <a:xfrm>
          <a:off x="10391775"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22E1DE6B-7934-49B3-932D-518C02AA7D31}"/>
            </a:ext>
          </a:extLst>
        </xdr:cNvPr>
        <xdr:cNvSpPr txBox="1"/>
      </xdr:nvSpPr>
      <xdr:spPr>
        <a:xfrm>
          <a:off x="10515600" y="68144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BC56CA70-2A2E-4D01-9328-0B2FF8E3D92D}"/>
            </a:ext>
          </a:extLst>
        </xdr:cNvPr>
        <xdr:cNvSpPr/>
      </xdr:nvSpPr>
      <xdr:spPr>
        <a:xfrm>
          <a:off x="10429875" y="696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877FC2E0-B42F-44A9-BEBA-6BD614E5DD32}"/>
            </a:ext>
          </a:extLst>
        </xdr:cNvPr>
        <xdr:cNvSpPr/>
      </xdr:nvSpPr>
      <xdr:spPr>
        <a:xfrm>
          <a:off x="9591675" y="695361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AC7AC9AE-62C3-4EE1-AAA9-E087C139FF2F}"/>
            </a:ext>
          </a:extLst>
        </xdr:cNvPr>
        <xdr:cNvSpPr/>
      </xdr:nvSpPr>
      <xdr:spPr>
        <a:xfrm>
          <a:off x="8702675" y="696972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41B993A7-E09A-446D-B468-0DEB4BD4C418}"/>
            </a:ext>
          </a:extLst>
        </xdr:cNvPr>
        <xdr:cNvSpPr/>
      </xdr:nvSpPr>
      <xdr:spPr>
        <a:xfrm>
          <a:off x="7810500" y="69718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AF134AEE-50B2-412B-A4DA-398C2FDADD1D}"/>
            </a:ext>
          </a:extLst>
        </xdr:cNvPr>
        <xdr:cNvSpPr/>
      </xdr:nvSpPr>
      <xdr:spPr>
        <a:xfrm>
          <a:off x="6924675" y="6995026"/>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D997FF4-3285-4101-93EA-93682D4BB14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FB2FFF3-7C7D-46D0-A056-BC4E87976A2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995E122-5C7F-481B-9ABA-1DD34F21A951}"/>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C529758-8374-47F8-ADE0-46ADC6925CEF}"/>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62BD0C8-6512-4E22-9A47-48CBEAFFA72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55907</xdr:rowOff>
    </xdr:from>
    <xdr:to>
      <xdr:col>55</xdr:col>
      <xdr:colOff>50800</xdr:colOff>
      <xdr:row>41</xdr:row>
      <xdr:rowOff>157507</xdr:rowOff>
    </xdr:to>
    <xdr:sp macro="" textlink="">
      <xdr:nvSpPr>
        <xdr:cNvPr id="128" name="楕円 127">
          <a:extLst>
            <a:ext uri="{FF2B5EF4-FFF2-40B4-BE49-F238E27FC236}">
              <a16:creationId xmlns:a16="http://schemas.microsoft.com/office/drawing/2014/main" id="{5978E6BA-B3B4-412A-B4F7-82312F62AD61}"/>
            </a:ext>
          </a:extLst>
        </xdr:cNvPr>
        <xdr:cNvSpPr/>
      </xdr:nvSpPr>
      <xdr:spPr>
        <a:xfrm>
          <a:off x="10429875" y="708535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142284</xdr:rowOff>
    </xdr:from>
    <xdr:ext cx="534377" cy="259045"/>
    <xdr:sp macro="" textlink="">
      <xdr:nvSpPr>
        <xdr:cNvPr id="129" name="【道路】&#10;一人当たり延長該当値テキスト">
          <a:extLst>
            <a:ext uri="{FF2B5EF4-FFF2-40B4-BE49-F238E27FC236}">
              <a16:creationId xmlns:a16="http://schemas.microsoft.com/office/drawing/2014/main" id="{B08D52C3-9D5A-44D4-AA19-9A1147FEBAB7}"/>
            </a:ext>
          </a:extLst>
        </xdr:cNvPr>
        <xdr:cNvSpPr txBox="1"/>
      </xdr:nvSpPr>
      <xdr:spPr>
        <a:xfrm>
          <a:off x="10515600" y="70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56369</xdr:rowOff>
    </xdr:from>
    <xdr:to>
      <xdr:col>50</xdr:col>
      <xdr:colOff>165100</xdr:colOff>
      <xdr:row>41</xdr:row>
      <xdr:rowOff>157969</xdr:rowOff>
    </xdr:to>
    <xdr:sp macro="" textlink="">
      <xdr:nvSpPr>
        <xdr:cNvPr id="130" name="楕円 129">
          <a:extLst>
            <a:ext uri="{FF2B5EF4-FFF2-40B4-BE49-F238E27FC236}">
              <a16:creationId xmlns:a16="http://schemas.microsoft.com/office/drawing/2014/main" id="{BEEE76B2-B507-4070-ABED-8F49A06B953D}"/>
            </a:ext>
          </a:extLst>
        </xdr:cNvPr>
        <xdr:cNvSpPr/>
      </xdr:nvSpPr>
      <xdr:spPr>
        <a:xfrm>
          <a:off x="9591675" y="7085819"/>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106707</xdr:rowOff>
    </xdr:from>
    <xdr:to>
      <xdr:col>55</xdr:col>
      <xdr:colOff>0</xdr:colOff>
      <xdr:row>41</xdr:row>
      <xdr:rowOff>107169</xdr:rowOff>
    </xdr:to>
    <xdr:cxnSp macro="">
      <xdr:nvCxnSpPr>
        <xdr:cNvPr id="131" name="直線コネクタ 130">
          <a:extLst>
            <a:ext uri="{FF2B5EF4-FFF2-40B4-BE49-F238E27FC236}">
              <a16:creationId xmlns:a16="http://schemas.microsoft.com/office/drawing/2014/main" id="{1D59DDCD-D380-4FB5-A071-4B554C2D9933}"/>
            </a:ext>
          </a:extLst>
        </xdr:cNvPr>
        <xdr:cNvCxnSpPr/>
      </xdr:nvCxnSpPr>
      <xdr:spPr>
        <a:xfrm flipV="1">
          <a:off x="9639300" y="7139332"/>
          <a:ext cx="838200" cy="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56817</xdr:rowOff>
    </xdr:from>
    <xdr:to>
      <xdr:col>46</xdr:col>
      <xdr:colOff>38100</xdr:colOff>
      <xdr:row>41</xdr:row>
      <xdr:rowOff>158417</xdr:rowOff>
    </xdr:to>
    <xdr:sp macro="" textlink="">
      <xdr:nvSpPr>
        <xdr:cNvPr id="132" name="楕円 131">
          <a:extLst>
            <a:ext uri="{FF2B5EF4-FFF2-40B4-BE49-F238E27FC236}">
              <a16:creationId xmlns:a16="http://schemas.microsoft.com/office/drawing/2014/main" id="{DA2F33E2-56E7-4FA3-8B1D-AD7AEAF3BED1}"/>
            </a:ext>
          </a:extLst>
        </xdr:cNvPr>
        <xdr:cNvSpPr/>
      </xdr:nvSpPr>
      <xdr:spPr>
        <a:xfrm>
          <a:off x="8702675" y="708626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107169</xdr:rowOff>
    </xdr:from>
    <xdr:to>
      <xdr:col>50</xdr:col>
      <xdr:colOff>114300</xdr:colOff>
      <xdr:row>41</xdr:row>
      <xdr:rowOff>107617</xdr:rowOff>
    </xdr:to>
    <xdr:cxnSp macro="">
      <xdr:nvCxnSpPr>
        <xdr:cNvPr id="133" name="直線コネクタ 132">
          <a:extLst>
            <a:ext uri="{FF2B5EF4-FFF2-40B4-BE49-F238E27FC236}">
              <a16:creationId xmlns:a16="http://schemas.microsoft.com/office/drawing/2014/main" id="{DF918F44-E718-474A-9336-380FC6F35BA0}"/>
            </a:ext>
          </a:extLst>
        </xdr:cNvPr>
        <xdr:cNvCxnSpPr/>
      </xdr:nvCxnSpPr>
      <xdr:spPr>
        <a:xfrm flipV="1">
          <a:off x="8753475" y="7139794"/>
          <a:ext cx="885825" cy="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57246</xdr:rowOff>
    </xdr:from>
    <xdr:to>
      <xdr:col>41</xdr:col>
      <xdr:colOff>101600</xdr:colOff>
      <xdr:row>41</xdr:row>
      <xdr:rowOff>158846</xdr:rowOff>
    </xdr:to>
    <xdr:sp macro="" textlink="">
      <xdr:nvSpPr>
        <xdr:cNvPr id="134" name="楕円 133">
          <a:extLst>
            <a:ext uri="{FF2B5EF4-FFF2-40B4-BE49-F238E27FC236}">
              <a16:creationId xmlns:a16="http://schemas.microsoft.com/office/drawing/2014/main" id="{B58B1566-A9B8-40C7-888D-8364F0E12389}"/>
            </a:ext>
          </a:extLst>
        </xdr:cNvPr>
        <xdr:cNvSpPr/>
      </xdr:nvSpPr>
      <xdr:spPr>
        <a:xfrm>
          <a:off x="7810500" y="70866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107617</xdr:rowOff>
    </xdr:from>
    <xdr:to>
      <xdr:col>45</xdr:col>
      <xdr:colOff>177800</xdr:colOff>
      <xdr:row>41</xdr:row>
      <xdr:rowOff>108046</xdr:rowOff>
    </xdr:to>
    <xdr:cxnSp macro="">
      <xdr:nvCxnSpPr>
        <xdr:cNvPr id="135" name="直線コネクタ 134">
          <a:extLst>
            <a:ext uri="{FF2B5EF4-FFF2-40B4-BE49-F238E27FC236}">
              <a16:creationId xmlns:a16="http://schemas.microsoft.com/office/drawing/2014/main" id="{0BF8EB80-0616-480C-9A5B-5D3FDC674554}"/>
            </a:ext>
          </a:extLst>
        </xdr:cNvPr>
        <xdr:cNvCxnSpPr/>
      </xdr:nvCxnSpPr>
      <xdr:spPr>
        <a:xfrm flipV="1">
          <a:off x="7864475" y="7140242"/>
          <a:ext cx="889000" cy="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57450</xdr:rowOff>
    </xdr:from>
    <xdr:to>
      <xdr:col>36</xdr:col>
      <xdr:colOff>165100</xdr:colOff>
      <xdr:row>41</xdr:row>
      <xdr:rowOff>159050</xdr:rowOff>
    </xdr:to>
    <xdr:sp macro="" textlink="">
      <xdr:nvSpPr>
        <xdr:cNvPr id="136" name="楕円 135">
          <a:extLst>
            <a:ext uri="{FF2B5EF4-FFF2-40B4-BE49-F238E27FC236}">
              <a16:creationId xmlns:a16="http://schemas.microsoft.com/office/drawing/2014/main" id="{ECBB15E9-57F2-46A0-8EBE-75FE479785EC}"/>
            </a:ext>
          </a:extLst>
        </xdr:cNvPr>
        <xdr:cNvSpPr/>
      </xdr:nvSpPr>
      <xdr:spPr>
        <a:xfrm>
          <a:off x="6924675" y="70869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108046</xdr:rowOff>
    </xdr:from>
    <xdr:to>
      <xdr:col>41</xdr:col>
      <xdr:colOff>50800</xdr:colOff>
      <xdr:row>41</xdr:row>
      <xdr:rowOff>108250</xdr:rowOff>
    </xdr:to>
    <xdr:cxnSp macro="">
      <xdr:nvCxnSpPr>
        <xdr:cNvPr id="137" name="直線コネクタ 136">
          <a:extLst>
            <a:ext uri="{FF2B5EF4-FFF2-40B4-BE49-F238E27FC236}">
              <a16:creationId xmlns:a16="http://schemas.microsoft.com/office/drawing/2014/main" id="{D047B21F-BD5C-4C76-9A35-A77AB71F7BEB}"/>
            </a:ext>
          </a:extLst>
        </xdr:cNvPr>
        <xdr:cNvCxnSpPr/>
      </xdr:nvCxnSpPr>
      <xdr:spPr>
        <a:xfrm flipV="1">
          <a:off x="6972300" y="7140671"/>
          <a:ext cx="892175" cy="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C618B5C4-4AEC-4C3C-BAA0-62C2C2871C54}"/>
            </a:ext>
          </a:extLst>
        </xdr:cNvPr>
        <xdr:cNvSpPr txBox="1"/>
      </xdr:nvSpPr>
      <xdr:spPr>
        <a:xfrm>
          <a:off x="9362586"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6381DFC7-7D69-4CB9-B3B0-175805FA398D}"/>
            </a:ext>
          </a:extLst>
        </xdr:cNvPr>
        <xdr:cNvSpPr txBox="1"/>
      </xdr:nvSpPr>
      <xdr:spPr>
        <a:xfrm>
          <a:off x="8486286"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1E2C47BA-4EC6-4469-A448-F96A80F61761}"/>
            </a:ext>
          </a:extLst>
        </xdr:cNvPr>
        <xdr:cNvSpPr txBox="1"/>
      </xdr:nvSpPr>
      <xdr:spPr>
        <a:xfrm>
          <a:off x="7597286"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5434FD00-F082-4EC3-A883-40F6AA6B3374}"/>
            </a:ext>
          </a:extLst>
        </xdr:cNvPr>
        <xdr:cNvSpPr txBox="1"/>
      </xdr:nvSpPr>
      <xdr:spPr>
        <a:xfrm>
          <a:off x="6705111" y="677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149096</xdr:rowOff>
    </xdr:from>
    <xdr:ext cx="534377" cy="259045"/>
    <xdr:sp macro="" textlink="">
      <xdr:nvSpPr>
        <xdr:cNvPr id="142" name="n_1mainValue【道路】&#10;一人当たり延長">
          <a:extLst>
            <a:ext uri="{FF2B5EF4-FFF2-40B4-BE49-F238E27FC236}">
              <a16:creationId xmlns:a16="http://schemas.microsoft.com/office/drawing/2014/main" id="{D80365F3-E5F9-4290-82F5-2563548E7B42}"/>
            </a:ext>
          </a:extLst>
        </xdr:cNvPr>
        <xdr:cNvSpPr txBox="1"/>
      </xdr:nvSpPr>
      <xdr:spPr>
        <a:xfrm>
          <a:off x="9362586" y="717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149544</xdr:rowOff>
    </xdr:from>
    <xdr:ext cx="534377" cy="259045"/>
    <xdr:sp macro="" textlink="">
      <xdr:nvSpPr>
        <xdr:cNvPr id="143" name="n_2mainValue【道路】&#10;一人当たり延長">
          <a:extLst>
            <a:ext uri="{FF2B5EF4-FFF2-40B4-BE49-F238E27FC236}">
              <a16:creationId xmlns:a16="http://schemas.microsoft.com/office/drawing/2014/main" id="{4A069912-2A5B-43BC-9E6C-D043435EB1A6}"/>
            </a:ext>
          </a:extLst>
        </xdr:cNvPr>
        <xdr:cNvSpPr txBox="1"/>
      </xdr:nvSpPr>
      <xdr:spPr>
        <a:xfrm>
          <a:off x="8486286" y="717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149973</xdr:rowOff>
    </xdr:from>
    <xdr:ext cx="534377" cy="259045"/>
    <xdr:sp macro="" textlink="">
      <xdr:nvSpPr>
        <xdr:cNvPr id="144" name="n_3mainValue【道路】&#10;一人当たり延長">
          <a:extLst>
            <a:ext uri="{FF2B5EF4-FFF2-40B4-BE49-F238E27FC236}">
              <a16:creationId xmlns:a16="http://schemas.microsoft.com/office/drawing/2014/main" id="{41B0C82F-DEE8-4FE3-ABEC-B1EC363B46D8}"/>
            </a:ext>
          </a:extLst>
        </xdr:cNvPr>
        <xdr:cNvSpPr txBox="1"/>
      </xdr:nvSpPr>
      <xdr:spPr>
        <a:xfrm>
          <a:off x="7597286" y="717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150177</xdr:rowOff>
    </xdr:from>
    <xdr:ext cx="534377" cy="259045"/>
    <xdr:sp macro="" textlink="">
      <xdr:nvSpPr>
        <xdr:cNvPr id="145" name="n_4mainValue【道路】&#10;一人当たり延長">
          <a:extLst>
            <a:ext uri="{FF2B5EF4-FFF2-40B4-BE49-F238E27FC236}">
              <a16:creationId xmlns:a16="http://schemas.microsoft.com/office/drawing/2014/main" id="{D7F38C0C-8C8E-44C8-A158-18C72809696C}"/>
            </a:ext>
          </a:extLst>
        </xdr:cNvPr>
        <xdr:cNvSpPr txBox="1"/>
      </xdr:nvSpPr>
      <xdr:spPr>
        <a:xfrm>
          <a:off x="6705111" y="717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081C624-BA23-4727-B69F-4EA6D4C3DB24}"/>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AF8DB53-0D75-4FD0-BA60-3EC5B1D53727}"/>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4C532C6-50FE-43EB-8D03-6AD61CBFD640}"/>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7C329E4-8707-46D5-B0D2-6C17A60A0E88}"/>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94C1C4E-0150-4360-B19C-AA11D3751D5B}"/>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BD51C55-E2F1-4AFB-AF7B-FBC18DD3477D}"/>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9636517-3E13-466D-A9B1-F4C40FD7F0BD}"/>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970D5F9-6259-4386-8A36-30B2B3153E8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F5A617F-F5E1-4140-96E8-449297C709B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F44CE52-B0E5-454D-A07A-C40B28180CF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A0BA351-979C-45EA-BD3F-BB78EBD5C958}"/>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BC54B5A6-22CD-4FB6-B3A4-6FEAB1912AA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174B29E8-69A5-4341-BA79-2BB52A7B789B}"/>
            </a:ext>
          </a:extLst>
        </xdr:cNvPr>
        <xdr:cNvSpPr txBox="1"/>
      </xdr:nvSpPr>
      <xdr:spPr>
        <a:xfrm>
          <a:off x="297996"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BEBFA7E-53F5-4EF8-AE4A-8969E384D07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27E97F9A-D6B7-441F-A4EF-44BB4A1D945F}"/>
            </a:ext>
          </a:extLst>
        </xdr:cNvPr>
        <xdr:cNvSpPr txBox="1"/>
      </xdr:nvSpPr>
      <xdr:spPr>
        <a:xfrm>
          <a:off x="358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19B1E22-8F3F-445B-AE47-67913BFBDE5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61DE77F-5F11-44BB-8635-E21C72FE2140}"/>
            </a:ext>
          </a:extLst>
        </xdr:cNvPr>
        <xdr:cNvSpPr txBox="1"/>
      </xdr:nvSpPr>
      <xdr:spPr>
        <a:xfrm>
          <a:off x="358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AC5F1EB-CD47-46F6-B3CE-A8C96117F89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5CF1DB1E-07CE-4828-ADA7-C85EC6C94CF9}"/>
            </a:ext>
          </a:extLst>
        </xdr:cNvPr>
        <xdr:cNvSpPr txBox="1"/>
      </xdr:nvSpPr>
      <xdr:spPr>
        <a:xfrm>
          <a:off x="358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247994E-1294-43FB-958D-0ABCE0BFFC4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ECADE40B-BD41-4EF6-8E09-69E280C05417}"/>
            </a:ext>
          </a:extLst>
        </xdr:cNvPr>
        <xdr:cNvSpPr txBox="1"/>
      </xdr:nvSpPr>
      <xdr:spPr>
        <a:xfrm>
          <a:off x="423061" y="9385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F8B6ED9-E197-4553-AA71-5C206C9A640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79CBD7FA-1EB5-44DA-BEF5-5BF604AB047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2AF3AC1C-6F3E-4C0D-914C-0D080082F030}"/>
            </a:ext>
          </a:extLst>
        </xdr:cNvPr>
        <xdr:cNvCxnSpPr/>
      </xdr:nvCxnSpPr>
      <xdr:spPr>
        <a:xfrm flipV="1">
          <a:off x="4638040" y="9525000"/>
          <a:ext cx="0" cy="1273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09C81406-3033-4E97-B79B-E8EF04D2BA12}"/>
            </a:ext>
          </a:extLst>
        </xdr:cNvPr>
        <xdr:cNvSpPr txBox="1"/>
      </xdr:nvSpPr>
      <xdr:spPr>
        <a:xfrm>
          <a:off x="4676775"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001458FF-B61F-4B35-90E6-AA55438D87DB}"/>
            </a:ext>
          </a:extLst>
        </xdr:cNvPr>
        <xdr:cNvCxnSpPr/>
      </xdr:nvCxnSpPr>
      <xdr:spPr>
        <a:xfrm>
          <a:off x="4549775" y="10798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842C6942-A251-4CE4-AA83-89ECE7F944EC}"/>
            </a:ext>
          </a:extLst>
        </xdr:cNvPr>
        <xdr:cNvSpPr txBox="1"/>
      </xdr:nvSpPr>
      <xdr:spPr>
        <a:xfrm>
          <a:off x="4676775"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0F526D54-3032-4B87-AC6C-F8F2376C2F4A}"/>
            </a:ext>
          </a:extLst>
        </xdr:cNvPr>
        <xdr:cNvCxnSpPr/>
      </xdr:nvCxnSpPr>
      <xdr:spPr>
        <a:xfrm>
          <a:off x="4549775" y="95250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FCD288F1-CDF4-4329-BC85-B8B5203C8E03}"/>
            </a:ext>
          </a:extLst>
        </xdr:cNvPr>
        <xdr:cNvSpPr txBox="1"/>
      </xdr:nvSpPr>
      <xdr:spPr>
        <a:xfrm>
          <a:off x="4676775" y="10299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00C5205F-85E4-44B7-9A65-16C6191B95E5}"/>
            </a:ext>
          </a:extLst>
        </xdr:cNvPr>
        <xdr:cNvSpPr/>
      </xdr:nvSpPr>
      <xdr:spPr>
        <a:xfrm>
          <a:off x="4587875" y="1032065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FD503092-0D56-4456-9A11-45B44CE2C208}"/>
            </a:ext>
          </a:extLst>
        </xdr:cNvPr>
        <xdr:cNvSpPr/>
      </xdr:nvSpPr>
      <xdr:spPr>
        <a:xfrm>
          <a:off x="3749675" y="1031938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7CA73FBB-3546-4ABB-8E03-998C5F84508D}"/>
            </a:ext>
          </a:extLst>
        </xdr:cNvPr>
        <xdr:cNvSpPr/>
      </xdr:nvSpPr>
      <xdr:spPr>
        <a:xfrm>
          <a:off x="2857500" y="1030287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AC704933-1CE0-4EDF-9FC0-3C69B76579FB}"/>
            </a:ext>
          </a:extLst>
        </xdr:cNvPr>
        <xdr:cNvSpPr/>
      </xdr:nvSpPr>
      <xdr:spPr>
        <a:xfrm>
          <a:off x="1971675" y="1028700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9E8EAB5A-6E44-4F65-957C-BFD9BAB6BAAF}"/>
            </a:ext>
          </a:extLst>
        </xdr:cNvPr>
        <xdr:cNvSpPr/>
      </xdr:nvSpPr>
      <xdr:spPr>
        <a:xfrm>
          <a:off x="1082675" y="103047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4B96455-1551-4ACB-B6BA-8CC49118AA10}"/>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E441BEE-22D9-483C-8EBE-65371A613BF9}"/>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714A6B4-D3F6-4EDD-A55D-5AF88F80AEE4}"/>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D596319-5BB0-4D3E-BB83-243610082AC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FCC0D15-B9C4-4B19-A6CC-E827E7AF99A8}"/>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xdr:rowOff>
    </xdr:from>
    <xdr:to>
      <xdr:col>24</xdr:col>
      <xdr:colOff>114300</xdr:colOff>
      <xdr:row>59</xdr:row>
      <xdr:rowOff>107950</xdr:rowOff>
    </xdr:to>
    <xdr:sp macro="" textlink="">
      <xdr:nvSpPr>
        <xdr:cNvPr id="185" name="楕円 184">
          <a:extLst>
            <a:ext uri="{FF2B5EF4-FFF2-40B4-BE49-F238E27FC236}">
              <a16:creationId xmlns:a16="http://schemas.microsoft.com/office/drawing/2014/main" id="{FB4F5469-A18B-4667-BD50-6E80715BFF80}"/>
            </a:ext>
          </a:extLst>
        </xdr:cNvPr>
        <xdr:cNvSpPr/>
      </xdr:nvSpPr>
      <xdr:spPr>
        <a:xfrm>
          <a:off x="4587875" y="101250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29227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ABED9A8-9C11-4234-BAF9-6CF842C677AC}"/>
            </a:ext>
          </a:extLst>
        </xdr:cNvPr>
        <xdr:cNvSpPr txBox="1"/>
      </xdr:nvSpPr>
      <xdr:spPr>
        <a:xfrm>
          <a:off x="4676775" y="997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156210</xdr:rowOff>
    </xdr:from>
    <xdr:to>
      <xdr:col>20</xdr:col>
      <xdr:colOff>38100</xdr:colOff>
      <xdr:row>59</xdr:row>
      <xdr:rowOff>86360</xdr:rowOff>
    </xdr:to>
    <xdr:sp macro="" textlink="">
      <xdr:nvSpPr>
        <xdr:cNvPr id="187" name="楕円 186">
          <a:extLst>
            <a:ext uri="{FF2B5EF4-FFF2-40B4-BE49-F238E27FC236}">
              <a16:creationId xmlns:a16="http://schemas.microsoft.com/office/drawing/2014/main" id="{C5250ACB-214B-4162-9634-65A31B7825C6}"/>
            </a:ext>
          </a:extLst>
        </xdr:cNvPr>
        <xdr:cNvSpPr/>
      </xdr:nvSpPr>
      <xdr:spPr>
        <a:xfrm>
          <a:off x="3749675" y="1010031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35560</xdr:rowOff>
    </xdr:from>
    <xdr:to>
      <xdr:col>24</xdr:col>
      <xdr:colOff>63500</xdr:colOff>
      <xdr:row>59</xdr:row>
      <xdr:rowOff>57150</xdr:rowOff>
    </xdr:to>
    <xdr:cxnSp macro="">
      <xdr:nvCxnSpPr>
        <xdr:cNvPr id="188" name="直線コネクタ 187">
          <a:extLst>
            <a:ext uri="{FF2B5EF4-FFF2-40B4-BE49-F238E27FC236}">
              <a16:creationId xmlns:a16="http://schemas.microsoft.com/office/drawing/2014/main" id="{40AD4526-EDCC-47DC-9C54-9988B9B0D0E7}"/>
            </a:ext>
          </a:extLst>
        </xdr:cNvPr>
        <xdr:cNvCxnSpPr/>
      </xdr:nvCxnSpPr>
      <xdr:spPr>
        <a:xfrm>
          <a:off x="3800475" y="10151110"/>
          <a:ext cx="838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135890</xdr:rowOff>
    </xdr:from>
    <xdr:to>
      <xdr:col>15</xdr:col>
      <xdr:colOff>101600</xdr:colOff>
      <xdr:row>59</xdr:row>
      <xdr:rowOff>66040</xdr:rowOff>
    </xdr:to>
    <xdr:sp macro="" textlink="">
      <xdr:nvSpPr>
        <xdr:cNvPr id="189" name="楕円 188">
          <a:extLst>
            <a:ext uri="{FF2B5EF4-FFF2-40B4-BE49-F238E27FC236}">
              <a16:creationId xmlns:a16="http://schemas.microsoft.com/office/drawing/2014/main" id="{A9C2633B-2A99-4158-9170-AC410DAC2EFC}"/>
            </a:ext>
          </a:extLst>
        </xdr:cNvPr>
        <xdr:cNvSpPr/>
      </xdr:nvSpPr>
      <xdr:spPr>
        <a:xfrm>
          <a:off x="2857500" y="100799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15240</xdr:rowOff>
    </xdr:from>
    <xdr:to>
      <xdr:col>19</xdr:col>
      <xdr:colOff>177800</xdr:colOff>
      <xdr:row>59</xdr:row>
      <xdr:rowOff>35560</xdr:rowOff>
    </xdr:to>
    <xdr:cxnSp macro="">
      <xdr:nvCxnSpPr>
        <xdr:cNvPr id="190" name="直線コネクタ 189">
          <a:extLst>
            <a:ext uri="{FF2B5EF4-FFF2-40B4-BE49-F238E27FC236}">
              <a16:creationId xmlns:a16="http://schemas.microsoft.com/office/drawing/2014/main" id="{C9BB1BB3-EBEB-447C-98BC-CF4CC0A371FF}"/>
            </a:ext>
          </a:extLst>
        </xdr:cNvPr>
        <xdr:cNvCxnSpPr/>
      </xdr:nvCxnSpPr>
      <xdr:spPr>
        <a:xfrm>
          <a:off x="2911475" y="1013079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114300</xdr:rowOff>
    </xdr:from>
    <xdr:to>
      <xdr:col>10</xdr:col>
      <xdr:colOff>165100</xdr:colOff>
      <xdr:row>59</xdr:row>
      <xdr:rowOff>44450</xdr:rowOff>
    </xdr:to>
    <xdr:sp macro="" textlink="">
      <xdr:nvSpPr>
        <xdr:cNvPr id="191" name="楕円 190">
          <a:extLst>
            <a:ext uri="{FF2B5EF4-FFF2-40B4-BE49-F238E27FC236}">
              <a16:creationId xmlns:a16="http://schemas.microsoft.com/office/drawing/2014/main" id="{4B0A6887-9225-4B77-A899-E73F1D1DD5E4}"/>
            </a:ext>
          </a:extLst>
        </xdr:cNvPr>
        <xdr:cNvSpPr/>
      </xdr:nvSpPr>
      <xdr:spPr>
        <a:xfrm>
          <a:off x="1971675" y="100584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165100</xdr:rowOff>
    </xdr:from>
    <xdr:to>
      <xdr:col>15</xdr:col>
      <xdr:colOff>50800</xdr:colOff>
      <xdr:row>59</xdr:row>
      <xdr:rowOff>15240</xdr:rowOff>
    </xdr:to>
    <xdr:cxnSp macro="">
      <xdr:nvCxnSpPr>
        <xdr:cNvPr id="192" name="直線コネクタ 191">
          <a:extLst>
            <a:ext uri="{FF2B5EF4-FFF2-40B4-BE49-F238E27FC236}">
              <a16:creationId xmlns:a16="http://schemas.microsoft.com/office/drawing/2014/main" id="{53809C73-2DC8-427D-A607-E79E4BA2BB98}"/>
            </a:ext>
          </a:extLst>
        </xdr:cNvPr>
        <xdr:cNvCxnSpPr/>
      </xdr:nvCxnSpPr>
      <xdr:spPr>
        <a:xfrm>
          <a:off x="2019300" y="10112375"/>
          <a:ext cx="8921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92710</xdr:rowOff>
    </xdr:from>
    <xdr:to>
      <xdr:col>6</xdr:col>
      <xdr:colOff>38100</xdr:colOff>
      <xdr:row>59</xdr:row>
      <xdr:rowOff>22860</xdr:rowOff>
    </xdr:to>
    <xdr:sp macro="" textlink="">
      <xdr:nvSpPr>
        <xdr:cNvPr id="193" name="楕円 192">
          <a:extLst>
            <a:ext uri="{FF2B5EF4-FFF2-40B4-BE49-F238E27FC236}">
              <a16:creationId xmlns:a16="http://schemas.microsoft.com/office/drawing/2014/main" id="{236CC4E3-48EA-4570-9DDF-318ECC523BC0}"/>
            </a:ext>
          </a:extLst>
        </xdr:cNvPr>
        <xdr:cNvSpPr/>
      </xdr:nvSpPr>
      <xdr:spPr>
        <a:xfrm>
          <a:off x="1082675" y="1003681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143510</xdr:rowOff>
    </xdr:from>
    <xdr:to>
      <xdr:col>10</xdr:col>
      <xdr:colOff>114300</xdr:colOff>
      <xdr:row>58</xdr:row>
      <xdr:rowOff>165100</xdr:rowOff>
    </xdr:to>
    <xdr:cxnSp macro="">
      <xdr:nvCxnSpPr>
        <xdr:cNvPr id="194" name="直線コネクタ 193">
          <a:extLst>
            <a:ext uri="{FF2B5EF4-FFF2-40B4-BE49-F238E27FC236}">
              <a16:creationId xmlns:a16="http://schemas.microsoft.com/office/drawing/2014/main" id="{2130A375-F431-40DA-896F-2883C2221EEB}"/>
            </a:ext>
          </a:extLst>
        </xdr:cNvPr>
        <xdr:cNvCxnSpPr/>
      </xdr:nvCxnSpPr>
      <xdr:spPr>
        <a:xfrm>
          <a:off x="1133475" y="10090785"/>
          <a:ext cx="88582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9D7DCF56-0A69-4365-9B04-3608A533A779}"/>
            </a:ext>
          </a:extLst>
        </xdr:cNvPr>
        <xdr:cNvSpPr txBox="1"/>
      </xdr:nvSpPr>
      <xdr:spPr>
        <a:xfrm>
          <a:off x="3582044" y="10412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243D8E8D-E63B-4D1A-AF16-9BC0FB0698C0}"/>
            </a:ext>
          </a:extLst>
        </xdr:cNvPr>
        <xdr:cNvSpPr txBox="1"/>
      </xdr:nvSpPr>
      <xdr:spPr>
        <a:xfrm>
          <a:off x="2705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BA3BF3BA-3A54-4CB6-A007-03A42FBD9C4C}"/>
            </a:ext>
          </a:extLst>
        </xdr:cNvPr>
        <xdr:cNvSpPr txBox="1"/>
      </xdr:nvSpPr>
      <xdr:spPr>
        <a:xfrm>
          <a:off x="1819919"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C6B360E-21FF-4A3B-B0FA-9A084E986FB0}"/>
            </a:ext>
          </a:extLst>
        </xdr:cNvPr>
        <xdr:cNvSpPr txBox="1"/>
      </xdr:nvSpPr>
      <xdr:spPr>
        <a:xfrm>
          <a:off x="930919"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102887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5091AEBE-1B9F-4B2E-8638-0C8A13F97E80}"/>
            </a:ext>
          </a:extLst>
        </xdr:cNvPr>
        <xdr:cNvSpPr txBox="1"/>
      </xdr:nvSpPr>
      <xdr:spPr>
        <a:xfrm>
          <a:off x="3582044" y="9878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82567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332D5C28-9B88-4FC3-8BAE-B29202A87BD9}"/>
            </a:ext>
          </a:extLst>
        </xdr:cNvPr>
        <xdr:cNvSpPr txBox="1"/>
      </xdr:nvSpPr>
      <xdr:spPr>
        <a:xfrm>
          <a:off x="2705744" y="985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60977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F7F06DD7-FE58-4FDA-94BD-EE7134566E63}"/>
            </a:ext>
          </a:extLst>
        </xdr:cNvPr>
        <xdr:cNvSpPr txBox="1"/>
      </xdr:nvSpPr>
      <xdr:spPr>
        <a:xfrm>
          <a:off x="1819919" y="983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39387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888D731F-4F1D-4A7B-8C1F-E3E301D06289}"/>
            </a:ext>
          </a:extLst>
        </xdr:cNvPr>
        <xdr:cNvSpPr txBox="1"/>
      </xdr:nvSpPr>
      <xdr:spPr>
        <a:xfrm>
          <a:off x="930919"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B57B7378-2115-44D4-9AB5-2ED78AD5933F}"/>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C841C91D-3473-43D5-B989-F7E666072BAB}"/>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B75E1046-5B8C-48A7-A78F-8858A257FF4E}"/>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CC6B885D-3CB7-4F78-AF64-2209147825F1}"/>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30444A9-EE04-4D54-8AD2-D6CE072BAD4E}"/>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33C7D01-9E26-46BC-82CB-2D5B41CB3AC9}"/>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B5655253-8398-4C83-89F2-623CD8ED1D0D}"/>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6CA012F4-0D35-4A0E-990F-A8150C6223F9}"/>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F7B8FD38-C9FF-414D-91E9-F82884012720}"/>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41677BA-B276-4D56-AB5B-E1095F095AC5}"/>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CAD6EE92-5CC1-47D9-9172-49734EEDDB32}"/>
            </a:ext>
          </a:extLst>
        </xdr:cNvPr>
        <xdr:cNvCxnSpPr/>
      </xdr:nvCxnSpPr>
      <xdr:spPr>
        <a:xfrm>
          <a:off x="6607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642A789-9499-48D2-8589-0C778D9EB183}"/>
            </a:ext>
          </a:extLst>
        </xdr:cNvPr>
        <xdr:cNvSpPr txBox="1"/>
      </xdr:nvSpPr>
      <xdr:spPr>
        <a:xfrm>
          <a:off x="6358389" y="10909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D3D6F9EB-686B-42B1-B338-9174844E767B}"/>
            </a:ext>
          </a:extLst>
        </xdr:cNvPr>
        <xdr:cNvCxnSpPr/>
      </xdr:nvCxnSpPr>
      <xdr:spPr>
        <a:xfrm>
          <a:off x="6607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AB013197-F0C3-4F49-B706-8CEA8BB872D7}"/>
            </a:ext>
          </a:extLst>
        </xdr:cNvPr>
        <xdr:cNvSpPr txBox="1"/>
      </xdr:nvSpPr>
      <xdr:spPr>
        <a:xfrm>
          <a:off x="5921603" y="10528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0C36FC6-BE21-408D-9712-F7E5A4E82D4D}"/>
            </a:ext>
          </a:extLst>
        </xdr:cNvPr>
        <xdr:cNvCxnSpPr/>
      </xdr:nvCxnSpPr>
      <xdr:spPr>
        <a:xfrm>
          <a:off x="6607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D50460D0-0746-4B90-A582-300EC2B78361}"/>
            </a:ext>
          </a:extLst>
        </xdr:cNvPr>
        <xdr:cNvSpPr txBox="1"/>
      </xdr:nvSpPr>
      <xdr:spPr>
        <a:xfrm>
          <a:off x="5921603" y="10147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5D33F199-9214-41DA-9D3E-3983BC71D6A6}"/>
            </a:ext>
          </a:extLst>
        </xdr:cNvPr>
        <xdr:cNvCxnSpPr/>
      </xdr:nvCxnSpPr>
      <xdr:spPr>
        <a:xfrm>
          <a:off x="6607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BA995731-D746-4C07-AB08-20EFFCD8A9C7}"/>
            </a:ext>
          </a:extLst>
        </xdr:cNvPr>
        <xdr:cNvSpPr txBox="1"/>
      </xdr:nvSpPr>
      <xdr:spPr>
        <a:xfrm>
          <a:off x="5921603" y="9766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AC5B4E0-5D22-48A7-B111-A86A982E18D4}"/>
            </a:ext>
          </a:extLst>
        </xdr:cNvPr>
        <xdr:cNvCxnSpPr/>
      </xdr:nvCxnSpPr>
      <xdr:spPr>
        <a:xfrm>
          <a:off x="6607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34F0AD91-95BF-4679-94B2-DB61082A7EDA}"/>
            </a:ext>
          </a:extLst>
        </xdr:cNvPr>
        <xdr:cNvSpPr txBox="1"/>
      </xdr:nvSpPr>
      <xdr:spPr>
        <a:xfrm>
          <a:off x="5857483" y="938595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73CF3145-A1AE-4942-BBED-C63EC80ED7B8}"/>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34DC95A8-4791-426F-AF3F-12529B6A18C8}"/>
            </a:ext>
          </a:extLst>
        </xdr:cNvPr>
        <xdr:cNvSpPr txBox="1"/>
      </xdr:nvSpPr>
      <xdr:spPr>
        <a:xfrm>
          <a:off x="5857483" y="900495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3E1509DC-C4B1-46BE-B7F6-9A528272C990}"/>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E5493AF5-FA59-4396-9E79-54CFC4F51436}"/>
            </a:ext>
          </a:extLst>
        </xdr:cNvPr>
        <xdr:cNvCxnSpPr/>
      </xdr:nvCxnSpPr>
      <xdr:spPr>
        <a:xfrm flipV="1">
          <a:off x="10476865" y="9484271"/>
          <a:ext cx="0" cy="1564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6EC00E6-2018-49C8-AB88-8EBC399B027E}"/>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1D578A2A-89CF-470C-B6E6-E0568FEDAF2E}"/>
            </a:ext>
          </a:extLst>
        </xdr:cNvPr>
        <xdr:cNvCxnSpPr/>
      </xdr:nvCxnSpPr>
      <xdr:spPr>
        <a:xfrm>
          <a:off x="10391775"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B76671CB-BDE8-4C96-9B61-D79002DB9E4E}"/>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755D64D2-FDFE-4291-9293-B433600C0D9B}"/>
            </a:ext>
          </a:extLst>
        </xdr:cNvPr>
        <xdr:cNvCxnSpPr/>
      </xdr:nvCxnSpPr>
      <xdr:spPr>
        <a:xfrm>
          <a:off x="10391775" y="9484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90C58D0D-EA84-4202-A364-FF52BBC4A157}"/>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D3B5FCBA-85BE-41C0-BB88-F952385572D1}"/>
            </a:ext>
          </a:extLst>
        </xdr:cNvPr>
        <xdr:cNvSpPr/>
      </xdr:nvSpPr>
      <xdr:spPr>
        <a:xfrm>
          <a:off x="10429875"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D8A3AC6D-D888-41E3-B8AF-B878F76347D0}"/>
            </a:ext>
          </a:extLst>
        </xdr:cNvPr>
        <xdr:cNvSpPr/>
      </xdr:nvSpPr>
      <xdr:spPr>
        <a:xfrm>
          <a:off x="9591675" y="10819486"/>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24537837-F8F6-4D68-944E-A1EC0989D335}"/>
            </a:ext>
          </a:extLst>
        </xdr:cNvPr>
        <xdr:cNvSpPr/>
      </xdr:nvSpPr>
      <xdr:spPr>
        <a:xfrm>
          <a:off x="8702675" y="1083765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983A7651-2679-44CC-B9C2-CA227D5AFC74}"/>
            </a:ext>
          </a:extLst>
        </xdr:cNvPr>
        <xdr:cNvSpPr/>
      </xdr:nvSpPr>
      <xdr:spPr>
        <a:xfrm>
          <a:off x="7810500" y="10848059"/>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D1B2E8CF-558E-49E3-A16A-5FC9C20B7522}"/>
            </a:ext>
          </a:extLst>
        </xdr:cNvPr>
        <xdr:cNvSpPr/>
      </xdr:nvSpPr>
      <xdr:spPr>
        <a:xfrm>
          <a:off x="6924675" y="1082180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EB63924-B70B-4AF0-BF55-412F4471941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18ACC63-ACF7-43CC-A560-C20E89C8AFB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30C17AB-2012-4A37-8F3F-4631C16A46A6}"/>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17C1BB9-1158-4C0F-ABF8-EAD230DFE7E7}"/>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698DA91-F0CE-44C4-BB3C-AF6FC032875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88793</xdr:rowOff>
    </xdr:from>
    <xdr:to>
      <xdr:col>55</xdr:col>
      <xdr:colOff>50800</xdr:colOff>
      <xdr:row>64</xdr:row>
      <xdr:rowOff>18943</xdr:rowOff>
    </xdr:to>
    <xdr:sp macro="" textlink="">
      <xdr:nvSpPr>
        <xdr:cNvPr id="242" name="楕円 241">
          <a:extLst>
            <a:ext uri="{FF2B5EF4-FFF2-40B4-BE49-F238E27FC236}">
              <a16:creationId xmlns:a16="http://schemas.microsoft.com/office/drawing/2014/main" id="{1FFB17BD-E9F5-4336-AEDA-A3DDA24A662F}"/>
            </a:ext>
          </a:extLst>
        </xdr:cNvPr>
        <xdr:cNvSpPr/>
      </xdr:nvSpPr>
      <xdr:spPr>
        <a:xfrm>
          <a:off x="10429875" y="1089331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3720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CECEDB4B-569A-4B8C-A09C-C691766E1B0C}"/>
            </a:ext>
          </a:extLst>
        </xdr:cNvPr>
        <xdr:cNvSpPr txBox="1"/>
      </xdr:nvSpPr>
      <xdr:spPr>
        <a:xfrm>
          <a:off x="10515600" y="10805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90669</xdr:rowOff>
    </xdr:from>
    <xdr:to>
      <xdr:col>50</xdr:col>
      <xdr:colOff>165100</xdr:colOff>
      <xdr:row>64</xdr:row>
      <xdr:rowOff>20819</xdr:rowOff>
    </xdr:to>
    <xdr:sp macro="" textlink="">
      <xdr:nvSpPr>
        <xdr:cNvPr id="244" name="楕円 243">
          <a:extLst>
            <a:ext uri="{FF2B5EF4-FFF2-40B4-BE49-F238E27FC236}">
              <a16:creationId xmlns:a16="http://schemas.microsoft.com/office/drawing/2014/main" id="{3598D2C6-2058-49E7-8679-9505E993324A}"/>
            </a:ext>
          </a:extLst>
        </xdr:cNvPr>
        <xdr:cNvSpPr/>
      </xdr:nvSpPr>
      <xdr:spPr>
        <a:xfrm>
          <a:off x="9591675" y="1089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139593</xdr:rowOff>
    </xdr:from>
    <xdr:to>
      <xdr:col>55</xdr:col>
      <xdr:colOff>0</xdr:colOff>
      <xdr:row>63</xdr:row>
      <xdr:rowOff>141469</xdr:rowOff>
    </xdr:to>
    <xdr:cxnSp macro="">
      <xdr:nvCxnSpPr>
        <xdr:cNvPr id="245" name="直線コネクタ 244">
          <a:extLst>
            <a:ext uri="{FF2B5EF4-FFF2-40B4-BE49-F238E27FC236}">
              <a16:creationId xmlns:a16="http://schemas.microsoft.com/office/drawing/2014/main" id="{88C12994-CCE1-411B-B880-7BFCE87DF349}"/>
            </a:ext>
          </a:extLst>
        </xdr:cNvPr>
        <xdr:cNvCxnSpPr/>
      </xdr:nvCxnSpPr>
      <xdr:spPr>
        <a:xfrm flipV="1">
          <a:off x="9639300" y="10944118"/>
          <a:ext cx="838200" cy="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92482</xdr:rowOff>
    </xdr:from>
    <xdr:to>
      <xdr:col>46</xdr:col>
      <xdr:colOff>38100</xdr:colOff>
      <xdr:row>64</xdr:row>
      <xdr:rowOff>22632</xdr:rowOff>
    </xdr:to>
    <xdr:sp macro="" textlink="">
      <xdr:nvSpPr>
        <xdr:cNvPr id="246" name="楕円 245">
          <a:extLst>
            <a:ext uri="{FF2B5EF4-FFF2-40B4-BE49-F238E27FC236}">
              <a16:creationId xmlns:a16="http://schemas.microsoft.com/office/drawing/2014/main" id="{BF9026D5-3F09-4DF5-A7B4-83A7509921ED}"/>
            </a:ext>
          </a:extLst>
        </xdr:cNvPr>
        <xdr:cNvSpPr/>
      </xdr:nvSpPr>
      <xdr:spPr>
        <a:xfrm>
          <a:off x="8702675" y="1089383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141469</xdr:rowOff>
    </xdr:from>
    <xdr:to>
      <xdr:col>50</xdr:col>
      <xdr:colOff>114300</xdr:colOff>
      <xdr:row>63</xdr:row>
      <xdr:rowOff>143282</xdr:rowOff>
    </xdr:to>
    <xdr:cxnSp macro="">
      <xdr:nvCxnSpPr>
        <xdr:cNvPr id="247" name="直線コネクタ 246">
          <a:extLst>
            <a:ext uri="{FF2B5EF4-FFF2-40B4-BE49-F238E27FC236}">
              <a16:creationId xmlns:a16="http://schemas.microsoft.com/office/drawing/2014/main" id="{33C07EDF-3581-49E4-9EA3-7863C244D645}"/>
            </a:ext>
          </a:extLst>
        </xdr:cNvPr>
        <xdr:cNvCxnSpPr/>
      </xdr:nvCxnSpPr>
      <xdr:spPr>
        <a:xfrm flipV="1">
          <a:off x="8753475" y="10945994"/>
          <a:ext cx="885825" cy="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94233</xdr:rowOff>
    </xdr:from>
    <xdr:to>
      <xdr:col>41</xdr:col>
      <xdr:colOff>101600</xdr:colOff>
      <xdr:row>64</xdr:row>
      <xdr:rowOff>24383</xdr:rowOff>
    </xdr:to>
    <xdr:sp macro="" textlink="">
      <xdr:nvSpPr>
        <xdr:cNvPr id="248" name="楕円 247">
          <a:extLst>
            <a:ext uri="{FF2B5EF4-FFF2-40B4-BE49-F238E27FC236}">
              <a16:creationId xmlns:a16="http://schemas.microsoft.com/office/drawing/2014/main" id="{0BF819CE-90FC-4D98-BA80-181C4E140F21}"/>
            </a:ext>
          </a:extLst>
        </xdr:cNvPr>
        <xdr:cNvSpPr/>
      </xdr:nvSpPr>
      <xdr:spPr>
        <a:xfrm>
          <a:off x="7810500" y="108955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143282</xdr:rowOff>
    </xdr:from>
    <xdr:to>
      <xdr:col>45</xdr:col>
      <xdr:colOff>177800</xdr:colOff>
      <xdr:row>63</xdr:row>
      <xdr:rowOff>145033</xdr:rowOff>
    </xdr:to>
    <xdr:cxnSp macro="">
      <xdr:nvCxnSpPr>
        <xdr:cNvPr id="249" name="直線コネクタ 248">
          <a:extLst>
            <a:ext uri="{FF2B5EF4-FFF2-40B4-BE49-F238E27FC236}">
              <a16:creationId xmlns:a16="http://schemas.microsoft.com/office/drawing/2014/main" id="{963CEACE-C115-4501-9BE8-73D9EE90A2F3}"/>
            </a:ext>
          </a:extLst>
        </xdr:cNvPr>
        <xdr:cNvCxnSpPr/>
      </xdr:nvCxnSpPr>
      <xdr:spPr>
        <a:xfrm flipV="1">
          <a:off x="7864475" y="10947807"/>
          <a:ext cx="889000" cy="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95052</xdr:rowOff>
    </xdr:from>
    <xdr:to>
      <xdr:col>36</xdr:col>
      <xdr:colOff>165100</xdr:colOff>
      <xdr:row>64</xdr:row>
      <xdr:rowOff>25202</xdr:rowOff>
    </xdr:to>
    <xdr:sp macro="" textlink="">
      <xdr:nvSpPr>
        <xdr:cNvPr id="250" name="楕円 249">
          <a:extLst>
            <a:ext uri="{FF2B5EF4-FFF2-40B4-BE49-F238E27FC236}">
              <a16:creationId xmlns:a16="http://schemas.microsoft.com/office/drawing/2014/main" id="{4DC1EA7B-94B5-4D4C-AAF7-76C959BD8E47}"/>
            </a:ext>
          </a:extLst>
        </xdr:cNvPr>
        <xdr:cNvSpPr/>
      </xdr:nvSpPr>
      <xdr:spPr>
        <a:xfrm>
          <a:off x="6924675" y="1089640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145033</xdr:rowOff>
    </xdr:from>
    <xdr:to>
      <xdr:col>41</xdr:col>
      <xdr:colOff>50800</xdr:colOff>
      <xdr:row>63</xdr:row>
      <xdr:rowOff>145852</xdr:rowOff>
    </xdr:to>
    <xdr:cxnSp macro="">
      <xdr:nvCxnSpPr>
        <xdr:cNvPr id="251" name="直線コネクタ 250">
          <a:extLst>
            <a:ext uri="{FF2B5EF4-FFF2-40B4-BE49-F238E27FC236}">
              <a16:creationId xmlns:a16="http://schemas.microsoft.com/office/drawing/2014/main" id="{C7150B0B-3394-43FF-A0F6-228352710456}"/>
            </a:ext>
          </a:extLst>
        </xdr:cNvPr>
        <xdr:cNvCxnSpPr/>
      </xdr:nvCxnSpPr>
      <xdr:spPr>
        <a:xfrm flipV="1">
          <a:off x="6972300" y="10949558"/>
          <a:ext cx="892175"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C597E006-574F-409E-9471-32AEE778B4A5}"/>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B2C428F8-AFEB-42B9-A5C7-13EB714FCA51}"/>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91004D60-8180-463C-96B4-FA4724D4FEA1}"/>
            </a:ext>
          </a:extLst>
        </xdr:cNvPr>
        <xdr:cNvSpPr txBox="1"/>
      </xdr:nvSpPr>
      <xdr:spPr>
        <a:xfrm>
          <a:off x="7519380" y="106232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A0FEA21B-8B79-4A0E-BF98-02A24A222CF9}"/>
            </a:ext>
          </a:extLst>
        </xdr:cNvPr>
        <xdr:cNvSpPr txBox="1"/>
      </xdr:nvSpPr>
      <xdr:spPr>
        <a:xfrm>
          <a:off x="6627205" y="106002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11946</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711CE7DF-F47F-4419-A7A2-B7E57EA664ED}"/>
            </a:ext>
          </a:extLst>
        </xdr:cNvPr>
        <xdr:cNvSpPr txBox="1"/>
      </xdr:nvSpPr>
      <xdr:spPr>
        <a:xfrm>
          <a:off x="9330270" y="10987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13759</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3CA6A8A3-048B-483A-9986-F1D72EE1CA17}"/>
            </a:ext>
          </a:extLst>
        </xdr:cNvPr>
        <xdr:cNvSpPr txBox="1"/>
      </xdr:nvSpPr>
      <xdr:spPr>
        <a:xfrm>
          <a:off x="8453970" y="10989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15510</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20DB59D6-1C1D-41C8-A669-AC9D727FAEDD}"/>
            </a:ext>
          </a:extLst>
        </xdr:cNvPr>
        <xdr:cNvSpPr txBox="1"/>
      </xdr:nvSpPr>
      <xdr:spPr>
        <a:xfrm>
          <a:off x="7561795" y="10988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16329</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DDD2894-7A6B-48DB-8770-F37A227C51E0}"/>
            </a:ext>
          </a:extLst>
        </xdr:cNvPr>
        <xdr:cNvSpPr txBox="1"/>
      </xdr:nvSpPr>
      <xdr:spPr>
        <a:xfrm>
          <a:off x="6675970" y="1098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FBED15BA-A106-458E-B966-102217486594}"/>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DBAC7AF-8489-48BF-9AE2-6B6E9AFD491A}"/>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6F573E1-C59E-4A12-B650-9B37A492901E}"/>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FC1CC00-B175-488B-A8E6-1B4C2FD531F5}"/>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FECDF23-F5EA-4E39-9DE3-C30CA8341951}"/>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287D576-B2DA-4F3D-A1AD-9D8195A40D4E}"/>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671F5B9-BC2B-4C2E-9FF8-284C3F61C4B0}"/>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2EBEC5E-998A-40B3-A8B7-090F0AD1AF7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860F3045-EB85-4399-B14B-13FB47D00D7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9DB8B63A-097F-40D5-9B6D-78D7816ED8D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26CB16C4-A70D-406E-A78D-D010426A6E69}"/>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ABF17AAE-AB98-4AC7-884C-B022E836744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FDB070C-8B64-45AC-8B6D-E41DBAF08E13}"/>
            </a:ext>
          </a:extLst>
        </xdr:cNvPr>
        <xdr:cNvSpPr txBox="1"/>
      </xdr:nvSpPr>
      <xdr:spPr>
        <a:xfrm>
          <a:off x="297996"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65EFF627-2103-4297-8F06-DB66C4F91D3D}"/>
            </a:ext>
          </a:extLst>
        </xdr:cNvPr>
        <xdr:cNvCxnSpPr/>
      </xdr:nvCxnSpPr>
      <xdr:spPr>
        <a:xfrm>
          <a:off x="762000"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C136B4FE-1737-4864-8108-0A14425BD96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92E6E9E8-D429-4BBA-ABB0-EDA7177C2171}"/>
            </a:ext>
          </a:extLst>
        </xdr:cNvPr>
        <xdr:cNvCxnSpPr/>
      </xdr:nvCxnSpPr>
      <xdr:spPr>
        <a:xfrm>
          <a:off x="762000"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F3CE17F-0F93-4798-8CDD-96FF68A06D3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D93CC775-2FBF-4645-9327-72C8C4218076}"/>
            </a:ext>
          </a:extLst>
        </xdr:cNvPr>
        <xdr:cNvCxnSpPr/>
      </xdr:nvCxnSpPr>
      <xdr:spPr>
        <a:xfrm>
          <a:off x="762000"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A14B284E-0CD8-415C-A3AC-A71ACF85C4D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D77C4E12-6973-46A0-B0F8-BAEAE47B7E53}"/>
            </a:ext>
          </a:extLst>
        </xdr:cNvPr>
        <xdr:cNvCxnSpPr/>
      </xdr:nvCxnSpPr>
      <xdr:spPr>
        <a:xfrm>
          <a:off x="762000"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8C43F9C1-45A4-4876-86FB-6C38F4144E3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E2EDE7D8-573C-491B-94A6-25BB678512C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43A5C1E0-7EF0-4234-9AEB-B76789518568}"/>
            </a:ext>
          </a:extLst>
        </xdr:cNvPr>
        <xdr:cNvSpPr txBox="1"/>
      </xdr:nvSpPr>
      <xdr:spPr>
        <a:xfrm>
          <a:off x="423061" y="1314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BC42AC3E-1F99-4B31-BCDC-5A66C8E47C5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E0ABEA7B-BF9A-495D-8CF6-C668DF9EC6A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1E9B234B-F6B9-497E-8F95-DD0106FDDC47}"/>
            </a:ext>
          </a:extLst>
        </xdr:cNvPr>
        <xdr:cNvCxnSpPr/>
      </xdr:nvCxnSpPr>
      <xdr:spPr>
        <a:xfrm flipV="1">
          <a:off x="4638040"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BD0F6E88-2C23-4E43-9CED-FA7BEEE892F4}"/>
            </a:ext>
          </a:extLst>
        </xdr:cNvPr>
        <xdr:cNvSpPr txBox="1"/>
      </xdr:nvSpPr>
      <xdr:spPr>
        <a:xfrm>
          <a:off x="4676775"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84FCCE40-618B-48BF-9C2A-23C032D5473D}"/>
            </a:ext>
          </a:extLst>
        </xdr:cNvPr>
        <xdr:cNvCxnSpPr/>
      </xdr:nvCxnSpPr>
      <xdr:spPr>
        <a:xfrm>
          <a:off x="4549775" y="1491342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79F58BB4-95FD-48EC-B42C-25C194885EC4}"/>
            </a:ext>
          </a:extLst>
        </xdr:cNvPr>
        <xdr:cNvSpPr txBox="1"/>
      </xdr:nvSpPr>
      <xdr:spPr>
        <a:xfrm>
          <a:off x="4676775"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5DAA0004-2BC5-4915-9FA7-6F7264CD30D0}"/>
            </a:ext>
          </a:extLst>
        </xdr:cNvPr>
        <xdr:cNvCxnSpPr/>
      </xdr:nvCxnSpPr>
      <xdr:spPr>
        <a:xfrm>
          <a:off x="4549775" y="1331649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A733F8FB-1B3F-4353-9AB7-312524FA0C99}"/>
            </a:ext>
          </a:extLst>
        </xdr:cNvPr>
        <xdr:cNvSpPr txBox="1"/>
      </xdr:nvSpPr>
      <xdr:spPr>
        <a:xfrm>
          <a:off x="4676775" y="142466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BE321BC5-9B02-4495-96E5-8FBA69FC1B4A}"/>
            </a:ext>
          </a:extLst>
        </xdr:cNvPr>
        <xdr:cNvSpPr/>
      </xdr:nvSpPr>
      <xdr:spPr>
        <a:xfrm>
          <a:off x="4587875" y="1426500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A84EC579-DD1B-4B95-A81F-2BE2ECB0091F}"/>
            </a:ext>
          </a:extLst>
        </xdr:cNvPr>
        <xdr:cNvSpPr/>
      </xdr:nvSpPr>
      <xdr:spPr>
        <a:xfrm>
          <a:off x="3749675" y="1429920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19006779-80E6-4944-B311-1D22E382B5E9}"/>
            </a:ext>
          </a:extLst>
        </xdr:cNvPr>
        <xdr:cNvSpPr/>
      </xdr:nvSpPr>
      <xdr:spPr>
        <a:xfrm>
          <a:off x="2857500" y="14260013"/>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53AC40B6-860F-4990-B07E-25E2BA410CA8}"/>
            </a:ext>
          </a:extLst>
        </xdr:cNvPr>
        <xdr:cNvSpPr/>
      </xdr:nvSpPr>
      <xdr:spPr>
        <a:xfrm>
          <a:off x="1971675" y="14222457"/>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FAF352A0-8918-422C-9E3F-B53E47116975}"/>
            </a:ext>
          </a:extLst>
        </xdr:cNvPr>
        <xdr:cNvSpPr/>
      </xdr:nvSpPr>
      <xdr:spPr>
        <a:xfrm>
          <a:off x="1082675" y="1422744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3C45FC7-CEAE-459E-A72E-97FE3C8F2A2F}"/>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2AC6E74-A6F6-4B48-A9C1-45748CB86774}"/>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74EED9D-0829-4E5B-8459-0840AF9D6941}"/>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7B937C3-F3B3-475E-9D85-FCD6D0D8156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B95D664-50E0-4D04-8D3E-E625CAD93558}"/>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50981</xdr:rowOff>
    </xdr:from>
    <xdr:to>
      <xdr:col>24</xdr:col>
      <xdr:colOff>114300</xdr:colOff>
      <xdr:row>80</xdr:row>
      <xdr:rowOff>152581</xdr:rowOff>
    </xdr:to>
    <xdr:sp macro="" textlink="">
      <xdr:nvSpPr>
        <xdr:cNvPr id="301" name="楕円 300">
          <a:extLst>
            <a:ext uri="{FF2B5EF4-FFF2-40B4-BE49-F238E27FC236}">
              <a16:creationId xmlns:a16="http://schemas.microsoft.com/office/drawing/2014/main" id="{F6C0DEAB-C92B-497D-B261-70FB50FCF966}"/>
            </a:ext>
          </a:extLst>
        </xdr:cNvPr>
        <xdr:cNvSpPr/>
      </xdr:nvSpPr>
      <xdr:spPr>
        <a:xfrm>
          <a:off x="4587875" y="1377015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73858</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84A91EA0-C15F-4AB0-BEE7-DBE5BED23B11}"/>
            </a:ext>
          </a:extLst>
        </xdr:cNvPr>
        <xdr:cNvSpPr txBox="1"/>
      </xdr:nvSpPr>
      <xdr:spPr>
        <a:xfrm>
          <a:off x="4676775" y="1361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15058</xdr:rowOff>
    </xdr:from>
    <xdr:to>
      <xdr:col>20</xdr:col>
      <xdr:colOff>38100</xdr:colOff>
      <xdr:row>80</xdr:row>
      <xdr:rowOff>116658</xdr:rowOff>
    </xdr:to>
    <xdr:sp macro="" textlink="">
      <xdr:nvSpPr>
        <xdr:cNvPr id="303" name="楕円 302">
          <a:extLst>
            <a:ext uri="{FF2B5EF4-FFF2-40B4-BE49-F238E27FC236}">
              <a16:creationId xmlns:a16="http://schemas.microsoft.com/office/drawing/2014/main" id="{6985453A-7F79-4121-89DD-B16296024D11}"/>
            </a:ext>
          </a:extLst>
        </xdr:cNvPr>
        <xdr:cNvSpPr/>
      </xdr:nvSpPr>
      <xdr:spPr>
        <a:xfrm>
          <a:off x="3749675" y="1373105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65858</xdr:rowOff>
    </xdr:from>
    <xdr:to>
      <xdr:col>24</xdr:col>
      <xdr:colOff>63500</xdr:colOff>
      <xdr:row>80</xdr:row>
      <xdr:rowOff>101781</xdr:rowOff>
    </xdr:to>
    <xdr:cxnSp macro="">
      <xdr:nvCxnSpPr>
        <xdr:cNvPr id="304" name="直線コネクタ 303">
          <a:extLst>
            <a:ext uri="{FF2B5EF4-FFF2-40B4-BE49-F238E27FC236}">
              <a16:creationId xmlns:a16="http://schemas.microsoft.com/office/drawing/2014/main" id="{5E3325CD-D4DF-4877-8B10-FE5C719A87EC}"/>
            </a:ext>
          </a:extLst>
        </xdr:cNvPr>
        <xdr:cNvCxnSpPr/>
      </xdr:nvCxnSpPr>
      <xdr:spPr>
        <a:xfrm>
          <a:off x="3800475" y="1378503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148952</xdr:rowOff>
    </xdr:from>
    <xdr:to>
      <xdr:col>15</xdr:col>
      <xdr:colOff>101600</xdr:colOff>
      <xdr:row>80</xdr:row>
      <xdr:rowOff>79102</xdr:rowOff>
    </xdr:to>
    <xdr:sp macro="" textlink="">
      <xdr:nvSpPr>
        <xdr:cNvPr id="305" name="楕円 304">
          <a:extLst>
            <a:ext uri="{FF2B5EF4-FFF2-40B4-BE49-F238E27FC236}">
              <a16:creationId xmlns:a16="http://schemas.microsoft.com/office/drawing/2014/main" id="{9C25E72E-DF69-472E-81D1-466DD91D29F0}"/>
            </a:ext>
          </a:extLst>
        </xdr:cNvPr>
        <xdr:cNvSpPr/>
      </xdr:nvSpPr>
      <xdr:spPr>
        <a:xfrm>
          <a:off x="2857500" y="1369350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28302</xdr:rowOff>
    </xdr:from>
    <xdr:to>
      <xdr:col>19</xdr:col>
      <xdr:colOff>177800</xdr:colOff>
      <xdr:row>80</xdr:row>
      <xdr:rowOff>65858</xdr:rowOff>
    </xdr:to>
    <xdr:cxnSp macro="">
      <xdr:nvCxnSpPr>
        <xdr:cNvPr id="306" name="直線コネクタ 305">
          <a:extLst>
            <a:ext uri="{FF2B5EF4-FFF2-40B4-BE49-F238E27FC236}">
              <a16:creationId xmlns:a16="http://schemas.microsoft.com/office/drawing/2014/main" id="{74C25E21-A29E-41B6-AD7C-DD844D62EBDD}"/>
            </a:ext>
          </a:extLst>
        </xdr:cNvPr>
        <xdr:cNvCxnSpPr/>
      </xdr:nvCxnSpPr>
      <xdr:spPr>
        <a:xfrm>
          <a:off x="2911475" y="1374747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109764</xdr:rowOff>
    </xdr:from>
    <xdr:to>
      <xdr:col>10</xdr:col>
      <xdr:colOff>165100</xdr:colOff>
      <xdr:row>80</xdr:row>
      <xdr:rowOff>39914</xdr:rowOff>
    </xdr:to>
    <xdr:sp macro="" textlink="">
      <xdr:nvSpPr>
        <xdr:cNvPr id="307" name="楕円 306">
          <a:extLst>
            <a:ext uri="{FF2B5EF4-FFF2-40B4-BE49-F238E27FC236}">
              <a16:creationId xmlns:a16="http://schemas.microsoft.com/office/drawing/2014/main" id="{CAD5182F-B3BA-4A3E-9B4C-C6FF3323883C}"/>
            </a:ext>
          </a:extLst>
        </xdr:cNvPr>
        <xdr:cNvSpPr/>
      </xdr:nvSpPr>
      <xdr:spPr>
        <a:xfrm>
          <a:off x="1971675" y="1365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160564</xdr:rowOff>
    </xdr:from>
    <xdr:to>
      <xdr:col>15</xdr:col>
      <xdr:colOff>50800</xdr:colOff>
      <xdr:row>80</xdr:row>
      <xdr:rowOff>28302</xdr:rowOff>
    </xdr:to>
    <xdr:cxnSp macro="">
      <xdr:nvCxnSpPr>
        <xdr:cNvPr id="308" name="直線コネクタ 307">
          <a:extLst>
            <a:ext uri="{FF2B5EF4-FFF2-40B4-BE49-F238E27FC236}">
              <a16:creationId xmlns:a16="http://schemas.microsoft.com/office/drawing/2014/main" id="{38E2DCA9-BF68-4CFF-845B-B5E96E8938E8}"/>
            </a:ext>
          </a:extLst>
        </xdr:cNvPr>
        <xdr:cNvCxnSpPr/>
      </xdr:nvCxnSpPr>
      <xdr:spPr>
        <a:xfrm>
          <a:off x="2019300" y="13708289"/>
          <a:ext cx="89217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67311</xdr:rowOff>
    </xdr:from>
    <xdr:to>
      <xdr:col>6</xdr:col>
      <xdr:colOff>38100</xdr:colOff>
      <xdr:row>79</xdr:row>
      <xdr:rowOff>168911</xdr:rowOff>
    </xdr:to>
    <xdr:sp macro="" textlink="">
      <xdr:nvSpPr>
        <xdr:cNvPr id="309" name="楕円 308">
          <a:extLst>
            <a:ext uri="{FF2B5EF4-FFF2-40B4-BE49-F238E27FC236}">
              <a16:creationId xmlns:a16="http://schemas.microsoft.com/office/drawing/2014/main" id="{7D51DC6B-FA4C-4AC4-92BD-1D75FB298861}"/>
            </a:ext>
          </a:extLst>
        </xdr:cNvPr>
        <xdr:cNvSpPr/>
      </xdr:nvSpPr>
      <xdr:spPr>
        <a:xfrm>
          <a:off x="1082675" y="1361503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118111</xdr:rowOff>
    </xdr:from>
    <xdr:to>
      <xdr:col>10</xdr:col>
      <xdr:colOff>114300</xdr:colOff>
      <xdr:row>79</xdr:row>
      <xdr:rowOff>160564</xdr:rowOff>
    </xdr:to>
    <xdr:cxnSp macro="">
      <xdr:nvCxnSpPr>
        <xdr:cNvPr id="310" name="直線コネクタ 309">
          <a:extLst>
            <a:ext uri="{FF2B5EF4-FFF2-40B4-BE49-F238E27FC236}">
              <a16:creationId xmlns:a16="http://schemas.microsoft.com/office/drawing/2014/main" id="{77108FB6-25D0-49F1-BE88-56A9EBBBD22F}"/>
            </a:ext>
          </a:extLst>
        </xdr:cNvPr>
        <xdr:cNvCxnSpPr/>
      </xdr:nvCxnSpPr>
      <xdr:spPr>
        <a:xfrm>
          <a:off x="1133475" y="13662661"/>
          <a:ext cx="885825" cy="4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7D24793D-3BFC-4F84-A727-E281131AEDE4}"/>
            </a:ext>
          </a:extLst>
        </xdr:cNvPr>
        <xdr:cNvSpPr txBox="1"/>
      </xdr:nvSpPr>
      <xdr:spPr>
        <a:xfrm>
          <a:off x="3582044" y="14391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B8FAAE02-BA0F-494B-9E1B-5A309F83B7B3}"/>
            </a:ext>
          </a:extLst>
        </xdr:cNvPr>
        <xdr:cNvSpPr txBox="1"/>
      </xdr:nvSpPr>
      <xdr:spPr>
        <a:xfrm>
          <a:off x="2705744" y="1435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64B0722B-9C67-41E8-8107-4968BAE055AE}"/>
            </a:ext>
          </a:extLst>
        </xdr:cNvPr>
        <xdr:cNvSpPr txBox="1"/>
      </xdr:nvSpPr>
      <xdr:spPr>
        <a:xfrm>
          <a:off x="1819919" y="14315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3B33F2C1-736B-4BBE-A9CA-2322B8484942}"/>
            </a:ext>
          </a:extLst>
        </xdr:cNvPr>
        <xdr:cNvSpPr txBox="1"/>
      </xdr:nvSpPr>
      <xdr:spPr>
        <a:xfrm>
          <a:off x="930919" y="14323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133185</xdr:rowOff>
    </xdr:from>
    <xdr:ext cx="405111" cy="259045"/>
    <xdr:sp macro="" textlink="">
      <xdr:nvSpPr>
        <xdr:cNvPr id="315" name="n_1mainValue【公営住宅】&#10;有形固定資産減価償却率">
          <a:extLst>
            <a:ext uri="{FF2B5EF4-FFF2-40B4-BE49-F238E27FC236}">
              <a16:creationId xmlns:a16="http://schemas.microsoft.com/office/drawing/2014/main" id="{A858852B-9E64-4692-A4E5-15636C1E4D13}"/>
            </a:ext>
          </a:extLst>
        </xdr:cNvPr>
        <xdr:cNvSpPr txBox="1"/>
      </xdr:nvSpPr>
      <xdr:spPr>
        <a:xfrm>
          <a:off x="3582044" y="1350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95629</xdr:rowOff>
    </xdr:from>
    <xdr:ext cx="405111" cy="259045"/>
    <xdr:sp macro="" textlink="">
      <xdr:nvSpPr>
        <xdr:cNvPr id="316" name="n_2mainValue【公営住宅】&#10;有形固定資産減価償却率">
          <a:extLst>
            <a:ext uri="{FF2B5EF4-FFF2-40B4-BE49-F238E27FC236}">
              <a16:creationId xmlns:a16="http://schemas.microsoft.com/office/drawing/2014/main" id="{FF614F8C-007C-440B-AA22-D6778272ED9E}"/>
            </a:ext>
          </a:extLst>
        </xdr:cNvPr>
        <xdr:cNvSpPr txBox="1"/>
      </xdr:nvSpPr>
      <xdr:spPr>
        <a:xfrm>
          <a:off x="2705744" y="1346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56441</xdr:rowOff>
    </xdr:from>
    <xdr:ext cx="405111" cy="259045"/>
    <xdr:sp macro="" textlink="">
      <xdr:nvSpPr>
        <xdr:cNvPr id="317" name="n_3mainValue【公営住宅】&#10;有形固定資産減価償却率">
          <a:extLst>
            <a:ext uri="{FF2B5EF4-FFF2-40B4-BE49-F238E27FC236}">
              <a16:creationId xmlns:a16="http://schemas.microsoft.com/office/drawing/2014/main" id="{8DB80935-A092-44D3-B5B7-49D122021997}"/>
            </a:ext>
          </a:extLst>
        </xdr:cNvPr>
        <xdr:cNvSpPr txBox="1"/>
      </xdr:nvSpPr>
      <xdr:spPr>
        <a:xfrm>
          <a:off x="1819919" y="1342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13988</xdr:rowOff>
    </xdr:from>
    <xdr:ext cx="405111" cy="259045"/>
    <xdr:sp macro="" textlink="">
      <xdr:nvSpPr>
        <xdr:cNvPr id="318" name="n_4mainValue【公営住宅】&#10;有形固定資産減価償却率">
          <a:extLst>
            <a:ext uri="{FF2B5EF4-FFF2-40B4-BE49-F238E27FC236}">
              <a16:creationId xmlns:a16="http://schemas.microsoft.com/office/drawing/2014/main" id="{24FE8CD4-C537-49AA-B09C-4CF96F223C37}"/>
            </a:ext>
          </a:extLst>
        </xdr:cNvPr>
        <xdr:cNvSpPr txBox="1"/>
      </xdr:nvSpPr>
      <xdr:spPr>
        <a:xfrm>
          <a:off x="930919" y="1339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4C5C087F-7AFD-4CB7-92C8-FC0C6D8490D8}"/>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89A9F4C-0065-4F63-983A-F0BB5724AAD3}"/>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B95FF83-5B31-4352-8499-0C0F908595E7}"/>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66F189C5-FB78-458F-BC16-C0CEA1BE2399}"/>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638B7E5-5051-4AA9-97FD-CAAC0A591CD0}"/>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1932002-95E6-4011-9259-C990DFD5A329}"/>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3DB5F2AC-FA44-4806-84AE-D735D58A1319}"/>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D6B3C9E-DF4C-486C-821B-E4655E50222A}"/>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E2268CE6-E7C3-4990-9303-77F0BB67333E}"/>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5B9140C-FABF-4D08-B893-E2A610882C8D}"/>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F597D0EC-2561-43DE-AFE3-2D67ABFE0BC5}"/>
            </a:ext>
          </a:extLst>
        </xdr:cNvPr>
        <xdr:cNvCxnSpPr/>
      </xdr:nvCxnSpPr>
      <xdr:spPr>
        <a:xfrm>
          <a:off x="6607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9C91BD69-C493-4E43-A7CF-C686C5FA25F2}"/>
            </a:ext>
          </a:extLst>
        </xdr:cNvPr>
        <xdr:cNvSpPr txBox="1"/>
      </xdr:nvSpPr>
      <xdr:spPr>
        <a:xfrm>
          <a:off x="6136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88F85F83-5828-40C6-8ECE-72D0F53E1E48}"/>
            </a:ext>
          </a:extLst>
        </xdr:cNvPr>
        <xdr:cNvCxnSpPr/>
      </xdr:nvCxnSpPr>
      <xdr:spPr>
        <a:xfrm>
          <a:off x="6607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302AE655-E838-4138-90D7-3682A2B03366}"/>
            </a:ext>
          </a:extLst>
        </xdr:cNvPr>
        <xdr:cNvSpPr txBox="1"/>
      </xdr:nvSpPr>
      <xdr:spPr>
        <a:xfrm>
          <a:off x="6072701" y="14338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7F8ECA91-F012-40B3-9846-77B6913C2BC2}"/>
            </a:ext>
          </a:extLst>
        </xdr:cNvPr>
        <xdr:cNvCxnSpPr/>
      </xdr:nvCxnSpPr>
      <xdr:spPr>
        <a:xfrm>
          <a:off x="6607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2CAB7274-6DA3-4C68-B0AA-35E2BDD52C4B}"/>
            </a:ext>
          </a:extLst>
        </xdr:cNvPr>
        <xdr:cNvSpPr txBox="1"/>
      </xdr:nvSpPr>
      <xdr:spPr>
        <a:xfrm>
          <a:off x="6072701" y="13957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764104F0-C3F9-447C-8612-1D5F3E3F53E5}"/>
            </a:ext>
          </a:extLst>
        </xdr:cNvPr>
        <xdr:cNvCxnSpPr/>
      </xdr:nvCxnSpPr>
      <xdr:spPr>
        <a:xfrm>
          <a:off x="6607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98BE8F55-06B0-40E5-8160-85E27D0D0770}"/>
            </a:ext>
          </a:extLst>
        </xdr:cNvPr>
        <xdr:cNvSpPr txBox="1"/>
      </xdr:nvSpPr>
      <xdr:spPr>
        <a:xfrm>
          <a:off x="6072701" y="13576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686F033A-3252-44CE-8D3C-100EFAF55837}"/>
            </a:ext>
          </a:extLst>
        </xdr:cNvPr>
        <xdr:cNvCxnSpPr/>
      </xdr:nvCxnSpPr>
      <xdr:spPr>
        <a:xfrm>
          <a:off x="6607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910F76EB-118F-4709-B2CC-D08133CC9E40}"/>
            </a:ext>
          </a:extLst>
        </xdr:cNvPr>
        <xdr:cNvSpPr txBox="1"/>
      </xdr:nvSpPr>
      <xdr:spPr>
        <a:xfrm>
          <a:off x="6072701" y="13195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37E0DED-2EE2-46E5-AF60-489F978B2909}"/>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5732FC4-7E8D-4249-94EF-72A299725885}"/>
            </a:ext>
          </a:extLst>
        </xdr:cNvPr>
        <xdr:cNvSpPr txBox="1"/>
      </xdr:nvSpPr>
      <xdr:spPr>
        <a:xfrm>
          <a:off x="6072701" y="1281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D6A6F02D-4408-4A09-A47F-B28FD8106812}"/>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5DA1B57B-F47C-41B1-8591-14C3542D57BA}"/>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7FDD053C-DF9A-4395-8ECC-BD73535A2524}"/>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97AF26BB-01A7-40C6-A71A-FEB73EB804FB}"/>
            </a:ext>
          </a:extLst>
        </xdr:cNvPr>
        <xdr:cNvCxnSpPr/>
      </xdr:nvCxnSpPr>
      <xdr:spPr>
        <a:xfrm>
          <a:off x="10391775"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0C1EA4D5-B660-45EB-8448-648D357EA4C6}"/>
            </a:ext>
          </a:extLst>
        </xdr:cNvPr>
        <xdr:cNvSpPr txBox="1"/>
      </xdr:nvSpPr>
      <xdr:spPr>
        <a:xfrm>
          <a:off x="10515600" y="1334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69E41510-4E9B-446B-A66B-45FA4F7C652B}"/>
            </a:ext>
          </a:extLst>
        </xdr:cNvPr>
        <xdr:cNvCxnSpPr/>
      </xdr:nvCxnSpPr>
      <xdr:spPr>
        <a:xfrm>
          <a:off x="10391775"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F092F971-6F13-40D7-BD57-2EC05023C29C}"/>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7D7E2673-765C-4181-B9CC-BBCE6444FFE7}"/>
            </a:ext>
          </a:extLst>
        </xdr:cNvPr>
        <xdr:cNvSpPr/>
      </xdr:nvSpPr>
      <xdr:spPr>
        <a:xfrm>
          <a:off x="10429875" y="1464487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9BAB757C-8A95-4022-B262-0ED2AE2FFBE3}"/>
            </a:ext>
          </a:extLst>
        </xdr:cNvPr>
        <xdr:cNvSpPr/>
      </xdr:nvSpPr>
      <xdr:spPr>
        <a:xfrm>
          <a:off x="9591675" y="14647811"/>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AC29E7A7-06F5-4856-B756-F4877C602598}"/>
            </a:ext>
          </a:extLst>
        </xdr:cNvPr>
        <xdr:cNvSpPr/>
      </xdr:nvSpPr>
      <xdr:spPr>
        <a:xfrm>
          <a:off x="8702675" y="14661032"/>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6B0D5926-663F-474C-9560-CDAEF0B03EA1}"/>
            </a:ext>
          </a:extLst>
        </xdr:cNvPr>
        <xdr:cNvSpPr/>
      </xdr:nvSpPr>
      <xdr:spPr>
        <a:xfrm>
          <a:off x="7810500" y="14659927"/>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259B913F-6C33-44ED-80A5-524782E34476}"/>
            </a:ext>
          </a:extLst>
        </xdr:cNvPr>
        <xdr:cNvSpPr/>
      </xdr:nvSpPr>
      <xdr:spPr>
        <a:xfrm>
          <a:off x="6924675" y="14659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12C9B78-0FC2-4C56-8C75-5EB46CDBB89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8E8366B-537C-49C1-B888-78820628426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B388D18-39FF-44A7-90B5-A48462EAAEAE}"/>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F32A707-43CB-426F-9BCE-D4F7EC408BEB}"/>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0464AF7-3B42-41D2-B619-EA34C2FE1B6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40754</xdr:rowOff>
    </xdr:from>
    <xdr:to>
      <xdr:col>55</xdr:col>
      <xdr:colOff>50800</xdr:colOff>
      <xdr:row>86</xdr:row>
      <xdr:rowOff>142354</xdr:rowOff>
    </xdr:to>
    <xdr:sp macro="" textlink="">
      <xdr:nvSpPr>
        <xdr:cNvPr id="358" name="楕円 357">
          <a:extLst>
            <a:ext uri="{FF2B5EF4-FFF2-40B4-BE49-F238E27FC236}">
              <a16:creationId xmlns:a16="http://schemas.microsoft.com/office/drawing/2014/main" id="{395D73FA-A95E-4B93-9F2C-675B0FA57FA1}"/>
            </a:ext>
          </a:extLst>
        </xdr:cNvPr>
        <xdr:cNvSpPr/>
      </xdr:nvSpPr>
      <xdr:spPr>
        <a:xfrm>
          <a:off x="10429875" y="1478545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127131</xdr:rowOff>
    </xdr:from>
    <xdr:ext cx="469744" cy="259045"/>
    <xdr:sp macro="" textlink="">
      <xdr:nvSpPr>
        <xdr:cNvPr id="359" name="【公営住宅】&#10;一人当たり面積該当値テキスト">
          <a:extLst>
            <a:ext uri="{FF2B5EF4-FFF2-40B4-BE49-F238E27FC236}">
              <a16:creationId xmlns:a16="http://schemas.microsoft.com/office/drawing/2014/main" id="{8A8D0781-6CB1-4D1B-BCBF-59B62A189F56}"/>
            </a:ext>
          </a:extLst>
        </xdr:cNvPr>
        <xdr:cNvSpPr txBox="1"/>
      </xdr:nvSpPr>
      <xdr:spPr>
        <a:xfrm>
          <a:off x="10515600" y="14703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41173</xdr:rowOff>
    </xdr:from>
    <xdr:to>
      <xdr:col>50</xdr:col>
      <xdr:colOff>165100</xdr:colOff>
      <xdr:row>86</xdr:row>
      <xdr:rowOff>142773</xdr:rowOff>
    </xdr:to>
    <xdr:sp macro="" textlink="">
      <xdr:nvSpPr>
        <xdr:cNvPr id="360" name="楕円 359">
          <a:extLst>
            <a:ext uri="{FF2B5EF4-FFF2-40B4-BE49-F238E27FC236}">
              <a16:creationId xmlns:a16="http://schemas.microsoft.com/office/drawing/2014/main" id="{DDB02DEC-C311-425A-BCE0-3C6A716E7B63}"/>
            </a:ext>
          </a:extLst>
        </xdr:cNvPr>
        <xdr:cNvSpPr/>
      </xdr:nvSpPr>
      <xdr:spPr>
        <a:xfrm>
          <a:off x="9591675" y="14785873"/>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91554</xdr:rowOff>
    </xdr:from>
    <xdr:to>
      <xdr:col>55</xdr:col>
      <xdr:colOff>0</xdr:colOff>
      <xdr:row>86</xdr:row>
      <xdr:rowOff>91973</xdr:rowOff>
    </xdr:to>
    <xdr:cxnSp macro="">
      <xdr:nvCxnSpPr>
        <xdr:cNvPr id="361" name="直線コネクタ 360">
          <a:extLst>
            <a:ext uri="{FF2B5EF4-FFF2-40B4-BE49-F238E27FC236}">
              <a16:creationId xmlns:a16="http://schemas.microsoft.com/office/drawing/2014/main" id="{38E0E948-CB01-4292-B591-183A44907986}"/>
            </a:ext>
          </a:extLst>
        </xdr:cNvPr>
        <xdr:cNvCxnSpPr/>
      </xdr:nvCxnSpPr>
      <xdr:spPr>
        <a:xfrm flipV="1">
          <a:off x="9639300" y="14836254"/>
          <a:ext cx="8382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41554</xdr:rowOff>
    </xdr:from>
    <xdr:to>
      <xdr:col>46</xdr:col>
      <xdr:colOff>38100</xdr:colOff>
      <xdr:row>86</xdr:row>
      <xdr:rowOff>143154</xdr:rowOff>
    </xdr:to>
    <xdr:sp macro="" textlink="">
      <xdr:nvSpPr>
        <xdr:cNvPr id="362" name="楕円 361">
          <a:extLst>
            <a:ext uri="{FF2B5EF4-FFF2-40B4-BE49-F238E27FC236}">
              <a16:creationId xmlns:a16="http://schemas.microsoft.com/office/drawing/2014/main" id="{BB211124-0CB8-4B97-BDF1-3DB85608B9E7}"/>
            </a:ext>
          </a:extLst>
        </xdr:cNvPr>
        <xdr:cNvSpPr/>
      </xdr:nvSpPr>
      <xdr:spPr>
        <a:xfrm>
          <a:off x="8702675" y="1478625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91973</xdr:rowOff>
    </xdr:from>
    <xdr:to>
      <xdr:col>50</xdr:col>
      <xdr:colOff>114300</xdr:colOff>
      <xdr:row>86</xdr:row>
      <xdr:rowOff>92354</xdr:rowOff>
    </xdr:to>
    <xdr:cxnSp macro="">
      <xdr:nvCxnSpPr>
        <xdr:cNvPr id="363" name="直線コネクタ 362">
          <a:extLst>
            <a:ext uri="{FF2B5EF4-FFF2-40B4-BE49-F238E27FC236}">
              <a16:creationId xmlns:a16="http://schemas.microsoft.com/office/drawing/2014/main" id="{2AE2B027-E293-470C-A17C-613D3E2F0CFC}"/>
            </a:ext>
          </a:extLst>
        </xdr:cNvPr>
        <xdr:cNvCxnSpPr/>
      </xdr:nvCxnSpPr>
      <xdr:spPr>
        <a:xfrm flipV="1">
          <a:off x="8753475" y="14836673"/>
          <a:ext cx="88582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41897</xdr:rowOff>
    </xdr:from>
    <xdr:to>
      <xdr:col>41</xdr:col>
      <xdr:colOff>101600</xdr:colOff>
      <xdr:row>86</xdr:row>
      <xdr:rowOff>143497</xdr:rowOff>
    </xdr:to>
    <xdr:sp macro="" textlink="">
      <xdr:nvSpPr>
        <xdr:cNvPr id="364" name="楕円 363">
          <a:extLst>
            <a:ext uri="{FF2B5EF4-FFF2-40B4-BE49-F238E27FC236}">
              <a16:creationId xmlns:a16="http://schemas.microsoft.com/office/drawing/2014/main" id="{9A24D7DF-409B-40A0-90D6-D7E8817E8EC0}"/>
            </a:ext>
          </a:extLst>
        </xdr:cNvPr>
        <xdr:cNvSpPr/>
      </xdr:nvSpPr>
      <xdr:spPr>
        <a:xfrm>
          <a:off x="7810500" y="147865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92354</xdr:rowOff>
    </xdr:from>
    <xdr:to>
      <xdr:col>45</xdr:col>
      <xdr:colOff>177800</xdr:colOff>
      <xdr:row>86</xdr:row>
      <xdr:rowOff>92697</xdr:rowOff>
    </xdr:to>
    <xdr:cxnSp macro="">
      <xdr:nvCxnSpPr>
        <xdr:cNvPr id="365" name="直線コネクタ 364">
          <a:extLst>
            <a:ext uri="{FF2B5EF4-FFF2-40B4-BE49-F238E27FC236}">
              <a16:creationId xmlns:a16="http://schemas.microsoft.com/office/drawing/2014/main" id="{E106E2DB-017F-44E7-88A7-3D1E8CD0FE48}"/>
            </a:ext>
          </a:extLst>
        </xdr:cNvPr>
        <xdr:cNvCxnSpPr/>
      </xdr:nvCxnSpPr>
      <xdr:spPr>
        <a:xfrm flipV="1">
          <a:off x="7864475" y="14837054"/>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42087</xdr:rowOff>
    </xdr:from>
    <xdr:to>
      <xdr:col>36</xdr:col>
      <xdr:colOff>165100</xdr:colOff>
      <xdr:row>86</xdr:row>
      <xdr:rowOff>143687</xdr:rowOff>
    </xdr:to>
    <xdr:sp macro="" textlink="">
      <xdr:nvSpPr>
        <xdr:cNvPr id="366" name="楕円 365">
          <a:extLst>
            <a:ext uri="{FF2B5EF4-FFF2-40B4-BE49-F238E27FC236}">
              <a16:creationId xmlns:a16="http://schemas.microsoft.com/office/drawing/2014/main" id="{A22E7277-6B1D-4B8E-8498-B3E300C1A49D}"/>
            </a:ext>
          </a:extLst>
        </xdr:cNvPr>
        <xdr:cNvSpPr/>
      </xdr:nvSpPr>
      <xdr:spPr>
        <a:xfrm>
          <a:off x="6924675" y="1478678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92697</xdr:rowOff>
    </xdr:from>
    <xdr:to>
      <xdr:col>41</xdr:col>
      <xdr:colOff>50800</xdr:colOff>
      <xdr:row>86</xdr:row>
      <xdr:rowOff>92887</xdr:rowOff>
    </xdr:to>
    <xdr:cxnSp macro="">
      <xdr:nvCxnSpPr>
        <xdr:cNvPr id="367" name="直線コネクタ 366">
          <a:extLst>
            <a:ext uri="{FF2B5EF4-FFF2-40B4-BE49-F238E27FC236}">
              <a16:creationId xmlns:a16="http://schemas.microsoft.com/office/drawing/2014/main" id="{6E14839B-27EA-424B-98EC-37FDE1B70BFF}"/>
            </a:ext>
          </a:extLst>
        </xdr:cNvPr>
        <xdr:cNvCxnSpPr/>
      </xdr:nvCxnSpPr>
      <xdr:spPr>
        <a:xfrm flipV="1">
          <a:off x="6972300" y="14837397"/>
          <a:ext cx="892175"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F137128D-6087-49A9-A2DA-95650773E51C}"/>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2A1BE97A-49E4-4A3F-BD53-0AD25C4815CF}"/>
            </a:ext>
          </a:extLst>
        </xdr:cNvPr>
        <xdr:cNvSpPr txBox="1"/>
      </xdr:nvSpPr>
      <xdr:spPr>
        <a:xfrm>
          <a:off x="8515427" y="14436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9F7BA1A2-927A-441E-BF1E-DF138E06A148}"/>
            </a:ext>
          </a:extLst>
        </xdr:cNvPr>
        <xdr:cNvSpPr txBox="1"/>
      </xdr:nvSpPr>
      <xdr:spPr>
        <a:xfrm>
          <a:off x="7629602" y="14435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CEC13C69-CF4B-4A38-BF58-BDA5D1B3949A}"/>
            </a:ext>
          </a:extLst>
        </xdr:cNvPr>
        <xdr:cNvSpPr txBox="1"/>
      </xdr:nvSpPr>
      <xdr:spPr>
        <a:xfrm>
          <a:off x="6740602" y="1443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133900</xdr:rowOff>
    </xdr:from>
    <xdr:ext cx="469744" cy="259045"/>
    <xdr:sp macro="" textlink="">
      <xdr:nvSpPr>
        <xdr:cNvPr id="372" name="n_1mainValue【公営住宅】&#10;一人当たり面積">
          <a:extLst>
            <a:ext uri="{FF2B5EF4-FFF2-40B4-BE49-F238E27FC236}">
              <a16:creationId xmlns:a16="http://schemas.microsoft.com/office/drawing/2014/main" id="{4F873A9B-9889-4D28-A4AF-6DDDCA3F14E3}"/>
            </a:ext>
          </a:extLst>
        </xdr:cNvPr>
        <xdr:cNvSpPr txBox="1"/>
      </xdr:nvSpPr>
      <xdr:spPr>
        <a:xfrm>
          <a:off x="9391727" y="14878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134281</xdr:rowOff>
    </xdr:from>
    <xdr:ext cx="469744" cy="259045"/>
    <xdr:sp macro="" textlink="">
      <xdr:nvSpPr>
        <xdr:cNvPr id="373" name="n_2mainValue【公営住宅】&#10;一人当たり面積">
          <a:extLst>
            <a:ext uri="{FF2B5EF4-FFF2-40B4-BE49-F238E27FC236}">
              <a16:creationId xmlns:a16="http://schemas.microsoft.com/office/drawing/2014/main" id="{80BD4E79-AC96-46B2-8153-05A306AB5B90}"/>
            </a:ext>
          </a:extLst>
        </xdr:cNvPr>
        <xdr:cNvSpPr txBox="1"/>
      </xdr:nvSpPr>
      <xdr:spPr>
        <a:xfrm>
          <a:off x="8515427" y="1487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134624</xdr:rowOff>
    </xdr:from>
    <xdr:ext cx="469744" cy="259045"/>
    <xdr:sp macro="" textlink="">
      <xdr:nvSpPr>
        <xdr:cNvPr id="374" name="n_3mainValue【公営住宅】&#10;一人当たり面積">
          <a:extLst>
            <a:ext uri="{FF2B5EF4-FFF2-40B4-BE49-F238E27FC236}">
              <a16:creationId xmlns:a16="http://schemas.microsoft.com/office/drawing/2014/main" id="{86C801FD-B852-42C1-9671-9DE7269837FF}"/>
            </a:ext>
          </a:extLst>
        </xdr:cNvPr>
        <xdr:cNvSpPr txBox="1"/>
      </xdr:nvSpPr>
      <xdr:spPr>
        <a:xfrm>
          <a:off x="7629602" y="1487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134814</xdr:rowOff>
    </xdr:from>
    <xdr:ext cx="469744" cy="259045"/>
    <xdr:sp macro="" textlink="">
      <xdr:nvSpPr>
        <xdr:cNvPr id="375" name="n_4mainValue【公営住宅】&#10;一人当たり面積">
          <a:extLst>
            <a:ext uri="{FF2B5EF4-FFF2-40B4-BE49-F238E27FC236}">
              <a16:creationId xmlns:a16="http://schemas.microsoft.com/office/drawing/2014/main" id="{589D3297-6CD2-47E6-B114-A0A67D09721B}"/>
            </a:ext>
          </a:extLst>
        </xdr:cNvPr>
        <xdr:cNvSpPr txBox="1"/>
      </xdr:nvSpPr>
      <xdr:spPr>
        <a:xfrm>
          <a:off x="6740602" y="14879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37321CD-A63C-4D19-AC8F-B862CCD869ED}"/>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6E4DF66-2812-4AE1-952F-807764BF2ECD}"/>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F9F6613-C864-4B9C-8A3D-19683E83885D}"/>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85943F8-83F5-40CF-B8EC-A1BDDD98A019}"/>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4EBDF44-EA4C-49DC-807C-84FC4175D2CD}"/>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4BA5AB7-79EC-4A83-A790-2B26CD226342}"/>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9C75832-8023-44B7-9ACE-B56F74D9F905}"/>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B274A1E-B932-4495-99AE-E0A52F904AF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51A33F7C-C561-4B18-82C5-05DC0919AC45}"/>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7A871287-FD7C-4A57-8213-12C2A8251732}"/>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B41E900-3FD5-485A-8D08-439DCBCA47A5}"/>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D2B75B22-3479-4E1D-9E07-A62E6C46D4A8}"/>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BD5CC57-A5FC-4E2A-8081-78D0BADA5A24}"/>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D1AC6123-98D5-4102-BDDF-07DB1AB5A5E0}"/>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4DB1EF70-A57E-472A-A3E6-2244E5A7D6A7}"/>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B491548-091C-46F5-8A35-65E5060EC351}"/>
            </a:ext>
          </a:extLst>
        </xdr:cNvPr>
        <xdr:cNvSpPr/>
      </xdr:nvSpPr>
      <xdr:spPr>
        <a:xfrm>
          <a:off x="6607175"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D046D846-6AB4-4F82-9A09-91B2E7C66434}"/>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F5FBA93-6E65-460C-B444-F3BF604C00D5}"/>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C06F94E4-B958-4564-8A9B-80BA5ECE1375}"/>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A2D9E02-E4F7-453C-8512-8EEC6804D05C}"/>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D2CB975-AAD3-4454-8E86-0B0FF60E4E03}"/>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9123ED7B-2581-40C3-8FFE-83F701A82D65}"/>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835D5BB-35BA-4C52-93A0-D36459FCD624}"/>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A369A31F-BE6D-4980-8C14-9B650A4CDA15}"/>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D689E2B-B6CC-4065-B5E7-18A0D94BDF29}"/>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D80FE12-8D7F-4743-9976-943D737ACB33}"/>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41328E5-AD10-4D73-9C6F-1193373399E7}"/>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105471C8-FA8B-495A-896B-BB5F36BEC7B4}"/>
            </a:ext>
          </a:extLst>
        </xdr:cNvPr>
        <xdr:cNvCxnSpPr/>
      </xdr:nvCxnSpPr>
      <xdr:spPr>
        <a:xfrm>
          <a:off x="12449175"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8FC56926-F841-4B93-B21C-C6307CECB3DC}"/>
            </a:ext>
          </a:extLst>
        </xdr:cNvPr>
        <xdr:cNvSpPr txBox="1"/>
      </xdr:nvSpPr>
      <xdr:spPr>
        <a:xfrm>
          <a:off x="11978821" y="715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1E06CBC3-E099-48CE-BD86-A9B1A7C2AE5B}"/>
            </a:ext>
          </a:extLst>
        </xdr:cNvPr>
        <xdr:cNvCxnSpPr/>
      </xdr:nvCxnSpPr>
      <xdr:spPr>
        <a:xfrm>
          <a:off x="12449175"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D58D249C-C996-44C8-8568-9CBA873F762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30A6F0A4-B9C0-462E-A5A0-B94E71A4F55F}"/>
            </a:ext>
          </a:extLst>
        </xdr:cNvPr>
        <xdr:cNvCxnSpPr/>
      </xdr:nvCxnSpPr>
      <xdr:spPr>
        <a:xfrm>
          <a:off x="12449175"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AFE4B6EA-3EF5-4AF9-A85A-0316D76CECC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C89E827B-BBA3-4E36-BD3F-7DD676F350BF}"/>
            </a:ext>
          </a:extLst>
        </xdr:cNvPr>
        <xdr:cNvCxnSpPr/>
      </xdr:nvCxnSpPr>
      <xdr:spPr>
        <a:xfrm>
          <a:off x="12449175"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6E1F6683-EB01-4E84-A918-5653B02EF47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E3672FC3-FD53-4855-A46B-43627B41F332}"/>
            </a:ext>
          </a:extLst>
        </xdr:cNvPr>
        <xdr:cNvCxnSpPr/>
      </xdr:nvCxnSpPr>
      <xdr:spPr>
        <a:xfrm>
          <a:off x="12449175"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5F3E5E41-BB77-492D-848F-6D28478137B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A00971D1-2E8E-418C-B6A1-792A6A321B1C}"/>
            </a:ext>
          </a:extLst>
        </xdr:cNvPr>
        <xdr:cNvCxnSpPr/>
      </xdr:nvCxnSpPr>
      <xdr:spPr>
        <a:xfrm>
          <a:off x="12449175"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37E67A7D-AC9E-4A71-8637-07D0D87DE0DE}"/>
            </a:ext>
          </a:extLst>
        </xdr:cNvPr>
        <xdr:cNvSpPr txBox="1"/>
      </xdr:nvSpPr>
      <xdr:spPr>
        <a:xfrm>
          <a:off x="12110236" y="552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3B6E6AFA-1AFD-4FEC-9860-670214F022F7}"/>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65E6A05E-467C-41BE-A902-2F1EBB8C9A07}"/>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BA3BF9B6-AA56-4B53-BFEB-CFF45EA4F808}"/>
            </a:ext>
          </a:extLst>
        </xdr:cNvPr>
        <xdr:cNvCxnSpPr/>
      </xdr:nvCxnSpPr>
      <xdr:spPr>
        <a:xfrm flipV="1">
          <a:off x="16322039"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D12EC709-D967-4150-AE9B-7E794B4A23B9}"/>
            </a:ext>
          </a:extLst>
        </xdr:cNvPr>
        <xdr:cNvSpPr txBox="1"/>
      </xdr:nvSpPr>
      <xdr:spPr>
        <a:xfrm>
          <a:off x="16360775"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F29455DF-9419-4F66-95CD-20D3A55DDEBC}"/>
            </a:ext>
          </a:extLst>
        </xdr:cNvPr>
        <xdr:cNvCxnSpPr/>
      </xdr:nvCxnSpPr>
      <xdr:spPr>
        <a:xfrm>
          <a:off x="16230600" y="729342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5A19867C-6724-48AF-89AF-9845F34DC2C9}"/>
            </a:ext>
          </a:extLst>
        </xdr:cNvPr>
        <xdr:cNvSpPr txBox="1"/>
      </xdr:nvSpPr>
      <xdr:spPr>
        <a:xfrm>
          <a:off x="16360775" y="54781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91D0294D-C8C7-420B-BBF2-7B0DAF19622B}"/>
            </a:ext>
          </a:extLst>
        </xdr:cNvPr>
        <xdr:cNvCxnSpPr/>
      </xdr:nvCxnSpPr>
      <xdr:spPr>
        <a:xfrm>
          <a:off x="16230600" y="569976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42BA9942-9D83-4DB4-8A7A-58773AF83E58}"/>
            </a:ext>
          </a:extLst>
        </xdr:cNvPr>
        <xdr:cNvSpPr txBox="1"/>
      </xdr:nvSpPr>
      <xdr:spPr>
        <a:xfrm>
          <a:off x="16360775" y="6279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F0417560-82B3-44AD-9AD1-E9A363EED271}"/>
            </a:ext>
          </a:extLst>
        </xdr:cNvPr>
        <xdr:cNvSpPr/>
      </xdr:nvSpPr>
      <xdr:spPr>
        <a:xfrm>
          <a:off x="16268700" y="6424567"/>
          <a:ext cx="104775" cy="10477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17AC445B-118A-438A-BCE6-43A46ED1CD4C}"/>
            </a:ext>
          </a:extLst>
        </xdr:cNvPr>
        <xdr:cNvSpPr/>
      </xdr:nvSpPr>
      <xdr:spPr>
        <a:xfrm>
          <a:off x="15430500" y="64000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BD75C36F-484A-4226-B849-E36D9AC6DED8}"/>
            </a:ext>
          </a:extLst>
        </xdr:cNvPr>
        <xdr:cNvSpPr/>
      </xdr:nvSpPr>
      <xdr:spPr>
        <a:xfrm>
          <a:off x="14544675" y="63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C0DFB9B5-8B0E-4008-AB26-080BD32BC401}"/>
            </a:ext>
          </a:extLst>
        </xdr:cNvPr>
        <xdr:cNvSpPr/>
      </xdr:nvSpPr>
      <xdr:spPr>
        <a:xfrm>
          <a:off x="13655675" y="63804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34A3FED2-3F98-4AAB-A272-7EEE930D93AB}"/>
            </a:ext>
          </a:extLst>
        </xdr:cNvPr>
        <xdr:cNvSpPr/>
      </xdr:nvSpPr>
      <xdr:spPr>
        <a:xfrm>
          <a:off x="12763500" y="6377214"/>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9B13F847-1935-4EE2-A092-835C9BFC9A02}"/>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3F23785-0742-42CD-B676-2694A9F48A61}"/>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8D982A1-D6D0-4C1B-B3C0-957A1660DBC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72CAB8F-53FA-4666-8FDE-87E98FD83D6E}"/>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DA19451-CD43-4E6F-9237-3709457D56A8}"/>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23767</xdr:rowOff>
    </xdr:from>
    <xdr:to>
      <xdr:col>85</xdr:col>
      <xdr:colOff>177800</xdr:colOff>
      <xdr:row>40</xdr:row>
      <xdr:rowOff>125367</xdr:rowOff>
    </xdr:to>
    <xdr:sp macro="" textlink="">
      <xdr:nvSpPr>
        <xdr:cNvPr id="433" name="楕円 432">
          <a:extLst>
            <a:ext uri="{FF2B5EF4-FFF2-40B4-BE49-F238E27FC236}">
              <a16:creationId xmlns:a16="http://schemas.microsoft.com/office/drawing/2014/main" id="{3F322F8B-40C6-4141-9996-63E49486304D}"/>
            </a:ext>
          </a:extLst>
        </xdr:cNvPr>
        <xdr:cNvSpPr/>
      </xdr:nvSpPr>
      <xdr:spPr>
        <a:xfrm>
          <a:off x="16268700" y="68817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2194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A3B6EB40-4444-4AED-BA04-132E1D1835C0}"/>
            </a:ext>
          </a:extLst>
        </xdr:cNvPr>
        <xdr:cNvSpPr txBox="1"/>
      </xdr:nvSpPr>
      <xdr:spPr>
        <a:xfrm>
          <a:off x="16360775"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9072</xdr:rowOff>
    </xdr:from>
    <xdr:to>
      <xdr:col>81</xdr:col>
      <xdr:colOff>101600</xdr:colOff>
      <xdr:row>40</xdr:row>
      <xdr:rowOff>110672</xdr:rowOff>
    </xdr:to>
    <xdr:sp macro="" textlink="">
      <xdr:nvSpPr>
        <xdr:cNvPr id="435" name="楕円 434">
          <a:extLst>
            <a:ext uri="{FF2B5EF4-FFF2-40B4-BE49-F238E27FC236}">
              <a16:creationId xmlns:a16="http://schemas.microsoft.com/office/drawing/2014/main" id="{7A3A37EA-0256-4E36-A0B2-9FB8C6C7AF65}"/>
            </a:ext>
          </a:extLst>
        </xdr:cNvPr>
        <xdr:cNvSpPr/>
      </xdr:nvSpPr>
      <xdr:spPr>
        <a:xfrm>
          <a:off x="15430500" y="6870247"/>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59872</xdr:rowOff>
    </xdr:from>
    <xdr:to>
      <xdr:col>85</xdr:col>
      <xdr:colOff>127000</xdr:colOff>
      <xdr:row>40</xdr:row>
      <xdr:rowOff>74567</xdr:rowOff>
    </xdr:to>
    <xdr:cxnSp macro="">
      <xdr:nvCxnSpPr>
        <xdr:cNvPr id="436" name="直線コネクタ 435">
          <a:extLst>
            <a:ext uri="{FF2B5EF4-FFF2-40B4-BE49-F238E27FC236}">
              <a16:creationId xmlns:a16="http://schemas.microsoft.com/office/drawing/2014/main" id="{D62824B3-57FA-47A7-8CC5-3DB0A75239DC}"/>
            </a:ext>
          </a:extLst>
        </xdr:cNvPr>
        <xdr:cNvCxnSpPr/>
      </xdr:nvCxnSpPr>
      <xdr:spPr>
        <a:xfrm>
          <a:off x="15484475" y="6917872"/>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144599</xdr:rowOff>
    </xdr:from>
    <xdr:to>
      <xdr:col>76</xdr:col>
      <xdr:colOff>165100</xdr:colOff>
      <xdr:row>40</xdr:row>
      <xdr:rowOff>74749</xdr:rowOff>
    </xdr:to>
    <xdr:sp macro="" textlink="">
      <xdr:nvSpPr>
        <xdr:cNvPr id="437" name="楕円 436">
          <a:extLst>
            <a:ext uri="{FF2B5EF4-FFF2-40B4-BE49-F238E27FC236}">
              <a16:creationId xmlns:a16="http://schemas.microsoft.com/office/drawing/2014/main" id="{98CF6E40-BB88-4A31-AA7C-2D4E543B64B5}"/>
            </a:ext>
          </a:extLst>
        </xdr:cNvPr>
        <xdr:cNvSpPr/>
      </xdr:nvSpPr>
      <xdr:spPr>
        <a:xfrm>
          <a:off x="14544675" y="6834324"/>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23949</xdr:rowOff>
    </xdr:from>
    <xdr:to>
      <xdr:col>81</xdr:col>
      <xdr:colOff>50800</xdr:colOff>
      <xdr:row>40</xdr:row>
      <xdr:rowOff>59872</xdr:rowOff>
    </xdr:to>
    <xdr:cxnSp macro="">
      <xdr:nvCxnSpPr>
        <xdr:cNvPr id="438" name="直線コネクタ 437">
          <a:extLst>
            <a:ext uri="{FF2B5EF4-FFF2-40B4-BE49-F238E27FC236}">
              <a16:creationId xmlns:a16="http://schemas.microsoft.com/office/drawing/2014/main" id="{6821A7A1-BAE1-4D35-9609-EB25FB3D0117}"/>
            </a:ext>
          </a:extLst>
        </xdr:cNvPr>
        <xdr:cNvCxnSpPr/>
      </xdr:nvCxnSpPr>
      <xdr:spPr>
        <a:xfrm>
          <a:off x="14592300" y="6885124"/>
          <a:ext cx="892175"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108676</xdr:rowOff>
    </xdr:from>
    <xdr:to>
      <xdr:col>72</xdr:col>
      <xdr:colOff>38100</xdr:colOff>
      <xdr:row>40</xdr:row>
      <xdr:rowOff>38826</xdr:rowOff>
    </xdr:to>
    <xdr:sp macro="" textlink="">
      <xdr:nvSpPr>
        <xdr:cNvPr id="439" name="楕円 438">
          <a:extLst>
            <a:ext uri="{FF2B5EF4-FFF2-40B4-BE49-F238E27FC236}">
              <a16:creationId xmlns:a16="http://schemas.microsoft.com/office/drawing/2014/main" id="{47D1277C-319A-4359-AA90-4941BC33DCC9}"/>
            </a:ext>
          </a:extLst>
        </xdr:cNvPr>
        <xdr:cNvSpPr/>
      </xdr:nvSpPr>
      <xdr:spPr>
        <a:xfrm>
          <a:off x="13655675" y="679840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159476</xdr:rowOff>
    </xdr:from>
    <xdr:to>
      <xdr:col>76</xdr:col>
      <xdr:colOff>114300</xdr:colOff>
      <xdr:row>40</xdr:row>
      <xdr:rowOff>23949</xdr:rowOff>
    </xdr:to>
    <xdr:cxnSp macro="">
      <xdr:nvCxnSpPr>
        <xdr:cNvPr id="440" name="直線コネクタ 439">
          <a:extLst>
            <a:ext uri="{FF2B5EF4-FFF2-40B4-BE49-F238E27FC236}">
              <a16:creationId xmlns:a16="http://schemas.microsoft.com/office/drawing/2014/main" id="{54B5E6BF-CF30-4447-86E1-5C2399B4FA23}"/>
            </a:ext>
          </a:extLst>
        </xdr:cNvPr>
        <xdr:cNvCxnSpPr/>
      </xdr:nvCxnSpPr>
      <xdr:spPr>
        <a:xfrm>
          <a:off x="13706475" y="6849201"/>
          <a:ext cx="8858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72753</xdr:rowOff>
    </xdr:from>
    <xdr:to>
      <xdr:col>67</xdr:col>
      <xdr:colOff>101600</xdr:colOff>
      <xdr:row>40</xdr:row>
      <xdr:rowOff>2903</xdr:rowOff>
    </xdr:to>
    <xdr:sp macro="" textlink="">
      <xdr:nvSpPr>
        <xdr:cNvPr id="441" name="楕円 440">
          <a:extLst>
            <a:ext uri="{FF2B5EF4-FFF2-40B4-BE49-F238E27FC236}">
              <a16:creationId xmlns:a16="http://schemas.microsoft.com/office/drawing/2014/main" id="{126BC218-1535-4256-A214-E23150E368DF}"/>
            </a:ext>
          </a:extLst>
        </xdr:cNvPr>
        <xdr:cNvSpPr/>
      </xdr:nvSpPr>
      <xdr:spPr>
        <a:xfrm>
          <a:off x="12763500" y="6759303"/>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123553</xdr:rowOff>
    </xdr:from>
    <xdr:to>
      <xdr:col>71</xdr:col>
      <xdr:colOff>177800</xdr:colOff>
      <xdr:row>39</xdr:row>
      <xdr:rowOff>159476</xdr:rowOff>
    </xdr:to>
    <xdr:cxnSp macro="">
      <xdr:nvCxnSpPr>
        <xdr:cNvPr id="442" name="直線コネクタ 441">
          <a:extLst>
            <a:ext uri="{FF2B5EF4-FFF2-40B4-BE49-F238E27FC236}">
              <a16:creationId xmlns:a16="http://schemas.microsoft.com/office/drawing/2014/main" id="{5BE36DCE-1003-4555-A9B1-077068E597BD}"/>
            </a:ext>
          </a:extLst>
        </xdr:cNvPr>
        <xdr:cNvCxnSpPr/>
      </xdr:nvCxnSpPr>
      <xdr:spPr>
        <a:xfrm>
          <a:off x="12817475" y="681327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69F3CFD3-D331-481D-9AA6-4FDB251E5835}"/>
            </a:ext>
          </a:extLst>
        </xdr:cNvPr>
        <xdr:cNvSpPr txBox="1"/>
      </xdr:nvSpPr>
      <xdr:spPr>
        <a:xfrm>
          <a:off x="15269219"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964BB13F-AD30-4CE4-90AC-069D6579AD73}"/>
            </a:ext>
          </a:extLst>
        </xdr:cNvPr>
        <xdr:cNvSpPr txBox="1"/>
      </xdr:nvSpPr>
      <xdr:spPr>
        <a:xfrm>
          <a:off x="14392919" y="616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B28C1E2B-4826-4341-ACF9-7D42F4C39EC6}"/>
            </a:ext>
          </a:extLst>
        </xdr:cNvPr>
        <xdr:cNvSpPr txBox="1"/>
      </xdr:nvSpPr>
      <xdr:spPr>
        <a:xfrm>
          <a:off x="13503919"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949041E9-4161-44D8-9C89-E6C88C9C64D7}"/>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101799</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7610035C-B93A-46DC-9C36-EC028DFC819C}"/>
            </a:ext>
          </a:extLst>
        </xdr:cNvPr>
        <xdr:cNvSpPr txBox="1"/>
      </xdr:nvSpPr>
      <xdr:spPr>
        <a:xfrm>
          <a:off x="15269219" y="6962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65876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8214AF29-47C7-4147-B18F-9C565C3E4643}"/>
            </a:ext>
          </a:extLst>
        </xdr:cNvPr>
        <xdr:cNvSpPr txBox="1"/>
      </xdr:nvSpPr>
      <xdr:spPr>
        <a:xfrm>
          <a:off x="14392919" y="6927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29953</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6E0D27F1-F76E-4FE7-AEDD-8FEAFBF93678}"/>
            </a:ext>
          </a:extLst>
        </xdr:cNvPr>
        <xdr:cNvSpPr txBox="1"/>
      </xdr:nvSpPr>
      <xdr:spPr>
        <a:xfrm>
          <a:off x="13503919" y="689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165480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9F821B86-CD9A-4A0F-B458-D0115D9D8365}"/>
            </a:ext>
          </a:extLst>
        </xdr:cNvPr>
        <xdr:cNvSpPr txBox="1"/>
      </xdr:nvSpPr>
      <xdr:spPr>
        <a:xfrm>
          <a:off x="12611744" y="685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AF14B574-BCF5-4B96-A36C-924979EC1715}"/>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F7CBDB22-9564-4472-8052-50858705FB23}"/>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5A4A484C-B5EB-47AF-AAE6-199D2D3D64E5}"/>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650882B2-718E-47E0-811C-0245CA39547B}"/>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674D8202-EEA0-44EE-BC44-9FA823B80784}"/>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CFA90F3A-9512-4347-A063-3E1269BFDDEB}"/>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E1F246AF-B397-4240-931E-A4D2669A437C}"/>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B1C69D54-48DD-46C2-80AE-886DC3100BF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3A002AB1-D61E-459E-9BAC-63F7EB65292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663E357-CDDD-456B-9636-5EB9A983427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22A70769-62BC-4B9E-8B2E-4B61BB0A3D25}"/>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D0BF59A7-4F77-48EE-85B7-E32ECE37B5FE}"/>
            </a:ext>
          </a:extLst>
        </xdr:cNvPr>
        <xdr:cNvSpPr txBox="1"/>
      </xdr:nvSpPr>
      <xdr:spPr>
        <a:xfrm>
          <a:off x="17823996" y="690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BE526025-8051-4E3C-8DA6-71110D0AF03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4EF15DFE-204C-4DD6-A040-703323294DA7}"/>
            </a:ext>
          </a:extLst>
        </xdr:cNvPr>
        <xdr:cNvSpPr txBox="1"/>
      </xdr:nvSpPr>
      <xdr:spPr>
        <a:xfrm>
          <a:off x="17823996" y="633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20F6D608-B412-44CA-AD70-B4D948E3431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B0AD3597-52B1-4C7A-860A-FCDC835C0F20}"/>
            </a:ext>
          </a:extLst>
        </xdr:cNvPr>
        <xdr:cNvSpPr txBox="1"/>
      </xdr:nvSpPr>
      <xdr:spPr>
        <a:xfrm>
          <a:off x="17823996" y="5766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F0E3D22-23ED-494D-98EB-D5DB78CB2E5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63C1F4D-21EB-4E1B-A3EE-EEBAB6DF526F}"/>
            </a:ext>
          </a:extLst>
        </xdr:cNvPr>
        <xdr:cNvSpPr txBox="1"/>
      </xdr:nvSpPr>
      <xdr:spPr>
        <a:xfrm>
          <a:off x="17823996"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1F419D9F-D213-4FF5-A50D-C3B326C3F21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B8BC2FDB-6E29-4FDE-B914-FADD3963971B}"/>
            </a:ext>
          </a:extLst>
        </xdr:cNvPr>
        <xdr:cNvCxnSpPr/>
      </xdr:nvCxnSpPr>
      <xdr:spPr>
        <a:xfrm flipV="1">
          <a:off x="22164039" y="5840666"/>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3E0D1100-467E-4348-880B-F02A3C33EAF1}"/>
            </a:ext>
          </a:extLst>
        </xdr:cNvPr>
        <xdr:cNvSpPr txBox="1"/>
      </xdr:nvSpPr>
      <xdr:spPr>
        <a:xfrm>
          <a:off x="22202775" y="7022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849A9B2F-0B93-4C64-9F5A-42FD52572F6B}"/>
            </a:ext>
          </a:extLst>
        </xdr:cNvPr>
        <xdr:cNvCxnSpPr/>
      </xdr:nvCxnSpPr>
      <xdr:spPr>
        <a:xfrm>
          <a:off x="22075775" y="701852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75790DCF-C407-43F6-BF0F-4A7DCB6B3078}"/>
            </a:ext>
          </a:extLst>
        </xdr:cNvPr>
        <xdr:cNvSpPr txBox="1"/>
      </xdr:nvSpPr>
      <xdr:spPr>
        <a:xfrm>
          <a:off x="22202775" y="5615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0D4FF4F0-B406-4DAB-93A7-D3EFFD86F6E7}"/>
            </a:ext>
          </a:extLst>
        </xdr:cNvPr>
        <xdr:cNvCxnSpPr/>
      </xdr:nvCxnSpPr>
      <xdr:spPr>
        <a:xfrm>
          <a:off x="22075775" y="584066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E2C97B6-6C88-440E-9DC9-4910DA01253D}"/>
            </a:ext>
          </a:extLst>
        </xdr:cNvPr>
        <xdr:cNvSpPr txBox="1"/>
      </xdr:nvSpPr>
      <xdr:spPr>
        <a:xfrm>
          <a:off x="22202775"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EA5512A9-2A23-42E1-B0E5-AD969FE45966}"/>
            </a:ext>
          </a:extLst>
        </xdr:cNvPr>
        <xdr:cNvSpPr/>
      </xdr:nvSpPr>
      <xdr:spPr>
        <a:xfrm>
          <a:off x="22113875" y="6721983"/>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D284E33B-45A6-4848-9C68-69B267C1C57A}"/>
            </a:ext>
          </a:extLst>
        </xdr:cNvPr>
        <xdr:cNvSpPr/>
      </xdr:nvSpPr>
      <xdr:spPr>
        <a:xfrm>
          <a:off x="21275675" y="6718554"/>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AFA4621D-D6AA-49AC-B010-FF8F90E44884}"/>
            </a:ext>
          </a:extLst>
        </xdr:cNvPr>
        <xdr:cNvSpPr/>
      </xdr:nvSpPr>
      <xdr:spPr>
        <a:xfrm>
          <a:off x="20383500" y="6753416"/>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C8ABA5AA-2A0C-44F9-BFA4-CF274AE43002}"/>
            </a:ext>
          </a:extLst>
        </xdr:cNvPr>
        <xdr:cNvSpPr/>
      </xdr:nvSpPr>
      <xdr:spPr>
        <a:xfrm>
          <a:off x="19497675" y="675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99628E03-4944-42F2-BF68-D279F681E064}"/>
            </a:ext>
          </a:extLst>
        </xdr:cNvPr>
        <xdr:cNvSpPr/>
      </xdr:nvSpPr>
      <xdr:spPr>
        <a:xfrm>
          <a:off x="18608675" y="677284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92F64C29-9B4C-4CE1-B5C4-43B0DC8B7AAD}"/>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D9B25F0-0998-4957-B3A5-3AB37AFFE6DD}"/>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00E25A2-8C59-476F-92A5-811F3307F15B}"/>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FF6A1AE-37EC-45FF-8B0A-4EECFA2B524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9C4B172-21C8-499D-B741-674BB9AFE8A7}"/>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140271</xdr:rowOff>
    </xdr:from>
    <xdr:to>
      <xdr:col>116</xdr:col>
      <xdr:colOff>114300</xdr:colOff>
      <xdr:row>40</xdr:row>
      <xdr:rowOff>70421</xdr:rowOff>
    </xdr:to>
    <xdr:sp macro="" textlink="">
      <xdr:nvSpPr>
        <xdr:cNvPr id="486" name="楕円 485">
          <a:extLst>
            <a:ext uri="{FF2B5EF4-FFF2-40B4-BE49-F238E27FC236}">
              <a16:creationId xmlns:a16="http://schemas.microsoft.com/office/drawing/2014/main" id="{878B37FE-899E-477D-8312-BFD6598FF4F3}"/>
            </a:ext>
          </a:extLst>
        </xdr:cNvPr>
        <xdr:cNvSpPr/>
      </xdr:nvSpPr>
      <xdr:spPr>
        <a:xfrm>
          <a:off x="22113875" y="682999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118698</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DE570C72-CF78-47C6-83F2-977AF794AF24}"/>
            </a:ext>
          </a:extLst>
        </xdr:cNvPr>
        <xdr:cNvSpPr txBox="1"/>
      </xdr:nvSpPr>
      <xdr:spPr>
        <a:xfrm>
          <a:off x="22202775" y="6805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143129</xdr:rowOff>
    </xdr:from>
    <xdr:to>
      <xdr:col>112</xdr:col>
      <xdr:colOff>38100</xdr:colOff>
      <xdr:row>40</xdr:row>
      <xdr:rowOff>73279</xdr:rowOff>
    </xdr:to>
    <xdr:sp macro="" textlink="">
      <xdr:nvSpPr>
        <xdr:cNvPr id="488" name="楕円 487">
          <a:extLst>
            <a:ext uri="{FF2B5EF4-FFF2-40B4-BE49-F238E27FC236}">
              <a16:creationId xmlns:a16="http://schemas.microsoft.com/office/drawing/2014/main" id="{4C91C39B-C960-4CDC-B041-0D138BF959E1}"/>
            </a:ext>
          </a:extLst>
        </xdr:cNvPr>
        <xdr:cNvSpPr/>
      </xdr:nvSpPr>
      <xdr:spPr>
        <a:xfrm>
          <a:off x="21275675" y="6832854"/>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19621</xdr:rowOff>
    </xdr:from>
    <xdr:to>
      <xdr:col>116</xdr:col>
      <xdr:colOff>63500</xdr:colOff>
      <xdr:row>40</xdr:row>
      <xdr:rowOff>22479</xdr:rowOff>
    </xdr:to>
    <xdr:cxnSp macro="">
      <xdr:nvCxnSpPr>
        <xdr:cNvPr id="489" name="直線コネクタ 488">
          <a:extLst>
            <a:ext uri="{FF2B5EF4-FFF2-40B4-BE49-F238E27FC236}">
              <a16:creationId xmlns:a16="http://schemas.microsoft.com/office/drawing/2014/main" id="{5B5D97D4-F094-499D-9F73-67D657FE3BB2}"/>
            </a:ext>
          </a:extLst>
        </xdr:cNvPr>
        <xdr:cNvCxnSpPr/>
      </xdr:nvCxnSpPr>
      <xdr:spPr>
        <a:xfrm flipV="1">
          <a:off x="21326475" y="6877621"/>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145986</xdr:rowOff>
    </xdr:from>
    <xdr:to>
      <xdr:col>107</xdr:col>
      <xdr:colOff>101600</xdr:colOff>
      <xdr:row>40</xdr:row>
      <xdr:rowOff>76136</xdr:rowOff>
    </xdr:to>
    <xdr:sp macro="" textlink="">
      <xdr:nvSpPr>
        <xdr:cNvPr id="490" name="楕円 489">
          <a:extLst>
            <a:ext uri="{FF2B5EF4-FFF2-40B4-BE49-F238E27FC236}">
              <a16:creationId xmlns:a16="http://schemas.microsoft.com/office/drawing/2014/main" id="{F0532106-D0F8-4CD3-A082-28C0B645DD54}"/>
            </a:ext>
          </a:extLst>
        </xdr:cNvPr>
        <xdr:cNvSpPr/>
      </xdr:nvSpPr>
      <xdr:spPr>
        <a:xfrm>
          <a:off x="20383500" y="683571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22479</xdr:rowOff>
    </xdr:from>
    <xdr:to>
      <xdr:col>111</xdr:col>
      <xdr:colOff>177800</xdr:colOff>
      <xdr:row>40</xdr:row>
      <xdr:rowOff>25336</xdr:rowOff>
    </xdr:to>
    <xdr:cxnSp macro="">
      <xdr:nvCxnSpPr>
        <xdr:cNvPr id="491" name="直線コネクタ 490">
          <a:extLst>
            <a:ext uri="{FF2B5EF4-FFF2-40B4-BE49-F238E27FC236}">
              <a16:creationId xmlns:a16="http://schemas.microsoft.com/office/drawing/2014/main" id="{6A73C980-C624-4423-B569-2BE1421684E2}"/>
            </a:ext>
          </a:extLst>
        </xdr:cNvPr>
        <xdr:cNvCxnSpPr/>
      </xdr:nvCxnSpPr>
      <xdr:spPr>
        <a:xfrm flipV="1">
          <a:off x="20437475" y="688047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148844</xdr:rowOff>
    </xdr:from>
    <xdr:to>
      <xdr:col>102</xdr:col>
      <xdr:colOff>165100</xdr:colOff>
      <xdr:row>40</xdr:row>
      <xdr:rowOff>78994</xdr:rowOff>
    </xdr:to>
    <xdr:sp macro="" textlink="">
      <xdr:nvSpPr>
        <xdr:cNvPr id="492" name="楕円 491">
          <a:extLst>
            <a:ext uri="{FF2B5EF4-FFF2-40B4-BE49-F238E27FC236}">
              <a16:creationId xmlns:a16="http://schemas.microsoft.com/office/drawing/2014/main" id="{59F0AC7A-CC09-4916-8000-B56B7FC9CD38}"/>
            </a:ext>
          </a:extLst>
        </xdr:cNvPr>
        <xdr:cNvSpPr/>
      </xdr:nvSpPr>
      <xdr:spPr>
        <a:xfrm>
          <a:off x="19497675"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25336</xdr:rowOff>
    </xdr:from>
    <xdr:to>
      <xdr:col>107</xdr:col>
      <xdr:colOff>50800</xdr:colOff>
      <xdr:row>40</xdr:row>
      <xdr:rowOff>28194</xdr:rowOff>
    </xdr:to>
    <xdr:cxnSp macro="">
      <xdr:nvCxnSpPr>
        <xdr:cNvPr id="493" name="直線コネクタ 492">
          <a:extLst>
            <a:ext uri="{FF2B5EF4-FFF2-40B4-BE49-F238E27FC236}">
              <a16:creationId xmlns:a16="http://schemas.microsoft.com/office/drawing/2014/main" id="{3EEF4FB3-ABEA-452D-A3E9-230B94E5EC20}"/>
            </a:ext>
          </a:extLst>
        </xdr:cNvPr>
        <xdr:cNvCxnSpPr/>
      </xdr:nvCxnSpPr>
      <xdr:spPr>
        <a:xfrm flipV="1">
          <a:off x="19545300" y="6886511"/>
          <a:ext cx="892175"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149987</xdr:rowOff>
    </xdr:from>
    <xdr:to>
      <xdr:col>98</xdr:col>
      <xdr:colOff>38100</xdr:colOff>
      <xdr:row>40</xdr:row>
      <xdr:rowOff>80137</xdr:rowOff>
    </xdr:to>
    <xdr:sp macro="" textlink="">
      <xdr:nvSpPr>
        <xdr:cNvPr id="494" name="楕円 493">
          <a:extLst>
            <a:ext uri="{FF2B5EF4-FFF2-40B4-BE49-F238E27FC236}">
              <a16:creationId xmlns:a16="http://schemas.microsoft.com/office/drawing/2014/main" id="{ECFAB9A2-923C-41CA-B396-09288C26C242}"/>
            </a:ext>
          </a:extLst>
        </xdr:cNvPr>
        <xdr:cNvSpPr/>
      </xdr:nvSpPr>
      <xdr:spPr>
        <a:xfrm>
          <a:off x="18608675" y="683653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28194</xdr:rowOff>
    </xdr:from>
    <xdr:to>
      <xdr:col>102</xdr:col>
      <xdr:colOff>114300</xdr:colOff>
      <xdr:row>40</xdr:row>
      <xdr:rowOff>29337</xdr:rowOff>
    </xdr:to>
    <xdr:cxnSp macro="">
      <xdr:nvCxnSpPr>
        <xdr:cNvPr id="495" name="直線コネクタ 494">
          <a:extLst>
            <a:ext uri="{FF2B5EF4-FFF2-40B4-BE49-F238E27FC236}">
              <a16:creationId xmlns:a16="http://schemas.microsoft.com/office/drawing/2014/main" id="{FC674C87-44BF-4A7A-AD60-8AA92CE4CA72}"/>
            </a:ext>
          </a:extLst>
        </xdr:cNvPr>
        <xdr:cNvCxnSpPr/>
      </xdr:nvCxnSpPr>
      <xdr:spPr>
        <a:xfrm flipV="1">
          <a:off x="18659475" y="6889369"/>
          <a:ext cx="885825"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38128FB0-E92A-41CD-9DA1-22FD1C9E31D0}"/>
            </a:ext>
          </a:extLst>
        </xdr:cNvPr>
        <xdr:cNvSpPr txBox="1"/>
      </xdr:nvSpPr>
      <xdr:spPr>
        <a:xfrm>
          <a:off x="21078902" y="6493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F760AB3B-6E85-4E29-89A1-2F2FC576A9D7}"/>
            </a:ext>
          </a:extLst>
        </xdr:cNvPr>
        <xdr:cNvSpPr txBox="1"/>
      </xdr:nvSpPr>
      <xdr:spPr>
        <a:xfrm>
          <a:off x="20202602" y="6528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30E00CB0-1D8E-4898-85F9-93A39074E38A}"/>
            </a:ext>
          </a:extLst>
        </xdr:cNvPr>
        <xdr:cNvSpPr txBox="1"/>
      </xdr:nvSpPr>
      <xdr:spPr>
        <a:xfrm>
          <a:off x="19313602" y="652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4BE074C3-9255-4E55-9044-AB7C226D8CC0}"/>
            </a:ext>
          </a:extLst>
        </xdr:cNvPr>
        <xdr:cNvSpPr txBox="1"/>
      </xdr:nvSpPr>
      <xdr:spPr>
        <a:xfrm>
          <a:off x="18421427" y="654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64406</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FDD14B54-B0D4-49A4-87DD-C144C6BE16F6}"/>
            </a:ext>
          </a:extLst>
        </xdr:cNvPr>
        <xdr:cNvSpPr txBox="1"/>
      </xdr:nvSpPr>
      <xdr:spPr>
        <a:xfrm>
          <a:off x="21078902" y="692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67263</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F1BD138F-7014-4C69-9953-E4586FAE0C7D}"/>
            </a:ext>
          </a:extLst>
        </xdr:cNvPr>
        <xdr:cNvSpPr txBox="1"/>
      </xdr:nvSpPr>
      <xdr:spPr>
        <a:xfrm>
          <a:off x="20202602" y="692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70121</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8ACEEACF-975E-47A7-97AF-2427A9C0DB74}"/>
            </a:ext>
          </a:extLst>
        </xdr:cNvPr>
        <xdr:cNvSpPr txBox="1"/>
      </xdr:nvSpPr>
      <xdr:spPr>
        <a:xfrm>
          <a:off x="19313602" y="6931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71264</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5D2B2CB-0819-4FE0-96B9-563BA1F4BB71}"/>
            </a:ext>
          </a:extLst>
        </xdr:cNvPr>
        <xdr:cNvSpPr txBox="1"/>
      </xdr:nvSpPr>
      <xdr:spPr>
        <a:xfrm>
          <a:off x="18421427" y="693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F6273D95-78C2-4389-A7F3-A52B5348D49D}"/>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93232FC-721D-4723-B8BF-378A60A184BD}"/>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A9C6095E-1066-44AA-8270-87701EDD2305}"/>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FA7535C8-E338-4003-BCCA-6BF068505EF3}"/>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56928736-3F9F-45B0-9825-ABE9A69A84B5}"/>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5BADAF96-190B-468E-BE2E-5BD2DB96D716}"/>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75E5C1DD-AA79-4A4D-8E3D-A63B7215D200}"/>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83188925-3BE6-4F19-9493-341B8E65F37F}"/>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F694D914-0037-4618-B8B1-8955F6C7A4F2}"/>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C4A5B898-FB36-4139-87F4-E35054B5F050}"/>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DA6B5083-2F20-4FAD-92D4-1EE770FFC84A}"/>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4B4D6342-1EEF-47BC-A66E-72678402DB8F}"/>
            </a:ext>
          </a:extLst>
        </xdr:cNvPr>
        <xdr:cNvCxnSpPr/>
      </xdr:nvCxnSpPr>
      <xdr:spPr>
        <a:xfrm>
          <a:off x="12449175"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70EFD17B-3345-422D-8A7C-FE36E66ED1D3}"/>
            </a:ext>
          </a:extLst>
        </xdr:cNvPr>
        <xdr:cNvSpPr txBox="1"/>
      </xdr:nvSpPr>
      <xdr:spPr>
        <a:xfrm>
          <a:off x="11978821"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F3F32670-CD10-4B8E-9852-00F22889C029}"/>
            </a:ext>
          </a:extLst>
        </xdr:cNvPr>
        <xdr:cNvCxnSpPr/>
      </xdr:nvCxnSpPr>
      <xdr:spPr>
        <a:xfrm>
          <a:off x="12449175"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81FF9F42-9AC3-4AE1-8132-9DCB188A512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5324F16C-2D05-460F-BC52-8D2BBAEB962F}"/>
            </a:ext>
          </a:extLst>
        </xdr:cNvPr>
        <xdr:cNvCxnSpPr/>
      </xdr:nvCxnSpPr>
      <xdr:spPr>
        <a:xfrm>
          <a:off x="12449175"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A74A138C-6418-44F4-AAE1-145A735B77A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31EB65DE-8605-43E7-A9FE-0E2701697AB9}"/>
            </a:ext>
          </a:extLst>
        </xdr:cNvPr>
        <xdr:cNvCxnSpPr/>
      </xdr:nvCxnSpPr>
      <xdr:spPr>
        <a:xfrm>
          <a:off x="12449175"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15FBB9DE-6ED7-432A-8FBB-AF2800A3A50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653D21A2-6DF9-4A8E-9ED1-75C2B12DCB13}"/>
            </a:ext>
          </a:extLst>
        </xdr:cNvPr>
        <xdr:cNvCxnSpPr/>
      </xdr:nvCxnSpPr>
      <xdr:spPr>
        <a:xfrm>
          <a:off x="12449175"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489FDD94-7389-430C-AE47-FAB43E2EC6B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A949400F-1793-4A20-A5D4-CB9C0ACD46F9}"/>
            </a:ext>
          </a:extLst>
        </xdr:cNvPr>
        <xdr:cNvCxnSpPr/>
      </xdr:nvCxnSpPr>
      <xdr:spPr>
        <a:xfrm>
          <a:off x="12449175"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533EDDE6-5ED4-4A2A-9719-B22B49252D2A}"/>
            </a:ext>
          </a:extLst>
        </xdr:cNvPr>
        <xdr:cNvSpPr txBox="1"/>
      </xdr:nvSpPr>
      <xdr:spPr>
        <a:xfrm>
          <a:off x="12110236" y="933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E55EE76C-50B3-4B5A-AE9E-1DF1E695733F}"/>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36CEB12F-132E-4F1A-80CE-A7E1F06C96F3}"/>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A73494A1-D70B-4CAF-B791-5C765043B06D}"/>
            </a:ext>
          </a:extLst>
        </xdr:cNvPr>
        <xdr:cNvCxnSpPr/>
      </xdr:nvCxnSpPr>
      <xdr:spPr>
        <a:xfrm flipV="1">
          <a:off x="16322039" y="9689284"/>
          <a:ext cx="0" cy="1414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316524C1-BADC-4335-9014-338D4894CBA4}"/>
            </a:ext>
          </a:extLst>
        </xdr:cNvPr>
        <xdr:cNvSpPr txBox="1"/>
      </xdr:nvSpPr>
      <xdr:spPr>
        <a:xfrm>
          <a:off x="16360775"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734F3AF6-B051-48F9-9FEC-CAC8F64DB4DD}"/>
            </a:ext>
          </a:extLst>
        </xdr:cNvPr>
        <xdr:cNvCxnSpPr/>
      </xdr:nvCxnSpPr>
      <xdr:spPr>
        <a:xfrm>
          <a:off x="16230600" y="1110342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4343CF46-1E39-4027-A414-EF432D9BBBDE}"/>
            </a:ext>
          </a:extLst>
        </xdr:cNvPr>
        <xdr:cNvSpPr txBox="1"/>
      </xdr:nvSpPr>
      <xdr:spPr>
        <a:xfrm>
          <a:off x="16360775" y="9464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101E592A-19C6-4BBA-988C-907EC1142A58}"/>
            </a:ext>
          </a:extLst>
        </xdr:cNvPr>
        <xdr:cNvCxnSpPr/>
      </xdr:nvCxnSpPr>
      <xdr:spPr>
        <a:xfrm>
          <a:off x="16230600" y="968928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F9461070-F0D1-4F47-98DB-3898BEED5EC9}"/>
            </a:ext>
          </a:extLst>
        </xdr:cNvPr>
        <xdr:cNvSpPr txBox="1"/>
      </xdr:nvSpPr>
      <xdr:spPr>
        <a:xfrm>
          <a:off x="16360775"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C0E00B5B-C9A8-4378-B2EF-E7A191EA2E0F}"/>
            </a:ext>
          </a:extLst>
        </xdr:cNvPr>
        <xdr:cNvSpPr/>
      </xdr:nvSpPr>
      <xdr:spPr>
        <a:xfrm>
          <a:off x="16268700" y="1045654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3071B958-CBA4-420B-B91C-6286E34DD512}"/>
            </a:ext>
          </a:extLst>
        </xdr:cNvPr>
        <xdr:cNvSpPr/>
      </xdr:nvSpPr>
      <xdr:spPr>
        <a:xfrm>
          <a:off x="15430500" y="1045164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219223AC-8ECE-493D-958F-E6F2A3F61553}"/>
            </a:ext>
          </a:extLst>
        </xdr:cNvPr>
        <xdr:cNvSpPr/>
      </xdr:nvSpPr>
      <xdr:spPr>
        <a:xfrm>
          <a:off x="14544675" y="104565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530D83D6-3E16-4ADC-BD22-F3B9F0EFD289}"/>
            </a:ext>
          </a:extLst>
        </xdr:cNvPr>
        <xdr:cNvSpPr/>
      </xdr:nvSpPr>
      <xdr:spPr>
        <a:xfrm>
          <a:off x="13655675" y="1041735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F5592682-126C-4686-B41F-AE1A5226C912}"/>
            </a:ext>
          </a:extLst>
        </xdr:cNvPr>
        <xdr:cNvSpPr/>
      </xdr:nvSpPr>
      <xdr:spPr>
        <a:xfrm>
          <a:off x="12763500" y="1039776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6D2C273-61A1-45C6-8C2E-9078A9EBD24E}"/>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1674B63-2176-449E-83AA-0D2FE8C52FF2}"/>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2D33438-95CD-4329-BE05-2BFB7EE67E3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CFEE5A2-C292-436B-9D5B-8F3188166E49}"/>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3F966BE-63A7-434C-8BE1-DE883B89C973}"/>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151674</xdr:rowOff>
    </xdr:from>
    <xdr:to>
      <xdr:col>85</xdr:col>
      <xdr:colOff>177800</xdr:colOff>
      <xdr:row>64</xdr:row>
      <xdr:rowOff>81824</xdr:rowOff>
    </xdr:to>
    <xdr:sp macro="" textlink="">
      <xdr:nvSpPr>
        <xdr:cNvPr id="545" name="楕円 544">
          <a:extLst>
            <a:ext uri="{FF2B5EF4-FFF2-40B4-BE49-F238E27FC236}">
              <a16:creationId xmlns:a16="http://schemas.microsoft.com/office/drawing/2014/main" id="{EB51202F-B877-491C-BCFC-33DE4ECCBC68}"/>
            </a:ext>
          </a:extLst>
        </xdr:cNvPr>
        <xdr:cNvSpPr/>
      </xdr:nvSpPr>
      <xdr:spPr>
        <a:xfrm>
          <a:off x="16268700" y="109530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66601</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CA1F5A66-C55A-4949-A7FD-7BA14D06AE1E}"/>
            </a:ext>
          </a:extLst>
        </xdr:cNvPr>
        <xdr:cNvSpPr txBox="1"/>
      </xdr:nvSpPr>
      <xdr:spPr>
        <a:xfrm>
          <a:off x="16360775" y="10871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138612</xdr:rowOff>
    </xdr:from>
    <xdr:to>
      <xdr:col>81</xdr:col>
      <xdr:colOff>101600</xdr:colOff>
      <xdr:row>64</xdr:row>
      <xdr:rowOff>68762</xdr:rowOff>
    </xdr:to>
    <xdr:sp macro="" textlink="">
      <xdr:nvSpPr>
        <xdr:cNvPr id="547" name="楕円 546">
          <a:extLst>
            <a:ext uri="{FF2B5EF4-FFF2-40B4-BE49-F238E27FC236}">
              <a16:creationId xmlns:a16="http://schemas.microsoft.com/office/drawing/2014/main" id="{DE8C0BFB-E12B-4046-9D50-B29F59A560B6}"/>
            </a:ext>
          </a:extLst>
        </xdr:cNvPr>
        <xdr:cNvSpPr/>
      </xdr:nvSpPr>
      <xdr:spPr>
        <a:xfrm>
          <a:off x="15430500" y="10943137"/>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17962</xdr:rowOff>
    </xdr:from>
    <xdr:to>
      <xdr:col>85</xdr:col>
      <xdr:colOff>127000</xdr:colOff>
      <xdr:row>64</xdr:row>
      <xdr:rowOff>31024</xdr:rowOff>
    </xdr:to>
    <xdr:cxnSp macro="">
      <xdr:nvCxnSpPr>
        <xdr:cNvPr id="548" name="直線コネクタ 547">
          <a:extLst>
            <a:ext uri="{FF2B5EF4-FFF2-40B4-BE49-F238E27FC236}">
              <a16:creationId xmlns:a16="http://schemas.microsoft.com/office/drawing/2014/main" id="{5802798C-983B-47D2-A3AD-31D7F51B914E}"/>
            </a:ext>
          </a:extLst>
        </xdr:cNvPr>
        <xdr:cNvCxnSpPr/>
      </xdr:nvCxnSpPr>
      <xdr:spPr>
        <a:xfrm>
          <a:off x="15484475" y="10990762"/>
          <a:ext cx="838200" cy="1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122283</xdr:rowOff>
    </xdr:from>
    <xdr:to>
      <xdr:col>76</xdr:col>
      <xdr:colOff>165100</xdr:colOff>
      <xdr:row>64</xdr:row>
      <xdr:rowOff>52433</xdr:rowOff>
    </xdr:to>
    <xdr:sp macro="" textlink="">
      <xdr:nvSpPr>
        <xdr:cNvPr id="549" name="楕円 548">
          <a:extLst>
            <a:ext uri="{FF2B5EF4-FFF2-40B4-BE49-F238E27FC236}">
              <a16:creationId xmlns:a16="http://schemas.microsoft.com/office/drawing/2014/main" id="{5E254A31-B1E2-4BB3-832B-4D7F5330E75A}"/>
            </a:ext>
          </a:extLst>
        </xdr:cNvPr>
        <xdr:cNvSpPr/>
      </xdr:nvSpPr>
      <xdr:spPr>
        <a:xfrm>
          <a:off x="14544675" y="1092680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1633</xdr:rowOff>
    </xdr:from>
    <xdr:to>
      <xdr:col>81</xdr:col>
      <xdr:colOff>50800</xdr:colOff>
      <xdr:row>64</xdr:row>
      <xdr:rowOff>17962</xdr:rowOff>
    </xdr:to>
    <xdr:cxnSp macro="">
      <xdr:nvCxnSpPr>
        <xdr:cNvPr id="550" name="直線コネクタ 549">
          <a:extLst>
            <a:ext uri="{FF2B5EF4-FFF2-40B4-BE49-F238E27FC236}">
              <a16:creationId xmlns:a16="http://schemas.microsoft.com/office/drawing/2014/main" id="{ABFC0847-99C2-4CA8-9151-BF64FF0D417B}"/>
            </a:ext>
          </a:extLst>
        </xdr:cNvPr>
        <xdr:cNvCxnSpPr/>
      </xdr:nvCxnSpPr>
      <xdr:spPr>
        <a:xfrm>
          <a:off x="14592300" y="10974433"/>
          <a:ext cx="8921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115751</xdr:rowOff>
    </xdr:from>
    <xdr:to>
      <xdr:col>72</xdr:col>
      <xdr:colOff>38100</xdr:colOff>
      <xdr:row>64</xdr:row>
      <xdr:rowOff>45901</xdr:rowOff>
    </xdr:to>
    <xdr:sp macro="" textlink="">
      <xdr:nvSpPr>
        <xdr:cNvPr id="551" name="楕円 550">
          <a:extLst>
            <a:ext uri="{FF2B5EF4-FFF2-40B4-BE49-F238E27FC236}">
              <a16:creationId xmlns:a16="http://schemas.microsoft.com/office/drawing/2014/main" id="{35ACA6F2-347D-4E11-9A15-FDEADC692412}"/>
            </a:ext>
          </a:extLst>
        </xdr:cNvPr>
        <xdr:cNvSpPr/>
      </xdr:nvSpPr>
      <xdr:spPr>
        <a:xfrm>
          <a:off x="13655675" y="1091710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166551</xdr:rowOff>
    </xdr:from>
    <xdr:to>
      <xdr:col>76</xdr:col>
      <xdr:colOff>114300</xdr:colOff>
      <xdr:row>64</xdr:row>
      <xdr:rowOff>1633</xdr:rowOff>
    </xdr:to>
    <xdr:cxnSp macro="">
      <xdr:nvCxnSpPr>
        <xdr:cNvPr id="552" name="直線コネクタ 551">
          <a:extLst>
            <a:ext uri="{FF2B5EF4-FFF2-40B4-BE49-F238E27FC236}">
              <a16:creationId xmlns:a16="http://schemas.microsoft.com/office/drawing/2014/main" id="{9F001636-F886-4C05-9378-F3C92C26E3F5}"/>
            </a:ext>
          </a:extLst>
        </xdr:cNvPr>
        <xdr:cNvCxnSpPr/>
      </xdr:nvCxnSpPr>
      <xdr:spPr>
        <a:xfrm>
          <a:off x="13706475" y="10971076"/>
          <a:ext cx="885825" cy="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97790</xdr:rowOff>
    </xdr:from>
    <xdr:to>
      <xdr:col>67</xdr:col>
      <xdr:colOff>101600</xdr:colOff>
      <xdr:row>64</xdr:row>
      <xdr:rowOff>27940</xdr:rowOff>
    </xdr:to>
    <xdr:sp macro="" textlink="">
      <xdr:nvSpPr>
        <xdr:cNvPr id="553" name="楕円 552">
          <a:extLst>
            <a:ext uri="{FF2B5EF4-FFF2-40B4-BE49-F238E27FC236}">
              <a16:creationId xmlns:a16="http://schemas.microsoft.com/office/drawing/2014/main" id="{9F3731EA-5F4D-4087-89F7-ADA4CDD61EDA}"/>
            </a:ext>
          </a:extLst>
        </xdr:cNvPr>
        <xdr:cNvSpPr/>
      </xdr:nvSpPr>
      <xdr:spPr>
        <a:xfrm>
          <a:off x="12763500" y="108991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148590</xdr:rowOff>
    </xdr:from>
    <xdr:to>
      <xdr:col>71</xdr:col>
      <xdr:colOff>177800</xdr:colOff>
      <xdr:row>63</xdr:row>
      <xdr:rowOff>166551</xdr:rowOff>
    </xdr:to>
    <xdr:cxnSp macro="">
      <xdr:nvCxnSpPr>
        <xdr:cNvPr id="554" name="直線コネクタ 553">
          <a:extLst>
            <a:ext uri="{FF2B5EF4-FFF2-40B4-BE49-F238E27FC236}">
              <a16:creationId xmlns:a16="http://schemas.microsoft.com/office/drawing/2014/main" id="{52317BFC-7023-4EE3-A9BE-81ED3EE52465}"/>
            </a:ext>
          </a:extLst>
        </xdr:cNvPr>
        <xdr:cNvCxnSpPr/>
      </xdr:nvCxnSpPr>
      <xdr:spPr>
        <a:xfrm>
          <a:off x="12817475" y="10949940"/>
          <a:ext cx="889000" cy="21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A31D4CB9-8DCB-4BF6-B87C-C372A958FB1F}"/>
            </a:ext>
          </a:extLst>
        </xdr:cNvPr>
        <xdr:cNvSpPr txBox="1"/>
      </xdr:nvSpPr>
      <xdr:spPr>
        <a:xfrm>
          <a:off x="15269219" y="10226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B2593358-0651-4DDB-920C-D1E88DD905FE}"/>
            </a:ext>
          </a:extLst>
        </xdr:cNvPr>
        <xdr:cNvSpPr txBox="1"/>
      </xdr:nvSpPr>
      <xdr:spPr>
        <a:xfrm>
          <a:off x="14392919"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9EC82683-0A95-4694-822F-1C8864B7DF92}"/>
            </a:ext>
          </a:extLst>
        </xdr:cNvPr>
        <xdr:cNvSpPr txBox="1"/>
      </xdr:nvSpPr>
      <xdr:spPr>
        <a:xfrm>
          <a:off x="13503919"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558" name="n_4aveValue【学校施設】&#10;有形固定資産減価償却率">
          <a:extLst>
            <a:ext uri="{FF2B5EF4-FFF2-40B4-BE49-F238E27FC236}">
              <a16:creationId xmlns:a16="http://schemas.microsoft.com/office/drawing/2014/main" id="{4D27254C-D8D0-45A3-A3E0-76E9B4E06EAC}"/>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59889</xdr:rowOff>
    </xdr:from>
    <xdr:ext cx="405111" cy="259045"/>
    <xdr:sp macro="" textlink="">
      <xdr:nvSpPr>
        <xdr:cNvPr id="559" name="n_1mainValue【学校施設】&#10;有形固定資産減価償却率">
          <a:extLst>
            <a:ext uri="{FF2B5EF4-FFF2-40B4-BE49-F238E27FC236}">
              <a16:creationId xmlns:a16="http://schemas.microsoft.com/office/drawing/2014/main" id="{3CA02168-F485-4B50-95CF-80507FB8D701}"/>
            </a:ext>
          </a:extLst>
        </xdr:cNvPr>
        <xdr:cNvSpPr txBox="1"/>
      </xdr:nvSpPr>
      <xdr:spPr>
        <a:xfrm>
          <a:off x="15269219" y="1103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43560</xdr:rowOff>
    </xdr:from>
    <xdr:ext cx="405111" cy="259045"/>
    <xdr:sp macro="" textlink="">
      <xdr:nvSpPr>
        <xdr:cNvPr id="560" name="n_2mainValue【学校施設】&#10;有形固定資産減価償却率">
          <a:extLst>
            <a:ext uri="{FF2B5EF4-FFF2-40B4-BE49-F238E27FC236}">
              <a16:creationId xmlns:a16="http://schemas.microsoft.com/office/drawing/2014/main" id="{FA19E17B-3581-4759-9377-8A2D71A20568}"/>
            </a:ext>
          </a:extLst>
        </xdr:cNvPr>
        <xdr:cNvSpPr txBox="1"/>
      </xdr:nvSpPr>
      <xdr:spPr>
        <a:xfrm>
          <a:off x="14392919" y="11019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37028</xdr:rowOff>
    </xdr:from>
    <xdr:ext cx="405111" cy="259045"/>
    <xdr:sp macro="" textlink="">
      <xdr:nvSpPr>
        <xdr:cNvPr id="561" name="n_3mainValue【学校施設】&#10;有形固定資産減価償却率">
          <a:extLst>
            <a:ext uri="{FF2B5EF4-FFF2-40B4-BE49-F238E27FC236}">
              <a16:creationId xmlns:a16="http://schemas.microsoft.com/office/drawing/2014/main" id="{18A0CFE8-BE4A-43FF-8166-0A35AE024F24}"/>
            </a:ext>
          </a:extLst>
        </xdr:cNvPr>
        <xdr:cNvSpPr txBox="1"/>
      </xdr:nvSpPr>
      <xdr:spPr>
        <a:xfrm>
          <a:off x="13503919" y="1100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19067</xdr:rowOff>
    </xdr:from>
    <xdr:ext cx="405111" cy="259045"/>
    <xdr:sp macro="" textlink="">
      <xdr:nvSpPr>
        <xdr:cNvPr id="562" name="n_4mainValue【学校施設】&#10;有形固定資産減価償却率">
          <a:extLst>
            <a:ext uri="{FF2B5EF4-FFF2-40B4-BE49-F238E27FC236}">
              <a16:creationId xmlns:a16="http://schemas.microsoft.com/office/drawing/2014/main" id="{7BB23FBB-0B53-414E-9A11-5137E8FF764E}"/>
            </a:ext>
          </a:extLst>
        </xdr:cNvPr>
        <xdr:cNvSpPr txBox="1"/>
      </xdr:nvSpPr>
      <xdr:spPr>
        <a:xfrm>
          <a:off x="12611744"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45CFF111-3381-4520-AA05-E58C6E2F95B9}"/>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DAF97998-AB0A-42F7-ACBC-D07C2089AB1E}"/>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BE86675A-4FB9-4B3E-94A6-19DA3BC35E77}"/>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3C286D8A-CD0F-4655-8D34-037D6882C411}"/>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4023FC8E-79C1-4332-87BE-2883317AA115}"/>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ED610A08-A9C0-4684-80C3-75D71204CE41}"/>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CBCAF03-FE99-4D7B-A271-1B13E6585A86}"/>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4BB5C165-FD74-4800-B30A-C90107CCE9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2AFAFC11-8E2D-4BCF-B469-8AC22225330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A886CAAF-55EF-4436-9A54-8DF529ECA40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1E9E6FB3-737D-4C06-9CBF-409D30E86C2A}"/>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44528C4E-ABF8-4887-9788-B245E25D9DC8}"/>
            </a:ext>
          </a:extLst>
        </xdr:cNvPr>
        <xdr:cNvSpPr txBox="1"/>
      </xdr:nvSpPr>
      <xdr:spPr>
        <a:xfrm>
          <a:off x="17823996" y="10719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F5B438B7-7AE9-461E-9F11-CB989E35E9E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E4CF1F8E-9040-40F7-88BA-4678C2446D6F}"/>
            </a:ext>
          </a:extLst>
        </xdr:cNvPr>
        <xdr:cNvSpPr txBox="1"/>
      </xdr:nvSpPr>
      <xdr:spPr>
        <a:xfrm>
          <a:off x="17756701" y="10147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D7181916-220B-4AA0-A776-E0BED51B8716}"/>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53B89B86-0B67-4931-AB4D-7073EB1896D8}"/>
            </a:ext>
          </a:extLst>
        </xdr:cNvPr>
        <xdr:cNvSpPr txBox="1"/>
      </xdr:nvSpPr>
      <xdr:spPr>
        <a:xfrm>
          <a:off x="17756701" y="9576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BE1BE9DB-DA83-4555-80D4-6CE0C33F873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8BAD6325-D35B-40C1-BC0F-5730BC942507}"/>
            </a:ext>
          </a:extLst>
        </xdr:cNvPr>
        <xdr:cNvSpPr txBox="1"/>
      </xdr:nvSpPr>
      <xdr:spPr>
        <a:xfrm>
          <a:off x="17756701" y="900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4EEFE95F-F2C1-4D32-911A-88C58EFF2E3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958D1172-80B7-43E6-8F45-4171DA1D886B}"/>
            </a:ext>
          </a:extLst>
        </xdr:cNvPr>
        <xdr:cNvCxnSpPr/>
      </xdr:nvCxnSpPr>
      <xdr:spPr>
        <a:xfrm flipV="1">
          <a:off x="22164039" y="9578486"/>
          <a:ext cx="0" cy="12030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D84B0CD2-26BB-461C-9DFE-608C2DC32C9D}"/>
            </a:ext>
          </a:extLst>
        </xdr:cNvPr>
        <xdr:cNvSpPr txBox="1"/>
      </xdr:nvSpPr>
      <xdr:spPr>
        <a:xfrm>
          <a:off x="22202775"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E6FC8792-F5DE-416F-AA66-489467E30F4A}"/>
            </a:ext>
          </a:extLst>
        </xdr:cNvPr>
        <xdr:cNvCxnSpPr/>
      </xdr:nvCxnSpPr>
      <xdr:spPr>
        <a:xfrm>
          <a:off x="22075775" y="1078151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46AF86B8-6FB2-4028-ADC2-95B1A37C91E9}"/>
            </a:ext>
          </a:extLst>
        </xdr:cNvPr>
        <xdr:cNvSpPr txBox="1"/>
      </xdr:nvSpPr>
      <xdr:spPr>
        <a:xfrm>
          <a:off x="22202775"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DB6DB49A-8C6E-4B1D-BD1C-E5F606C01D0E}"/>
            </a:ext>
          </a:extLst>
        </xdr:cNvPr>
        <xdr:cNvCxnSpPr/>
      </xdr:nvCxnSpPr>
      <xdr:spPr>
        <a:xfrm>
          <a:off x="22075775" y="957848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363FDB5F-D2EB-42DE-8BDC-AFCAA9D3430A}"/>
            </a:ext>
          </a:extLst>
        </xdr:cNvPr>
        <xdr:cNvSpPr txBox="1"/>
      </xdr:nvSpPr>
      <xdr:spPr>
        <a:xfrm>
          <a:off x="22202775"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0343EA6A-DB22-4889-B7DE-E517816F958B}"/>
            </a:ext>
          </a:extLst>
        </xdr:cNvPr>
        <xdr:cNvSpPr/>
      </xdr:nvSpPr>
      <xdr:spPr>
        <a:xfrm>
          <a:off x="22113875" y="1053486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C6E2C168-5490-4805-8098-108982948D9E}"/>
            </a:ext>
          </a:extLst>
        </xdr:cNvPr>
        <xdr:cNvSpPr/>
      </xdr:nvSpPr>
      <xdr:spPr>
        <a:xfrm>
          <a:off x="21275675" y="10538581"/>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D2623D93-F9F7-40D4-B4F2-0D13640E9712}"/>
            </a:ext>
          </a:extLst>
        </xdr:cNvPr>
        <xdr:cNvSpPr/>
      </xdr:nvSpPr>
      <xdr:spPr>
        <a:xfrm>
          <a:off x="20383500" y="10572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5A268D1B-3A70-45EA-911C-1227CF9225BA}"/>
            </a:ext>
          </a:extLst>
        </xdr:cNvPr>
        <xdr:cNvSpPr/>
      </xdr:nvSpPr>
      <xdr:spPr>
        <a:xfrm>
          <a:off x="19497675" y="1058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523B46E9-D1CA-49EA-8358-088C60E1C095}"/>
            </a:ext>
          </a:extLst>
        </xdr:cNvPr>
        <xdr:cNvSpPr/>
      </xdr:nvSpPr>
      <xdr:spPr>
        <a:xfrm>
          <a:off x="18608675" y="1058721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39171657-3626-44C6-B1CC-A334C0193BBB}"/>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21429D4A-4544-4E11-9E02-8A6B623E4257}"/>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B643F68-FC2B-4D34-B937-E4B2A73D68E4}"/>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25F88A20-D960-4618-969E-7C58B9B878A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12392244-F974-4209-A156-5F26CCF55F4A}"/>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138367</xdr:rowOff>
    </xdr:from>
    <xdr:to>
      <xdr:col>116</xdr:col>
      <xdr:colOff>114300</xdr:colOff>
      <xdr:row>62</xdr:row>
      <xdr:rowOff>68517</xdr:rowOff>
    </xdr:to>
    <xdr:sp macro="" textlink="">
      <xdr:nvSpPr>
        <xdr:cNvPr id="598" name="楕円 597">
          <a:extLst>
            <a:ext uri="{FF2B5EF4-FFF2-40B4-BE49-F238E27FC236}">
              <a16:creationId xmlns:a16="http://schemas.microsoft.com/office/drawing/2014/main" id="{3D303023-18A7-4A1E-8812-12144C832FBF}"/>
            </a:ext>
          </a:extLst>
        </xdr:cNvPr>
        <xdr:cNvSpPr/>
      </xdr:nvSpPr>
      <xdr:spPr>
        <a:xfrm>
          <a:off x="22113875" y="1059999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116794</xdr:rowOff>
    </xdr:from>
    <xdr:ext cx="469744" cy="259045"/>
    <xdr:sp macro="" textlink="">
      <xdr:nvSpPr>
        <xdr:cNvPr id="599" name="【学校施設】&#10;一人当たり面積該当値テキスト">
          <a:extLst>
            <a:ext uri="{FF2B5EF4-FFF2-40B4-BE49-F238E27FC236}">
              <a16:creationId xmlns:a16="http://schemas.microsoft.com/office/drawing/2014/main" id="{DF35A985-FB5D-44A5-A95B-FBB81F02C4CD}"/>
            </a:ext>
          </a:extLst>
        </xdr:cNvPr>
        <xdr:cNvSpPr txBox="1"/>
      </xdr:nvSpPr>
      <xdr:spPr>
        <a:xfrm>
          <a:off x="22202775" y="1057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142024</xdr:rowOff>
    </xdr:from>
    <xdr:to>
      <xdr:col>112</xdr:col>
      <xdr:colOff>38100</xdr:colOff>
      <xdr:row>62</xdr:row>
      <xdr:rowOff>72174</xdr:rowOff>
    </xdr:to>
    <xdr:sp macro="" textlink="">
      <xdr:nvSpPr>
        <xdr:cNvPr id="600" name="楕円 599">
          <a:extLst>
            <a:ext uri="{FF2B5EF4-FFF2-40B4-BE49-F238E27FC236}">
              <a16:creationId xmlns:a16="http://schemas.microsoft.com/office/drawing/2014/main" id="{42F107FC-E902-463F-AA12-747ADA4F12ED}"/>
            </a:ext>
          </a:extLst>
        </xdr:cNvPr>
        <xdr:cNvSpPr/>
      </xdr:nvSpPr>
      <xdr:spPr>
        <a:xfrm>
          <a:off x="21275675" y="1060364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17717</xdr:rowOff>
    </xdr:from>
    <xdr:to>
      <xdr:col>116</xdr:col>
      <xdr:colOff>63500</xdr:colOff>
      <xdr:row>62</xdr:row>
      <xdr:rowOff>21374</xdr:rowOff>
    </xdr:to>
    <xdr:cxnSp macro="">
      <xdr:nvCxnSpPr>
        <xdr:cNvPr id="601" name="直線コネクタ 600">
          <a:extLst>
            <a:ext uri="{FF2B5EF4-FFF2-40B4-BE49-F238E27FC236}">
              <a16:creationId xmlns:a16="http://schemas.microsoft.com/office/drawing/2014/main" id="{6403BF2A-48BC-4FC4-B84D-79B3CCA15CBE}"/>
            </a:ext>
          </a:extLst>
        </xdr:cNvPr>
        <xdr:cNvCxnSpPr/>
      </xdr:nvCxnSpPr>
      <xdr:spPr>
        <a:xfrm flipV="1">
          <a:off x="21326475" y="10647617"/>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145567</xdr:rowOff>
    </xdr:from>
    <xdr:to>
      <xdr:col>107</xdr:col>
      <xdr:colOff>101600</xdr:colOff>
      <xdr:row>62</xdr:row>
      <xdr:rowOff>75717</xdr:rowOff>
    </xdr:to>
    <xdr:sp macro="" textlink="">
      <xdr:nvSpPr>
        <xdr:cNvPr id="602" name="楕円 601">
          <a:extLst>
            <a:ext uri="{FF2B5EF4-FFF2-40B4-BE49-F238E27FC236}">
              <a16:creationId xmlns:a16="http://schemas.microsoft.com/office/drawing/2014/main" id="{2CC4663C-FF43-4417-B64C-2BF3E78A50FF}"/>
            </a:ext>
          </a:extLst>
        </xdr:cNvPr>
        <xdr:cNvSpPr/>
      </xdr:nvSpPr>
      <xdr:spPr>
        <a:xfrm>
          <a:off x="20383500" y="1060719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21374</xdr:rowOff>
    </xdr:from>
    <xdr:to>
      <xdr:col>111</xdr:col>
      <xdr:colOff>177800</xdr:colOff>
      <xdr:row>62</xdr:row>
      <xdr:rowOff>24917</xdr:rowOff>
    </xdr:to>
    <xdr:cxnSp macro="">
      <xdr:nvCxnSpPr>
        <xdr:cNvPr id="603" name="直線コネクタ 602">
          <a:extLst>
            <a:ext uri="{FF2B5EF4-FFF2-40B4-BE49-F238E27FC236}">
              <a16:creationId xmlns:a16="http://schemas.microsoft.com/office/drawing/2014/main" id="{4CF0DC20-3A07-41E6-9E33-3C8DB0AE38CD}"/>
            </a:ext>
          </a:extLst>
        </xdr:cNvPr>
        <xdr:cNvCxnSpPr/>
      </xdr:nvCxnSpPr>
      <xdr:spPr>
        <a:xfrm flipV="1">
          <a:off x="20437475" y="10651274"/>
          <a:ext cx="889000" cy="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148939</xdr:rowOff>
    </xdr:from>
    <xdr:to>
      <xdr:col>102</xdr:col>
      <xdr:colOff>165100</xdr:colOff>
      <xdr:row>62</xdr:row>
      <xdr:rowOff>79089</xdr:rowOff>
    </xdr:to>
    <xdr:sp macro="" textlink="">
      <xdr:nvSpPr>
        <xdr:cNvPr id="604" name="楕円 603">
          <a:extLst>
            <a:ext uri="{FF2B5EF4-FFF2-40B4-BE49-F238E27FC236}">
              <a16:creationId xmlns:a16="http://schemas.microsoft.com/office/drawing/2014/main" id="{E3C452BA-CE7D-4C1A-A1B7-084EE42F0CAB}"/>
            </a:ext>
          </a:extLst>
        </xdr:cNvPr>
        <xdr:cNvSpPr/>
      </xdr:nvSpPr>
      <xdr:spPr>
        <a:xfrm>
          <a:off x="19497675" y="106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24917</xdr:rowOff>
    </xdr:from>
    <xdr:to>
      <xdr:col>107</xdr:col>
      <xdr:colOff>50800</xdr:colOff>
      <xdr:row>62</xdr:row>
      <xdr:rowOff>28289</xdr:rowOff>
    </xdr:to>
    <xdr:cxnSp macro="">
      <xdr:nvCxnSpPr>
        <xdr:cNvPr id="605" name="直線コネクタ 604">
          <a:extLst>
            <a:ext uri="{FF2B5EF4-FFF2-40B4-BE49-F238E27FC236}">
              <a16:creationId xmlns:a16="http://schemas.microsoft.com/office/drawing/2014/main" id="{3A2D4F04-4A20-4BE3-9169-21CB444DCEE7}"/>
            </a:ext>
          </a:extLst>
        </xdr:cNvPr>
        <xdr:cNvCxnSpPr/>
      </xdr:nvCxnSpPr>
      <xdr:spPr>
        <a:xfrm flipV="1">
          <a:off x="19545300" y="10657992"/>
          <a:ext cx="892175"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150540</xdr:rowOff>
    </xdr:from>
    <xdr:to>
      <xdr:col>98</xdr:col>
      <xdr:colOff>38100</xdr:colOff>
      <xdr:row>62</xdr:row>
      <xdr:rowOff>80690</xdr:rowOff>
    </xdr:to>
    <xdr:sp macro="" textlink="">
      <xdr:nvSpPr>
        <xdr:cNvPr id="606" name="楕円 605">
          <a:extLst>
            <a:ext uri="{FF2B5EF4-FFF2-40B4-BE49-F238E27FC236}">
              <a16:creationId xmlns:a16="http://schemas.microsoft.com/office/drawing/2014/main" id="{2A33A0B7-2578-4A3A-ABE4-EF635A7975D1}"/>
            </a:ext>
          </a:extLst>
        </xdr:cNvPr>
        <xdr:cNvSpPr/>
      </xdr:nvSpPr>
      <xdr:spPr>
        <a:xfrm>
          <a:off x="18608675" y="1060899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28289</xdr:rowOff>
    </xdr:from>
    <xdr:to>
      <xdr:col>102</xdr:col>
      <xdr:colOff>114300</xdr:colOff>
      <xdr:row>62</xdr:row>
      <xdr:rowOff>29890</xdr:rowOff>
    </xdr:to>
    <xdr:cxnSp macro="">
      <xdr:nvCxnSpPr>
        <xdr:cNvPr id="607" name="直線コネクタ 606">
          <a:extLst>
            <a:ext uri="{FF2B5EF4-FFF2-40B4-BE49-F238E27FC236}">
              <a16:creationId xmlns:a16="http://schemas.microsoft.com/office/drawing/2014/main" id="{91518B4F-A502-4C66-83EB-F03115BA3C31}"/>
            </a:ext>
          </a:extLst>
        </xdr:cNvPr>
        <xdr:cNvCxnSpPr/>
      </xdr:nvCxnSpPr>
      <xdr:spPr>
        <a:xfrm flipV="1">
          <a:off x="18659475" y="10661364"/>
          <a:ext cx="885825"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6C562307-48A7-426B-9808-BB0C634DEE53}"/>
            </a:ext>
          </a:extLst>
        </xdr:cNvPr>
        <xdr:cNvSpPr txBox="1"/>
      </xdr:nvSpPr>
      <xdr:spPr>
        <a:xfrm>
          <a:off x="21078902" y="1031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DB5314F2-3A49-4207-B1D7-B81DA7984F9E}"/>
            </a:ext>
          </a:extLst>
        </xdr:cNvPr>
        <xdr:cNvSpPr txBox="1"/>
      </xdr:nvSpPr>
      <xdr:spPr>
        <a:xfrm>
          <a:off x="20202602"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CEF2DA5F-0105-43D0-B13A-1A8DD8BC1F5A}"/>
            </a:ext>
          </a:extLst>
        </xdr:cNvPr>
        <xdr:cNvSpPr txBox="1"/>
      </xdr:nvSpPr>
      <xdr:spPr>
        <a:xfrm>
          <a:off x="19313602" y="1035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611" name="n_4aveValue【学校施設】&#10;一人当たり面積">
          <a:extLst>
            <a:ext uri="{FF2B5EF4-FFF2-40B4-BE49-F238E27FC236}">
              <a16:creationId xmlns:a16="http://schemas.microsoft.com/office/drawing/2014/main" id="{23C572C7-BD47-4296-AEDC-7FF3138DB55F}"/>
            </a:ext>
          </a:extLst>
        </xdr:cNvPr>
        <xdr:cNvSpPr txBox="1"/>
      </xdr:nvSpPr>
      <xdr:spPr>
        <a:xfrm>
          <a:off x="18421427" y="103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63301</xdr:rowOff>
    </xdr:from>
    <xdr:ext cx="469744" cy="259045"/>
    <xdr:sp macro="" textlink="">
      <xdr:nvSpPr>
        <xdr:cNvPr id="612" name="n_1mainValue【学校施設】&#10;一人当たり面積">
          <a:extLst>
            <a:ext uri="{FF2B5EF4-FFF2-40B4-BE49-F238E27FC236}">
              <a16:creationId xmlns:a16="http://schemas.microsoft.com/office/drawing/2014/main" id="{AE8C08B4-F65A-4DCA-B9F3-079ED91A1751}"/>
            </a:ext>
          </a:extLst>
        </xdr:cNvPr>
        <xdr:cNvSpPr txBox="1"/>
      </xdr:nvSpPr>
      <xdr:spPr>
        <a:xfrm>
          <a:off x="21078902" y="1069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66844</xdr:rowOff>
    </xdr:from>
    <xdr:ext cx="469744" cy="259045"/>
    <xdr:sp macro="" textlink="">
      <xdr:nvSpPr>
        <xdr:cNvPr id="613" name="n_2mainValue【学校施設】&#10;一人当たり面積">
          <a:extLst>
            <a:ext uri="{FF2B5EF4-FFF2-40B4-BE49-F238E27FC236}">
              <a16:creationId xmlns:a16="http://schemas.microsoft.com/office/drawing/2014/main" id="{3658F199-975A-40DD-B117-7FEC7965C3B7}"/>
            </a:ext>
          </a:extLst>
        </xdr:cNvPr>
        <xdr:cNvSpPr txBox="1"/>
      </xdr:nvSpPr>
      <xdr:spPr>
        <a:xfrm>
          <a:off x="20202602" y="10699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70216</xdr:rowOff>
    </xdr:from>
    <xdr:ext cx="469744" cy="259045"/>
    <xdr:sp macro="" textlink="">
      <xdr:nvSpPr>
        <xdr:cNvPr id="614" name="n_3mainValue【学校施設】&#10;一人当たり面積">
          <a:extLst>
            <a:ext uri="{FF2B5EF4-FFF2-40B4-BE49-F238E27FC236}">
              <a16:creationId xmlns:a16="http://schemas.microsoft.com/office/drawing/2014/main" id="{B52DF6F5-7A72-4ACB-9BB1-C4A0A21F7D69}"/>
            </a:ext>
          </a:extLst>
        </xdr:cNvPr>
        <xdr:cNvSpPr txBox="1"/>
      </xdr:nvSpPr>
      <xdr:spPr>
        <a:xfrm>
          <a:off x="19313602" y="1070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71817</xdr:rowOff>
    </xdr:from>
    <xdr:ext cx="469744" cy="259045"/>
    <xdr:sp macro="" textlink="">
      <xdr:nvSpPr>
        <xdr:cNvPr id="615" name="n_4mainValue【学校施設】&#10;一人当たり面積">
          <a:extLst>
            <a:ext uri="{FF2B5EF4-FFF2-40B4-BE49-F238E27FC236}">
              <a16:creationId xmlns:a16="http://schemas.microsoft.com/office/drawing/2014/main" id="{71EC5A51-3A30-4A3C-B750-05D4F8EA02B0}"/>
            </a:ext>
          </a:extLst>
        </xdr:cNvPr>
        <xdr:cNvSpPr txBox="1"/>
      </xdr:nvSpPr>
      <xdr:spPr>
        <a:xfrm>
          <a:off x="18421427" y="10701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A09EC601-7CAF-4425-9AEE-13E57E3DDB28}"/>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D386D331-FE38-49D4-80E3-875344C9392C}"/>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1C29B204-7E0D-4D23-96F2-E390DA927E95}"/>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57D64DE8-0B6F-4D84-9FB2-E03491DF737A}"/>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7FE140DD-A55C-4F3E-B927-C2418CF063E8}"/>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620DF329-D5AA-445E-85B3-D3E1C039776F}"/>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2F29FCB4-251E-4060-A953-F525E08C0AFB}"/>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425FA1CC-BA98-4496-995C-35932E50925A}"/>
            </a:ext>
          </a:extLst>
        </xdr:cNvPr>
        <xdr:cNvSpPr/>
      </xdr:nvSpPr>
      <xdr:spPr>
        <a:xfrm>
          <a:off x="12449175"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B97FC13C-3260-4CFA-9FDB-DC557FDFA8B2}"/>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28424E51-994D-4E73-95A9-A2000C0A0D95}"/>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B97F2EEE-1925-4224-9E36-7D6344BDBFD7}"/>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6826BC2F-CA33-4BE3-B27E-34A1958B540B}"/>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D44D4C21-6603-4EBA-AD78-1A158EBC3A02}"/>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6AB79181-F632-47A7-B364-8DC823D4E1F3}"/>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460F4ABB-E2DC-4EFE-BCB5-F7CB910751E8}"/>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EC622226-F34C-4800-9AAC-ADCA3ED6CA7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65E53D81-CF93-48DF-8387-C97D64F4B23D}"/>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CFADD8D7-3499-499B-90C4-DF428A7C3E0A}"/>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796F86C9-E78E-455A-A23C-6667D0A2F679}"/>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1C5BF403-A21A-4C36-91A6-248611983BCC}"/>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73F13CF7-7B7D-4078-A89A-6D305FB045E7}"/>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7A393432-6926-4C50-B0A2-A13173A782B4}"/>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14F43285-7E0A-452A-A946-DB6FC05EBB60}"/>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10E094FD-84C6-4417-87CC-6182993E198B}"/>
            </a:ext>
          </a:extLst>
        </xdr:cNvPr>
        <xdr:cNvSpPr/>
      </xdr:nvSpPr>
      <xdr:spPr>
        <a:xfrm>
          <a:off x="12449175"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0" name="正方形/長方形 639">
          <a:extLst>
            <a:ext uri="{FF2B5EF4-FFF2-40B4-BE49-F238E27FC236}">
              <a16:creationId xmlns:a16="http://schemas.microsoft.com/office/drawing/2014/main" id="{653B10DD-1A7A-4CB8-9092-21376F0878FD}"/>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1" name="正方形/長方形 640">
          <a:extLst>
            <a:ext uri="{FF2B5EF4-FFF2-40B4-BE49-F238E27FC236}">
              <a16:creationId xmlns:a16="http://schemas.microsoft.com/office/drawing/2014/main" id="{141E579E-C50B-4CEA-8738-768D3EC237F0}"/>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2" name="正方形/長方形 641">
          <a:extLst>
            <a:ext uri="{FF2B5EF4-FFF2-40B4-BE49-F238E27FC236}">
              <a16:creationId xmlns:a16="http://schemas.microsoft.com/office/drawing/2014/main" id="{61010FBD-F020-4067-BA91-86C935D0BA4E}"/>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3" name="正方形/長方形 642">
          <a:extLst>
            <a:ext uri="{FF2B5EF4-FFF2-40B4-BE49-F238E27FC236}">
              <a16:creationId xmlns:a16="http://schemas.microsoft.com/office/drawing/2014/main" id="{A4FB2D5F-F90B-49F1-85D1-956DF7CA1623}"/>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4" name="正方形/長方形 643">
          <a:extLst>
            <a:ext uri="{FF2B5EF4-FFF2-40B4-BE49-F238E27FC236}">
              <a16:creationId xmlns:a16="http://schemas.microsoft.com/office/drawing/2014/main" id="{F5643AE4-83AC-4342-91FA-88C1EC1B381A}"/>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5" name="正方形/長方形 644">
          <a:extLst>
            <a:ext uri="{FF2B5EF4-FFF2-40B4-BE49-F238E27FC236}">
              <a16:creationId xmlns:a16="http://schemas.microsoft.com/office/drawing/2014/main" id="{AA4EE7E3-A52B-4516-B3C4-BBBE3AA98296}"/>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6" name="正方形/長方形 645">
          <a:extLst>
            <a:ext uri="{FF2B5EF4-FFF2-40B4-BE49-F238E27FC236}">
              <a16:creationId xmlns:a16="http://schemas.microsoft.com/office/drawing/2014/main" id="{1E70D705-8140-4873-89AD-B9D44C814599}"/>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7" name="正方形/長方形 646">
          <a:extLst>
            <a:ext uri="{FF2B5EF4-FFF2-40B4-BE49-F238E27FC236}">
              <a16:creationId xmlns:a16="http://schemas.microsoft.com/office/drawing/2014/main" id="{8359528B-3C10-41B5-B97B-83D8CA193259}"/>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8" name="正方形/長方形 647">
          <a:extLst>
            <a:ext uri="{FF2B5EF4-FFF2-40B4-BE49-F238E27FC236}">
              <a16:creationId xmlns:a16="http://schemas.microsoft.com/office/drawing/2014/main" id="{AC878B84-6CD3-42F0-96A3-B8072E4903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9" name="正方形/長方形 648">
          <a:extLst>
            <a:ext uri="{FF2B5EF4-FFF2-40B4-BE49-F238E27FC236}">
              <a16:creationId xmlns:a16="http://schemas.microsoft.com/office/drawing/2014/main" id="{6F15645C-7A47-484B-9DF4-7F6A90891D76}"/>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0" name="テキスト ボックス 649">
          <a:extLst>
            <a:ext uri="{FF2B5EF4-FFF2-40B4-BE49-F238E27FC236}">
              <a16:creationId xmlns:a16="http://schemas.microsoft.com/office/drawing/2014/main" id="{21A59AC0-9A76-4B78-A28B-486353D1F660}"/>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類似団体と比較して特に有形固定資産減価償却率が高くなっている施設は、道路、認定こども園・幼稚園・保育所、学校施設である。学校施設については、耐用年数</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年に近づいており、今後、大規模な改修を行う場合の費用の確保が課題となっている。</a:t>
          </a:r>
        </a:p>
        <a:p>
          <a:r>
            <a:rPr kumimoji="1" lang="ja-JP" altLang="en-US" sz="1300">
              <a:latin typeface="ＭＳ Ｐゴシック" panose="020B0600070205080204" pitchFamily="50" charset="-128"/>
              <a:ea typeface="ＭＳ Ｐゴシック" panose="020B0600070205080204" pitchFamily="50" charset="-128"/>
            </a:rPr>
            <a:t>　本村には小学校２校、中学校２校が整備されているが、人口減少及び少子化の影響により、それぞれ１校ずつが児童の減少に伴い休校しており、学校教育の充実を推進する観点からも統廃合を含めた学校施設の在り方について検討を重ねた結果、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年の開校を目指した幼小中一貫校設立が決定されている。建設経費についても、物価高騰の影響で建設費の増額が見込まれるため、財源の確実な確保や施設内設備等の慎重な精査が必要である。</a:t>
          </a:r>
        </a:p>
        <a:p>
          <a:r>
            <a:rPr kumimoji="1" lang="ja-JP" altLang="en-US" sz="1300">
              <a:latin typeface="ＭＳ Ｐゴシック" panose="020B0600070205080204" pitchFamily="50" charset="-128"/>
              <a:ea typeface="ＭＳ Ｐゴシック" panose="020B0600070205080204" pitchFamily="50" charset="-128"/>
            </a:rPr>
            <a:t>　公営住宅については、人口減少に対応するため、近年、若年ファミリー層向けの住宅を整備し、移住定住の促進を図ってきたが、今後については、住宅の耐用年数と維持管理に係る経費等を基に受益者負担を算出し賃料を見直すなど、長期的な視点をもって費用対効果を検証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95F3B82-82F0-4F3C-B70C-853C078CB8CE}"/>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27F80F-77E6-413D-8858-3E1C79BF0F57}"/>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081C91-7886-4E03-AD2C-B1638B820A80}"/>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434833-38FD-46B1-A21F-D374E009D594}"/>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神奈川県清川村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8D76F5-F7C9-47CE-88EE-87B447F20147}"/>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52C0D0A-9789-4F15-8857-8965BD4A4A4F}"/>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8811121-552C-4595-9F5C-DD9F822F0BF8}"/>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1141EF-709C-4E2A-A98D-295BB77C9218}"/>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677B4C8-15AF-4159-93F6-1BF1B6A8B122}"/>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D56332A-2473-457B-A1DB-142E0599C91A}"/>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2,716
2,622
71.24
2,889,632
2,758,291
93,576
1,858,317
1,014,854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8BA8226-0525-43E2-9F9F-CA83F8E8D1BF}"/>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36467BF-1EF7-4DE6-BB46-8E9B26CA66E7}"/>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E534F0E-D667-408A-8695-952EA070900A}"/>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847ED73-E490-4A86-8616-6D6819C19736}"/>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27999DA-0DA3-469F-AB8C-CAC198B55DCB}"/>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E61C2CA-8B53-4040-A47C-4E529AFD8F12}"/>
            </a:ext>
          </a:extLst>
        </xdr:cNvPr>
        <xdr:cNvSpPr/>
      </xdr:nvSpPr>
      <xdr:spPr>
        <a:xfrm>
          <a:off x="7178675" y="1714500"/>
          <a:ext cx="3429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2F2AA50-4253-4C2D-8787-807C8C44A557}"/>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3583FED-018B-4F48-B0CA-5D912BBF9E61}"/>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C41DF0-AD79-4DA2-BA0C-6B43C68ED315}"/>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A152B1-01F4-45D2-8AE3-CE563AADFFAA}"/>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50B9839-7BD1-4340-952B-BAF9AFE5D757}"/>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BA7A72-B85F-4EAD-8E80-6DE916CD5CB2}"/>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3AECFA6-1D06-4734-8A3A-F82D03C68029}"/>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E479B1A-592F-44D7-9DBD-3DDDA75A3589}"/>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CEF32F8-71AD-466F-BF57-E419AA95C3BA}"/>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F9A959C-7F65-4FB2-9C28-B937C34C79A3}"/>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3A6C01-2880-41C5-AB85-02822B319229}"/>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90006D8-86B4-445B-90E7-FAF15274C639}"/>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CFA6ED7-9044-4875-9A72-10DCE93EFE12}"/>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2B6C4D-8CE6-4645-9B2D-4F352CDA1292}"/>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CEC54BB-0940-41CB-B784-7A3EA0766355}"/>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CD501F8-7E9A-4CEE-BCA2-FB0A0108D019}"/>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3FD8301-83FD-4163-B78F-24825504F82A}"/>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56F8645-84AC-4E9D-A7D6-A976A6DD6EC1}"/>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7C97CB-1C2D-457E-B619-DAAA566254D1}"/>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E7078C1-03A5-48F7-B641-F503DEF7DD04}"/>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FBDD23-5410-49D0-B141-97791BE59DA1}"/>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E89E9A6-4565-42C3-9F53-5009D47041A3}"/>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415EE61-5C4D-4CAC-994C-7B1341B5149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762D92F-0EB7-463A-9C2A-B1771450C5D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70A70B0-B1E4-4E8E-A381-BDA68A7E5CB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920C041-5E9B-460C-804B-C4009589E7BA}"/>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C040B13-1850-47E8-A8E9-ABB13769586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0A2BCC0-9EB7-46B8-9D47-C2CF4E24A712}"/>
            </a:ext>
          </a:extLst>
        </xdr:cNvPr>
        <xdr:cNvSpPr txBox="1"/>
      </xdr:nvSpPr>
      <xdr:spPr>
        <a:xfrm>
          <a:off x="297996"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341ED89-F7B4-4E5B-AD21-0F99B6EC8CA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37CB93A-8CDC-4A83-B421-21FAF8FA12F0}"/>
            </a:ext>
          </a:extLst>
        </xdr:cNvPr>
        <xdr:cNvSpPr txBox="1"/>
      </xdr:nvSpPr>
      <xdr:spPr>
        <a:xfrm>
          <a:off x="358941" y="671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27D002C-DCC8-4CF5-A6C4-FB2D9EEFD4F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C63CC2F-4462-418B-B242-9C7A1853BE98}"/>
            </a:ext>
          </a:extLst>
        </xdr:cNvPr>
        <xdr:cNvSpPr txBox="1"/>
      </xdr:nvSpPr>
      <xdr:spPr>
        <a:xfrm>
          <a:off x="358941" y="633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EC258C4-EAF6-48F1-88E8-5044DDC152F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D453E2F-3B6E-4A0E-9DCC-1F473CBDE119}"/>
            </a:ext>
          </a:extLst>
        </xdr:cNvPr>
        <xdr:cNvSpPr txBox="1"/>
      </xdr:nvSpPr>
      <xdr:spPr>
        <a:xfrm>
          <a:off x="358941" y="595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7671939-9D81-4FB8-93F4-DA5CF4CF0EA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3D911F5-7BC8-4D2A-A9E9-D0BA697DA40A}"/>
            </a:ext>
          </a:extLst>
        </xdr:cNvPr>
        <xdr:cNvSpPr txBox="1"/>
      </xdr:nvSpPr>
      <xdr:spPr>
        <a:xfrm>
          <a:off x="358941" y="557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E57BF83-C4A6-4C72-B2B2-EE40EB26B9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E264F72-1337-4255-86F2-AFEA7D3B916B}"/>
            </a:ext>
          </a:extLst>
        </xdr:cNvPr>
        <xdr:cNvSpPr txBox="1"/>
      </xdr:nvSpPr>
      <xdr:spPr>
        <a:xfrm>
          <a:off x="423061"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23B7F505-6F6C-4784-8C14-D22C53EE668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D711D68E-1E27-4E05-88CA-4C5C0E05B04D}"/>
            </a:ext>
          </a:extLst>
        </xdr:cNvPr>
        <xdr:cNvCxnSpPr/>
      </xdr:nvCxnSpPr>
      <xdr:spPr>
        <a:xfrm flipV="1">
          <a:off x="4638040" y="5676900"/>
          <a:ext cx="0" cy="1330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8ADFC20B-29C6-4FBB-A0F2-B18C40EF8270}"/>
            </a:ext>
          </a:extLst>
        </xdr:cNvPr>
        <xdr:cNvSpPr txBox="1"/>
      </xdr:nvSpPr>
      <xdr:spPr>
        <a:xfrm>
          <a:off x="4676775"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7063E86B-797C-4FBD-AC33-42CD97B1398B}"/>
            </a:ext>
          </a:extLst>
        </xdr:cNvPr>
        <xdr:cNvCxnSpPr/>
      </xdr:nvCxnSpPr>
      <xdr:spPr>
        <a:xfrm>
          <a:off x="4549775" y="70078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72F63659-FE28-4187-8B27-BDFA268D6B79}"/>
            </a:ext>
          </a:extLst>
        </xdr:cNvPr>
        <xdr:cNvSpPr txBox="1"/>
      </xdr:nvSpPr>
      <xdr:spPr>
        <a:xfrm>
          <a:off x="4676775"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EC28F1EF-03C8-41BC-BE96-2F69D345DB35}"/>
            </a:ext>
          </a:extLst>
        </xdr:cNvPr>
        <xdr:cNvCxnSpPr/>
      </xdr:nvCxnSpPr>
      <xdr:spPr>
        <a:xfrm>
          <a:off x="4549775" y="56769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135272</xdr:rowOff>
    </xdr:from>
    <xdr:ext cx="405111" cy="259045"/>
    <xdr:sp macro="" textlink="">
      <xdr:nvSpPr>
        <xdr:cNvPr id="62" name="【図書館】&#10;有形固定資産減価償却率平均値テキスト">
          <a:extLst>
            <a:ext uri="{FF2B5EF4-FFF2-40B4-BE49-F238E27FC236}">
              <a16:creationId xmlns:a16="http://schemas.microsoft.com/office/drawing/2014/main" id="{6DFF4E71-5B49-4A39-B5DD-2AB1E8946F06}"/>
            </a:ext>
          </a:extLst>
        </xdr:cNvPr>
        <xdr:cNvSpPr txBox="1"/>
      </xdr:nvSpPr>
      <xdr:spPr>
        <a:xfrm>
          <a:off x="4676775"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407D1BAE-2685-4BCA-83E3-0B281DDBD3B8}"/>
            </a:ext>
          </a:extLst>
        </xdr:cNvPr>
        <xdr:cNvSpPr/>
      </xdr:nvSpPr>
      <xdr:spPr>
        <a:xfrm>
          <a:off x="4587875" y="632904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D796D199-92BD-4A3A-A93D-7203542D0184}"/>
            </a:ext>
          </a:extLst>
        </xdr:cNvPr>
        <xdr:cNvSpPr/>
      </xdr:nvSpPr>
      <xdr:spPr>
        <a:xfrm>
          <a:off x="3749675" y="62655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583F5B2D-39C1-4B1D-B4E1-05D5D1F3DE7A}"/>
            </a:ext>
          </a:extLst>
        </xdr:cNvPr>
        <xdr:cNvSpPr/>
      </xdr:nvSpPr>
      <xdr:spPr>
        <a:xfrm>
          <a:off x="2857500" y="62128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72512F64-5EE1-4586-80BD-0A72B440B5E2}"/>
            </a:ext>
          </a:extLst>
        </xdr:cNvPr>
        <xdr:cNvSpPr/>
      </xdr:nvSpPr>
      <xdr:spPr>
        <a:xfrm>
          <a:off x="1971675" y="615378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116840</xdr:rowOff>
    </xdr:from>
    <xdr:to>
      <xdr:col>6</xdr:col>
      <xdr:colOff>38100</xdr:colOff>
      <xdr:row>35</xdr:row>
      <xdr:rowOff>46990</xdr:rowOff>
    </xdr:to>
    <xdr:sp macro="" textlink="">
      <xdr:nvSpPr>
        <xdr:cNvPr id="67" name="フローチャート: 判断 66">
          <a:extLst>
            <a:ext uri="{FF2B5EF4-FFF2-40B4-BE49-F238E27FC236}">
              <a16:creationId xmlns:a16="http://schemas.microsoft.com/office/drawing/2014/main" id="{18171579-4918-445A-95C5-DAA92F14A09F}"/>
            </a:ext>
          </a:extLst>
        </xdr:cNvPr>
        <xdr:cNvSpPr/>
      </xdr:nvSpPr>
      <xdr:spPr>
        <a:xfrm>
          <a:off x="1082675" y="59461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6175C75-ADD2-4CF5-A309-F2558CA8A807}"/>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BDE68EC-FC90-4817-BB9B-E492433297DC}"/>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E69A4B6-CFF8-45CC-959C-FE2D2D5AF26C}"/>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3EA0847-2D00-4FD6-830B-4EDC338C223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E622EA4-91A1-4506-A12A-A0AD35633116}"/>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154940</xdr:rowOff>
    </xdr:from>
    <xdr:to>
      <xdr:col>24</xdr:col>
      <xdr:colOff>114300</xdr:colOff>
      <xdr:row>36</xdr:row>
      <xdr:rowOff>85090</xdr:rowOff>
    </xdr:to>
    <xdr:sp macro="" textlink="">
      <xdr:nvSpPr>
        <xdr:cNvPr id="73" name="楕円 72">
          <a:extLst>
            <a:ext uri="{FF2B5EF4-FFF2-40B4-BE49-F238E27FC236}">
              <a16:creationId xmlns:a16="http://schemas.microsoft.com/office/drawing/2014/main" id="{6C4E5D03-5A5A-46C6-9D91-433C9BADF886}"/>
            </a:ext>
          </a:extLst>
        </xdr:cNvPr>
        <xdr:cNvSpPr/>
      </xdr:nvSpPr>
      <xdr:spPr>
        <a:xfrm>
          <a:off x="4587875" y="615569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6367</xdr:rowOff>
    </xdr:from>
    <xdr:ext cx="405111" cy="259045"/>
    <xdr:sp macro="" textlink="">
      <xdr:nvSpPr>
        <xdr:cNvPr id="74" name="【図書館】&#10;有形固定資産減価償却率該当値テキスト">
          <a:extLst>
            <a:ext uri="{FF2B5EF4-FFF2-40B4-BE49-F238E27FC236}">
              <a16:creationId xmlns:a16="http://schemas.microsoft.com/office/drawing/2014/main" id="{F93C2827-543C-4E2F-A5A4-A59B5A5505C6}"/>
            </a:ext>
          </a:extLst>
        </xdr:cNvPr>
        <xdr:cNvSpPr txBox="1"/>
      </xdr:nvSpPr>
      <xdr:spPr>
        <a:xfrm>
          <a:off x="4676775" y="601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105410</xdr:rowOff>
    </xdr:from>
    <xdr:to>
      <xdr:col>20</xdr:col>
      <xdr:colOff>38100</xdr:colOff>
      <xdr:row>36</xdr:row>
      <xdr:rowOff>35560</xdr:rowOff>
    </xdr:to>
    <xdr:sp macro="" textlink="">
      <xdr:nvSpPr>
        <xdr:cNvPr id="75" name="楕円 74">
          <a:extLst>
            <a:ext uri="{FF2B5EF4-FFF2-40B4-BE49-F238E27FC236}">
              <a16:creationId xmlns:a16="http://schemas.microsoft.com/office/drawing/2014/main" id="{2BEB18A9-9770-4153-9643-63B562A27BD3}"/>
            </a:ext>
          </a:extLst>
        </xdr:cNvPr>
        <xdr:cNvSpPr/>
      </xdr:nvSpPr>
      <xdr:spPr>
        <a:xfrm>
          <a:off x="3749675" y="61093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156210</xdr:rowOff>
    </xdr:from>
    <xdr:to>
      <xdr:col>24</xdr:col>
      <xdr:colOff>63500</xdr:colOff>
      <xdr:row>36</xdr:row>
      <xdr:rowOff>34290</xdr:rowOff>
    </xdr:to>
    <xdr:cxnSp macro="">
      <xdr:nvCxnSpPr>
        <xdr:cNvPr id="76" name="直線コネクタ 75">
          <a:extLst>
            <a:ext uri="{FF2B5EF4-FFF2-40B4-BE49-F238E27FC236}">
              <a16:creationId xmlns:a16="http://schemas.microsoft.com/office/drawing/2014/main" id="{E3F4A995-C22C-4B78-9AE4-719D88EAE942}"/>
            </a:ext>
          </a:extLst>
        </xdr:cNvPr>
        <xdr:cNvCxnSpPr/>
      </xdr:nvCxnSpPr>
      <xdr:spPr>
        <a:xfrm>
          <a:off x="3800475" y="615696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53975</xdr:rowOff>
    </xdr:from>
    <xdr:to>
      <xdr:col>15</xdr:col>
      <xdr:colOff>101600</xdr:colOff>
      <xdr:row>35</xdr:row>
      <xdr:rowOff>155575</xdr:rowOff>
    </xdr:to>
    <xdr:sp macro="" textlink="">
      <xdr:nvSpPr>
        <xdr:cNvPr id="77" name="楕円 76">
          <a:extLst>
            <a:ext uri="{FF2B5EF4-FFF2-40B4-BE49-F238E27FC236}">
              <a16:creationId xmlns:a16="http://schemas.microsoft.com/office/drawing/2014/main" id="{D61F2F0F-C24A-4F0C-9B48-0A6223E3E513}"/>
            </a:ext>
          </a:extLst>
        </xdr:cNvPr>
        <xdr:cNvSpPr/>
      </xdr:nvSpPr>
      <xdr:spPr>
        <a:xfrm>
          <a:off x="2857500" y="60547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104775</xdr:rowOff>
    </xdr:from>
    <xdr:to>
      <xdr:col>19</xdr:col>
      <xdr:colOff>177800</xdr:colOff>
      <xdr:row>35</xdr:row>
      <xdr:rowOff>156210</xdr:rowOff>
    </xdr:to>
    <xdr:cxnSp macro="">
      <xdr:nvCxnSpPr>
        <xdr:cNvPr id="78" name="直線コネクタ 77">
          <a:extLst>
            <a:ext uri="{FF2B5EF4-FFF2-40B4-BE49-F238E27FC236}">
              <a16:creationId xmlns:a16="http://schemas.microsoft.com/office/drawing/2014/main" id="{C384B278-A2AA-4F39-AE83-76F437ADF024}"/>
            </a:ext>
          </a:extLst>
        </xdr:cNvPr>
        <xdr:cNvCxnSpPr/>
      </xdr:nvCxnSpPr>
      <xdr:spPr>
        <a:xfrm>
          <a:off x="2911475" y="61087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2540</xdr:rowOff>
    </xdr:from>
    <xdr:to>
      <xdr:col>10</xdr:col>
      <xdr:colOff>165100</xdr:colOff>
      <xdr:row>35</xdr:row>
      <xdr:rowOff>104140</xdr:rowOff>
    </xdr:to>
    <xdr:sp macro="" textlink="">
      <xdr:nvSpPr>
        <xdr:cNvPr id="79" name="楕円 78">
          <a:extLst>
            <a:ext uri="{FF2B5EF4-FFF2-40B4-BE49-F238E27FC236}">
              <a16:creationId xmlns:a16="http://schemas.microsoft.com/office/drawing/2014/main" id="{86B95E2D-22BD-4C57-B562-EC513692CC06}"/>
            </a:ext>
          </a:extLst>
        </xdr:cNvPr>
        <xdr:cNvSpPr/>
      </xdr:nvSpPr>
      <xdr:spPr>
        <a:xfrm>
          <a:off x="1971675" y="600329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53340</xdr:rowOff>
    </xdr:from>
    <xdr:to>
      <xdr:col>15</xdr:col>
      <xdr:colOff>50800</xdr:colOff>
      <xdr:row>35</xdr:row>
      <xdr:rowOff>104775</xdr:rowOff>
    </xdr:to>
    <xdr:cxnSp macro="">
      <xdr:nvCxnSpPr>
        <xdr:cNvPr id="80" name="直線コネクタ 79">
          <a:extLst>
            <a:ext uri="{FF2B5EF4-FFF2-40B4-BE49-F238E27FC236}">
              <a16:creationId xmlns:a16="http://schemas.microsoft.com/office/drawing/2014/main" id="{6476C929-A520-43CB-9931-4E9805D9B7FF}"/>
            </a:ext>
          </a:extLst>
        </xdr:cNvPr>
        <xdr:cNvCxnSpPr/>
      </xdr:nvCxnSpPr>
      <xdr:spPr>
        <a:xfrm>
          <a:off x="2019300" y="6054090"/>
          <a:ext cx="892175"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122555</xdr:rowOff>
    </xdr:from>
    <xdr:to>
      <xdr:col>6</xdr:col>
      <xdr:colOff>38100</xdr:colOff>
      <xdr:row>35</xdr:row>
      <xdr:rowOff>52705</xdr:rowOff>
    </xdr:to>
    <xdr:sp macro="" textlink="">
      <xdr:nvSpPr>
        <xdr:cNvPr id="81" name="楕円 80">
          <a:extLst>
            <a:ext uri="{FF2B5EF4-FFF2-40B4-BE49-F238E27FC236}">
              <a16:creationId xmlns:a16="http://schemas.microsoft.com/office/drawing/2014/main" id="{ADBFB30D-8CFA-4C3B-8089-A6B9C22F6EA0}"/>
            </a:ext>
          </a:extLst>
        </xdr:cNvPr>
        <xdr:cNvSpPr/>
      </xdr:nvSpPr>
      <xdr:spPr>
        <a:xfrm>
          <a:off x="1082675" y="595503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1905</xdr:rowOff>
    </xdr:from>
    <xdr:to>
      <xdr:col>10</xdr:col>
      <xdr:colOff>114300</xdr:colOff>
      <xdr:row>35</xdr:row>
      <xdr:rowOff>53340</xdr:rowOff>
    </xdr:to>
    <xdr:cxnSp macro="">
      <xdr:nvCxnSpPr>
        <xdr:cNvPr id="82" name="直線コネクタ 81">
          <a:extLst>
            <a:ext uri="{FF2B5EF4-FFF2-40B4-BE49-F238E27FC236}">
              <a16:creationId xmlns:a16="http://schemas.microsoft.com/office/drawing/2014/main" id="{60CF0C58-E2EA-42EB-8E8A-7D96B2A7CDBE}"/>
            </a:ext>
          </a:extLst>
        </xdr:cNvPr>
        <xdr:cNvCxnSpPr/>
      </xdr:nvCxnSpPr>
      <xdr:spPr>
        <a:xfrm>
          <a:off x="1133475" y="6002655"/>
          <a:ext cx="885825"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11447</xdr:rowOff>
    </xdr:from>
    <xdr:ext cx="405111" cy="259045"/>
    <xdr:sp macro="" textlink="">
      <xdr:nvSpPr>
        <xdr:cNvPr id="83" name="n_1aveValue【図書館】&#10;有形固定資産減価償却率">
          <a:extLst>
            <a:ext uri="{FF2B5EF4-FFF2-40B4-BE49-F238E27FC236}">
              <a16:creationId xmlns:a16="http://schemas.microsoft.com/office/drawing/2014/main" id="{69D3ABD5-B32E-4AA4-9302-25E49B147AB8}"/>
            </a:ext>
          </a:extLst>
        </xdr:cNvPr>
        <xdr:cNvSpPr txBox="1"/>
      </xdr:nvSpPr>
      <xdr:spPr>
        <a:xfrm>
          <a:off x="3582044" y="6358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133367</xdr:rowOff>
    </xdr:from>
    <xdr:ext cx="405111" cy="259045"/>
    <xdr:sp macro="" textlink="">
      <xdr:nvSpPr>
        <xdr:cNvPr id="84" name="n_2aveValue【図書館】&#10;有形固定資産減価償却率">
          <a:extLst>
            <a:ext uri="{FF2B5EF4-FFF2-40B4-BE49-F238E27FC236}">
              <a16:creationId xmlns:a16="http://schemas.microsoft.com/office/drawing/2014/main" id="{D943835A-8650-41BE-A771-922194E8DF56}"/>
            </a:ext>
          </a:extLst>
        </xdr:cNvPr>
        <xdr:cNvSpPr txBox="1"/>
      </xdr:nvSpPr>
      <xdr:spPr>
        <a:xfrm>
          <a:off x="2705744"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74312</xdr:rowOff>
    </xdr:from>
    <xdr:ext cx="405111" cy="259045"/>
    <xdr:sp macro="" textlink="">
      <xdr:nvSpPr>
        <xdr:cNvPr id="85" name="n_3aveValue【図書館】&#10;有形固定資産減価償却率">
          <a:extLst>
            <a:ext uri="{FF2B5EF4-FFF2-40B4-BE49-F238E27FC236}">
              <a16:creationId xmlns:a16="http://schemas.microsoft.com/office/drawing/2014/main" id="{40B9A001-49EC-40CB-AF22-9209635F80C5}"/>
            </a:ext>
          </a:extLst>
        </xdr:cNvPr>
        <xdr:cNvSpPr txBox="1"/>
      </xdr:nvSpPr>
      <xdr:spPr>
        <a:xfrm>
          <a:off x="1819919" y="624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63517</xdr:rowOff>
    </xdr:from>
    <xdr:ext cx="405111" cy="259045"/>
    <xdr:sp macro="" textlink="">
      <xdr:nvSpPr>
        <xdr:cNvPr id="86" name="n_4aveValue【図書館】&#10;有形固定資産減価償却率">
          <a:extLst>
            <a:ext uri="{FF2B5EF4-FFF2-40B4-BE49-F238E27FC236}">
              <a16:creationId xmlns:a16="http://schemas.microsoft.com/office/drawing/2014/main" id="{13137F41-FBA4-48E5-A9A3-C6032C5BF697}"/>
            </a:ext>
          </a:extLst>
        </xdr:cNvPr>
        <xdr:cNvSpPr txBox="1"/>
      </xdr:nvSpPr>
      <xdr:spPr>
        <a:xfrm>
          <a:off x="930919" y="572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52087</xdr:rowOff>
    </xdr:from>
    <xdr:ext cx="405111" cy="259045"/>
    <xdr:sp macro="" textlink="">
      <xdr:nvSpPr>
        <xdr:cNvPr id="87" name="n_1mainValue【図書館】&#10;有形固定資産減価償却率">
          <a:extLst>
            <a:ext uri="{FF2B5EF4-FFF2-40B4-BE49-F238E27FC236}">
              <a16:creationId xmlns:a16="http://schemas.microsoft.com/office/drawing/2014/main" id="{B2C3D239-2CE1-4036-8E8B-C4C7F9D5D041}"/>
            </a:ext>
          </a:extLst>
        </xdr:cNvPr>
        <xdr:cNvSpPr txBox="1"/>
      </xdr:nvSpPr>
      <xdr:spPr>
        <a:xfrm>
          <a:off x="3582044" y="5884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652</xdr:rowOff>
    </xdr:from>
    <xdr:ext cx="405111" cy="259045"/>
    <xdr:sp macro="" textlink="">
      <xdr:nvSpPr>
        <xdr:cNvPr id="88" name="n_2mainValue【図書館】&#10;有形固定資産減価償却率">
          <a:extLst>
            <a:ext uri="{FF2B5EF4-FFF2-40B4-BE49-F238E27FC236}">
              <a16:creationId xmlns:a16="http://schemas.microsoft.com/office/drawing/2014/main" id="{12BAF009-0B03-400F-985F-635BBC535892}"/>
            </a:ext>
          </a:extLst>
        </xdr:cNvPr>
        <xdr:cNvSpPr txBox="1"/>
      </xdr:nvSpPr>
      <xdr:spPr>
        <a:xfrm>
          <a:off x="2705744" y="582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120667</xdr:rowOff>
    </xdr:from>
    <xdr:ext cx="405111" cy="259045"/>
    <xdr:sp macro="" textlink="">
      <xdr:nvSpPr>
        <xdr:cNvPr id="89" name="n_3mainValue【図書館】&#10;有形固定資産減価償却率">
          <a:extLst>
            <a:ext uri="{FF2B5EF4-FFF2-40B4-BE49-F238E27FC236}">
              <a16:creationId xmlns:a16="http://schemas.microsoft.com/office/drawing/2014/main" id="{223922E8-72AD-41D1-BDFC-1416AA5CC537}"/>
            </a:ext>
          </a:extLst>
        </xdr:cNvPr>
        <xdr:cNvSpPr txBox="1"/>
      </xdr:nvSpPr>
      <xdr:spPr>
        <a:xfrm>
          <a:off x="1819919" y="578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43832</xdr:rowOff>
    </xdr:from>
    <xdr:ext cx="405111" cy="259045"/>
    <xdr:sp macro="" textlink="">
      <xdr:nvSpPr>
        <xdr:cNvPr id="90" name="n_4mainValue【図書館】&#10;有形固定資産減価償却率">
          <a:extLst>
            <a:ext uri="{FF2B5EF4-FFF2-40B4-BE49-F238E27FC236}">
              <a16:creationId xmlns:a16="http://schemas.microsoft.com/office/drawing/2014/main" id="{22D4C2F1-6EC6-43B3-A48D-67D7E4E7F900}"/>
            </a:ext>
          </a:extLst>
        </xdr:cNvPr>
        <xdr:cNvSpPr txBox="1"/>
      </xdr:nvSpPr>
      <xdr:spPr>
        <a:xfrm>
          <a:off x="930919" y="604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9DAFC5E-9BE1-4B1E-94D2-558B8F22DDAA}"/>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07D35CB-EF55-497E-AD6F-CBB39170E24C}"/>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B89FE81-A50C-4AD5-AC60-5F0153AB4762}"/>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796536A-42F7-4D90-9AEC-08BAA55A627E}"/>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F7D351A-3C4A-4389-B406-F5766666B128}"/>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81E6486-D229-4E0E-8C2A-40DDDDD0AB55}"/>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99BC070-DB7D-4A47-9262-7A987C4FB8AA}"/>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4B16D73-01C1-4A03-B9B4-8C69013E2573}"/>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12629F1-AF0E-40E3-BFD4-9E471B14AE90}"/>
            </a:ext>
          </a:extLst>
        </xdr:cNvPr>
        <xdr:cNvSpPr txBox="1"/>
      </xdr:nvSpPr>
      <xdr:spPr>
        <a:xfrm>
          <a:off x="65690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236CB4B-30A6-475E-A483-8271873B3ABB}"/>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48DD498-2222-4BAA-BF9F-414FE42BA42B}"/>
            </a:ext>
          </a:extLst>
        </xdr:cNvPr>
        <xdr:cNvCxnSpPr/>
      </xdr:nvCxnSpPr>
      <xdr:spPr>
        <a:xfrm>
          <a:off x="6607175"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E01ACDC-7A8A-4534-B600-6BD1B750F3DF}"/>
            </a:ext>
          </a:extLst>
        </xdr:cNvPr>
        <xdr:cNvSpPr txBox="1"/>
      </xdr:nvSpPr>
      <xdr:spPr>
        <a:xfrm>
          <a:off x="6136821" y="715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B679780-A30C-4250-83FA-85B41571F668}"/>
            </a:ext>
          </a:extLst>
        </xdr:cNvPr>
        <xdr:cNvCxnSpPr/>
      </xdr:nvCxnSpPr>
      <xdr:spPr>
        <a:xfrm>
          <a:off x="6607175"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04045792-C4EC-40A4-A680-AE16AC6F12B4}"/>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B1E7474-E31D-4CB3-8718-5405CA6E1F25}"/>
            </a:ext>
          </a:extLst>
        </xdr:cNvPr>
        <xdr:cNvCxnSpPr/>
      </xdr:nvCxnSpPr>
      <xdr:spPr>
        <a:xfrm>
          <a:off x="6607175"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57B8D487-D033-456B-B689-87D1226E7C64}"/>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C815167-29DC-4FB2-8279-8E19480798C6}"/>
            </a:ext>
          </a:extLst>
        </xdr:cNvPr>
        <xdr:cNvCxnSpPr/>
      </xdr:nvCxnSpPr>
      <xdr:spPr>
        <a:xfrm>
          <a:off x="6607175"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4A6261D8-C9EC-4250-A416-891413A83C8C}"/>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A731822-25ED-4C9E-85A2-F32564DA733E}"/>
            </a:ext>
          </a:extLst>
        </xdr:cNvPr>
        <xdr:cNvCxnSpPr/>
      </xdr:nvCxnSpPr>
      <xdr:spPr>
        <a:xfrm>
          <a:off x="6607175"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485A59A8-D3A7-4039-BE9B-DED43B03CA1A}"/>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2E0D8E1-1E5F-4863-B5EA-C6F58F216807}"/>
            </a:ext>
          </a:extLst>
        </xdr:cNvPr>
        <xdr:cNvCxnSpPr/>
      </xdr:nvCxnSpPr>
      <xdr:spPr>
        <a:xfrm>
          <a:off x="6607175"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76AF58A2-7B0B-4B2C-ABB9-06F01FBE7C06}"/>
            </a:ext>
          </a:extLst>
        </xdr:cNvPr>
        <xdr:cNvSpPr txBox="1"/>
      </xdr:nvSpPr>
      <xdr:spPr>
        <a:xfrm>
          <a:off x="6136821" y="5521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C7D805F-64DD-412C-958B-CC9100805AA1}"/>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0FBC4B08-12BE-44A1-99B6-519D921D000B}"/>
            </a:ext>
          </a:extLst>
        </xdr:cNvPr>
        <xdr:cNvSpPr txBox="1"/>
      </xdr:nvSpPr>
      <xdr:spPr>
        <a:xfrm>
          <a:off x="6136821"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D94E033-F172-4206-965A-4E36C00F3C26}"/>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6" name="直線コネクタ 115">
          <a:extLst>
            <a:ext uri="{FF2B5EF4-FFF2-40B4-BE49-F238E27FC236}">
              <a16:creationId xmlns:a16="http://schemas.microsoft.com/office/drawing/2014/main" id="{0C9547C6-4D43-4A26-ADA6-EFC6408B347A}"/>
            </a:ext>
          </a:extLst>
        </xdr:cNvPr>
        <xdr:cNvCxnSpPr/>
      </xdr:nvCxnSpPr>
      <xdr:spPr>
        <a:xfrm flipV="1">
          <a:off x="10476865" y="5752011"/>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7" name="【図書館】&#10;一人当たり面積最小値テキスト">
          <a:extLst>
            <a:ext uri="{FF2B5EF4-FFF2-40B4-BE49-F238E27FC236}">
              <a16:creationId xmlns:a16="http://schemas.microsoft.com/office/drawing/2014/main" id="{F871EC41-F4C9-4D91-8A02-C5D5BAB4B801}"/>
            </a:ext>
          </a:extLst>
        </xdr:cNvPr>
        <xdr:cNvSpPr txBox="1"/>
      </xdr:nvSpPr>
      <xdr:spPr>
        <a:xfrm>
          <a:off x="10515600" y="7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8" name="直線コネクタ 117">
          <a:extLst>
            <a:ext uri="{FF2B5EF4-FFF2-40B4-BE49-F238E27FC236}">
              <a16:creationId xmlns:a16="http://schemas.microsoft.com/office/drawing/2014/main" id="{504B0E27-F74D-42D9-A97D-12148E1E8D2A}"/>
            </a:ext>
          </a:extLst>
        </xdr:cNvPr>
        <xdr:cNvCxnSpPr/>
      </xdr:nvCxnSpPr>
      <xdr:spPr>
        <a:xfrm>
          <a:off x="10391775" y="715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9" name="【図書館】&#10;一人当たり面積最大値テキスト">
          <a:extLst>
            <a:ext uri="{FF2B5EF4-FFF2-40B4-BE49-F238E27FC236}">
              <a16:creationId xmlns:a16="http://schemas.microsoft.com/office/drawing/2014/main" id="{BEEE0FA1-A5C1-408E-924F-346DD4E42E06}"/>
            </a:ext>
          </a:extLst>
        </xdr:cNvPr>
        <xdr:cNvSpPr txBox="1"/>
      </xdr:nvSpPr>
      <xdr:spPr>
        <a:xfrm>
          <a:off x="10515600" y="552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20" name="直線コネクタ 119">
          <a:extLst>
            <a:ext uri="{FF2B5EF4-FFF2-40B4-BE49-F238E27FC236}">
              <a16:creationId xmlns:a16="http://schemas.microsoft.com/office/drawing/2014/main" id="{54E34505-B5F4-4A05-9642-0289795CACA2}"/>
            </a:ext>
          </a:extLst>
        </xdr:cNvPr>
        <xdr:cNvCxnSpPr/>
      </xdr:nvCxnSpPr>
      <xdr:spPr>
        <a:xfrm>
          <a:off x="10391775"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25417</xdr:rowOff>
    </xdr:from>
    <xdr:ext cx="469744" cy="259045"/>
    <xdr:sp macro="" textlink="">
      <xdr:nvSpPr>
        <xdr:cNvPr id="121" name="【図書館】&#10;一人当たり面積平均値テキスト">
          <a:extLst>
            <a:ext uri="{FF2B5EF4-FFF2-40B4-BE49-F238E27FC236}">
              <a16:creationId xmlns:a16="http://schemas.microsoft.com/office/drawing/2014/main" id="{E4DA5597-2F58-4E72-9CE9-0B08A3C942C7}"/>
            </a:ext>
          </a:extLst>
        </xdr:cNvPr>
        <xdr:cNvSpPr txBox="1"/>
      </xdr:nvSpPr>
      <xdr:spPr>
        <a:xfrm>
          <a:off x="10515600" y="6372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2" name="フローチャート: 判断 121">
          <a:extLst>
            <a:ext uri="{FF2B5EF4-FFF2-40B4-BE49-F238E27FC236}">
              <a16:creationId xmlns:a16="http://schemas.microsoft.com/office/drawing/2014/main" id="{D715794A-A17F-4F50-B0CB-BEF6C5CE2BD8}"/>
            </a:ext>
          </a:extLst>
        </xdr:cNvPr>
        <xdr:cNvSpPr/>
      </xdr:nvSpPr>
      <xdr:spPr>
        <a:xfrm>
          <a:off x="10429875" y="65176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3" name="フローチャート: 判断 122">
          <a:extLst>
            <a:ext uri="{FF2B5EF4-FFF2-40B4-BE49-F238E27FC236}">
              <a16:creationId xmlns:a16="http://schemas.microsoft.com/office/drawing/2014/main" id="{EC9C3796-94DC-42A6-921A-5660E621D6E1}"/>
            </a:ext>
          </a:extLst>
        </xdr:cNvPr>
        <xdr:cNvSpPr/>
      </xdr:nvSpPr>
      <xdr:spPr>
        <a:xfrm>
          <a:off x="9591675" y="653723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4" name="フローチャート: 判断 123">
          <a:extLst>
            <a:ext uri="{FF2B5EF4-FFF2-40B4-BE49-F238E27FC236}">
              <a16:creationId xmlns:a16="http://schemas.microsoft.com/office/drawing/2014/main" id="{0D3B8452-481B-4420-8E38-32B49DB65AED}"/>
            </a:ext>
          </a:extLst>
        </xdr:cNvPr>
        <xdr:cNvSpPr/>
      </xdr:nvSpPr>
      <xdr:spPr>
        <a:xfrm>
          <a:off x="8702675" y="655020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5" name="フローチャート: 判断 124">
          <a:extLst>
            <a:ext uri="{FF2B5EF4-FFF2-40B4-BE49-F238E27FC236}">
              <a16:creationId xmlns:a16="http://schemas.microsoft.com/office/drawing/2014/main" id="{92C39C95-CDEE-4482-99B7-4CC23208ADBF}"/>
            </a:ext>
          </a:extLst>
        </xdr:cNvPr>
        <xdr:cNvSpPr/>
      </xdr:nvSpPr>
      <xdr:spPr>
        <a:xfrm>
          <a:off x="7810500" y="6618787"/>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123372</xdr:rowOff>
    </xdr:from>
    <xdr:to>
      <xdr:col>36</xdr:col>
      <xdr:colOff>165100</xdr:colOff>
      <xdr:row>39</xdr:row>
      <xdr:rowOff>53522</xdr:rowOff>
    </xdr:to>
    <xdr:sp macro="" textlink="">
      <xdr:nvSpPr>
        <xdr:cNvPr id="126" name="フローチャート: 判断 125">
          <a:extLst>
            <a:ext uri="{FF2B5EF4-FFF2-40B4-BE49-F238E27FC236}">
              <a16:creationId xmlns:a16="http://schemas.microsoft.com/office/drawing/2014/main" id="{888E8D26-2C04-4778-B949-AB02B8B2384D}"/>
            </a:ext>
          </a:extLst>
        </xdr:cNvPr>
        <xdr:cNvSpPr/>
      </xdr:nvSpPr>
      <xdr:spPr>
        <a:xfrm>
          <a:off x="6924675" y="6641647"/>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DE41A2C-A468-4AD2-97C2-87B6421C469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C14E619-6AAB-4D0A-84E2-D67227B24B4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4C36ECA-AC27-4B41-BAA9-322464C27F27}"/>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24B4149-B041-41F4-99C2-2B5A2F9DF424}"/>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711C2EE-0401-482E-9D84-E90E9E173E6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89081</xdr:rowOff>
    </xdr:from>
    <xdr:to>
      <xdr:col>55</xdr:col>
      <xdr:colOff>50800</xdr:colOff>
      <xdr:row>40</xdr:row>
      <xdr:rowOff>19231</xdr:rowOff>
    </xdr:to>
    <xdr:sp macro="" textlink="">
      <xdr:nvSpPr>
        <xdr:cNvPr id="132" name="楕円 131">
          <a:extLst>
            <a:ext uri="{FF2B5EF4-FFF2-40B4-BE49-F238E27FC236}">
              <a16:creationId xmlns:a16="http://schemas.microsoft.com/office/drawing/2014/main" id="{2C43FED6-2FF7-4B43-AA38-9551A258D6F2}"/>
            </a:ext>
          </a:extLst>
        </xdr:cNvPr>
        <xdr:cNvSpPr/>
      </xdr:nvSpPr>
      <xdr:spPr>
        <a:xfrm>
          <a:off x="10429875" y="677880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67508</xdr:rowOff>
    </xdr:from>
    <xdr:ext cx="469744" cy="259045"/>
    <xdr:sp macro="" textlink="">
      <xdr:nvSpPr>
        <xdr:cNvPr id="133" name="【図書館】&#10;一人当たり面積該当値テキスト">
          <a:extLst>
            <a:ext uri="{FF2B5EF4-FFF2-40B4-BE49-F238E27FC236}">
              <a16:creationId xmlns:a16="http://schemas.microsoft.com/office/drawing/2014/main" id="{F7CE7884-202F-46A1-B3E3-A6E7FC260F4F}"/>
            </a:ext>
          </a:extLst>
        </xdr:cNvPr>
        <xdr:cNvSpPr txBox="1"/>
      </xdr:nvSpPr>
      <xdr:spPr>
        <a:xfrm>
          <a:off x="10515600" y="6757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98878</xdr:rowOff>
    </xdr:from>
    <xdr:to>
      <xdr:col>50</xdr:col>
      <xdr:colOff>165100</xdr:colOff>
      <xdr:row>40</xdr:row>
      <xdr:rowOff>29028</xdr:rowOff>
    </xdr:to>
    <xdr:sp macro="" textlink="">
      <xdr:nvSpPr>
        <xdr:cNvPr id="134" name="楕円 133">
          <a:extLst>
            <a:ext uri="{FF2B5EF4-FFF2-40B4-BE49-F238E27FC236}">
              <a16:creationId xmlns:a16="http://schemas.microsoft.com/office/drawing/2014/main" id="{351702C0-D429-4F21-AB2C-92DF5018FD04}"/>
            </a:ext>
          </a:extLst>
        </xdr:cNvPr>
        <xdr:cNvSpPr/>
      </xdr:nvSpPr>
      <xdr:spPr>
        <a:xfrm>
          <a:off x="9591675" y="6785428"/>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139881</xdr:rowOff>
    </xdr:from>
    <xdr:to>
      <xdr:col>55</xdr:col>
      <xdr:colOff>0</xdr:colOff>
      <xdr:row>39</xdr:row>
      <xdr:rowOff>149678</xdr:rowOff>
    </xdr:to>
    <xdr:cxnSp macro="">
      <xdr:nvCxnSpPr>
        <xdr:cNvPr id="135" name="直線コネクタ 134">
          <a:extLst>
            <a:ext uri="{FF2B5EF4-FFF2-40B4-BE49-F238E27FC236}">
              <a16:creationId xmlns:a16="http://schemas.microsoft.com/office/drawing/2014/main" id="{D5916A07-54A0-4550-885A-10EF9911A62E}"/>
            </a:ext>
          </a:extLst>
        </xdr:cNvPr>
        <xdr:cNvCxnSpPr/>
      </xdr:nvCxnSpPr>
      <xdr:spPr>
        <a:xfrm flipV="1">
          <a:off x="9639300" y="6829606"/>
          <a:ext cx="8382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105410</xdr:rowOff>
    </xdr:from>
    <xdr:to>
      <xdr:col>46</xdr:col>
      <xdr:colOff>38100</xdr:colOff>
      <xdr:row>40</xdr:row>
      <xdr:rowOff>35560</xdr:rowOff>
    </xdr:to>
    <xdr:sp macro="" textlink="">
      <xdr:nvSpPr>
        <xdr:cNvPr id="136" name="楕円 135">
          <a:extLst>
            <a:ext uri="{FF2B5EF4-FFF2-40B4-BE49-F238E27FC236}">
              <a16:creationId xmlns:a16="http://schemas.microsoft.com/office/drawing/2014/main" id="{3E8941D4-FA39-4DF9-A8FB-265C3565AE48}"/>
            </a:ext>
          </a:extLst>
        </xdr:cNvPr>
        <xdr:cNvSpPr/>
      </xdr:nvSpPr>
      <xdr:spPr>
        <a:xfrm>
          <a:off x="8702675" y="67951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149678</xdr:rowOff>
    </xdr:from>
    <xdr:to>
      <xdr:col>50</xdr:col>
      <xdr:colOff>114300</xdr:colOff>
      <xdr:row>39</xdr:row>
      <xdr:rowOff>156210</xdr:rowOff>
    </xdr:to>
    <xdr:cxnSp macro="">
      <xdr:nvCxnSpPr>
        <xdr:cNvPr id="137" name="直線コネクタ 136">
          <a:extLst>
            <a:ext uri="{FF2B5EF4-FFF2-40B4-BE49-F238E27FC236}">
              <a16:creationId xmlns:a16="http://schemas.microsoft.com/office/drawing/2014/main" id="{E070DC17-8812-4F6C-8E80-774737686036}"/>
            </a:ext>
          </a:extLst>
        </xdr:cNvPr>
        <xdr:cNvCxnSpPr/>
      </xdr:nvCxnSpPr>
      <xdr:spPr>
        <a:xfrm flipV="1">
          <a:off x="8753475" y="6836228"/>
          <a:ext cx="885825"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111941</xdr:rowOff>
    </xdr:from>
    <xdr:to>
      <xdr:col>41</xdr:col>
      <xdr:colOff>101600</xdr:colOff>
      <xdr:row>40</xdr:row>
      <xdr:rowOff>42091</xdr:rowOff>
    </xdr:to>
    <xdr:sp macro="" textlink="">
      <xdr:nvSpPr>
        <xdr:cNvPr id="138" name="楕円 137">
          <a:extLst>
            <a:ext uri="{FF2B5EF4-FFF2-40B4-BE49-F238E27FC236}">
              <a16:creationId xmlns:a16="http://schemas.microsoft.com/office/drawing/2014/main" id="{F1752CA3-8FB3-4563-AC97-02404EA19A5E}"/>
            </a:ext>
          </a:extLst>
        </xdr:cNvPr>
        <xdr:cNvSpPr/>
      </xdr:nvSpPr>
      <xdr:spPr>
        <a:xfrm>
          <a:off x="7810500" y="679849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156210</xdr:rowOff>
    </xdr:from>
    <xdr:to>
      <xdr:col>45</xdr:col>
      <xdr:colOff>177800</xdr:colOff>
      <xdr:row>39</xdr:row>
      <xdr:rowOff>162741</xdr:rowOff>
    </xdr:to>
    <xdr:cxnSp macro="">
      <xdr:nvCxnSpPr>
        <xdr:cNvPr id="139" name="直線コネクタ 138">
          <a:extLst>
            <a:ext uri="{FF2B5EF4-FFF2-40B4-BE49-F238E27FC236}">
              <a16:creationId xmlns:a16="http://schemas.microsoft.com/office/drawing/2014/main" id="{AD32D213-F143-4E33-8A54-28CFCB3AD721}"/>
            </a:ext>
          </a:extLst>
        </xdr:cNvPr>
        <xdr:cNvCxnSpPr/>
      </xdr:nvCxnSpPr>
      <xdr:spPr>
        <a:xfrm flipV="1">
          <a:off x="7864475" y="6842760"/>
          <a:ext cx="8890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115207</xdr:rowOff>
    </xdr:from>
    <xdr:to>
      <xdr:col>36</xdr:col>
      <xdr:colOff>165100</xdr:colOff>
      <xdr:row>40</xdr:row>
      <xdr:rowOff>45357</xdr:rowOff>
    </xdr:to>
    <xdr:sp macro="" textlink="">
      <xdr:nvSpPr>
        <xdr:cNvPr id="140" name="楕円 139">
          <a:extLst>
            <a:ext uri="{FF2B5EF4-FFF2-40B4-BE49-F238E27FC236}">
              <a16:creationId xmlns:a16="http://schemas.microsoft.com/office/drawing/2014/main" id="{3E97CCC4-F598-4808-93AE-54E2A4F49D85}"/>
            </a:ext>
          </a:extLst>
        </xdr:cNvPr>
        <xdr:cNvSpPr/>
      </xdr:nvSpPr>
      <xdr:spPr>
        <a:xfrm>
          <a:off x="6924675" y="680175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162741</xdr:rowOff>
    </xdr:from>
    <xdr:to>
      <xdr:col>41</xdr:col>
      <xdr:colOff>50800</xdr:colOff>
      <xdr:row>39</xdr:row>
      <xdr:rowOff>166007</xdr:rowOff>
    </xdr:to>
    <xdr:cxnSp macro="">
      <xdr:nvCxnSpPr>
        <xdr:cNvPr id="141" name="直線コネクタ 140">
          <a:extLst>
            <a:ext uri="{FF2B5EF4-FFF2-40B4-BE49-F238E27FC236}">
              <a16:creationId xmlns:a16="http://schemas.microsoft.com/office/drawing/2014/main" id="{1A4C45D2-57FF-4D73-B634-60AACDDD548E}"/>
            </a:ext>
          </a:extLst>
        </xdr:cNvPr>
        <xdr:cNvCxnSpPr/>
      </xdr:nvCxnSpPr>
      <xdr:spPr>
        <a:xfrm flipV="1">
          <a:off x="6972300" y="6852466"/>
          <a:ext cx="89217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140261</xdr:rowOff>
    </xdr:from>
    <xdr:ext cx="469744" cy="259045"/>
    <xdr:sp macro="" textlink="">
      <xdr:nvSpPr>
        <xdr:cNvPr id="142" name="n_1aveValue【図書館】&#10;一人当たり面積">
          <a:extLst>
            <a:ext uri="{FF2B5EF4-FFF2-40B4-BE49-F238E27FC236}">
              <a16:creationId xmlns:a16="http://schemas.microsoft.com/office/drawing/2014/main" id="{A31C253B-0AB8-4D8E-AE80-03AAF65CDE36}"/>
            </a:ext>
          </a:extLst>
        </xdr:cNvPr>
        <xdr:cNvSpPr txBox="1"/>
      </xdr:nvSpPr>
      <xdr:spPr>
        <a:xfrm>
          <a:off x="9391727" y="631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150058</xdr:rowOff>
    </xdr:from>
    <xdr:ext cx="469744" cy="259045"/>
    <xdr:sp macro="" textlink="">
      <xdr:nvSpPr>
        <xdr:cNvPr id="143" name="n_2aveValue【図書館】&#10;一人当たり面積">
          <a:extLst>
            <a:ext uri="{FF2B5EF4-FFF2-40B4-BE49-F238E27FC236}">
              <a16:creationId xmlns:a16="http://schemas.microsoft.com/office/drawing/2014/main" id="{854AEDB4-6624-4D18-889D-CF426EB7C979}"/>
            </a:ext>
          </a:extLst>
        </xdr:cNvPr>
        <xdr:cNvSpPr txBox="1"/>
      </xdr:nvSpPr>
      <xdr:spPr>
        <a:xfrm>
          <a:off x="8515427" y="632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47188</xdr:rowOff>
    </xdr:from>
    <xdr:ext cx="469744" cy="259045"/>
    <xdr:sp macro="" textlink="">
      <xdr:nvSpPr>
        <xdr:cNvPr id="144" name="n_3aveValue【図書館】&#10;一人当たり面積">
          <a:extLst>
            <a:ext uri="{FF2B5EF4-FFF2-40B4-BE49-F238E27FC236}">
              <a16:creationId xmlns:a16="http://schemas.microsoft.com/office/drawing/2014/main" id="{9E91A37F-1E0D-4570-BF28-E8A48769E068}"/>
            </a:ext>
          </a:extLst>
        </xdr:cNvPr>
        <xdr:cNvSpPr txBox="1"/>
      </xdr:nvSpPr>
      <xdr:spPr>
        <a:xfrm>
          <a:off x="7629602" y="639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70049</xdr:rowOff>
    </xdr:from>
    <xdr:ext cx="469744" cy="259045"/>
    <xdr:sp macro="" textlink="">
      <xdr:nvSpPr>
        <xdr:cNvPr id="145" name="n_4aveValue【図書館】&#10;一人当たり面積">
          <a:extLst>
            <a:ext uri="{FF2B5EF4-FFF2-40B4-BE49-F238E27FC236}">
              <a16:creationId xmlns:a16="http://schemas.microsoft.com/office/drawing/2014/main" id="{97E80494-274C-4E0A-BD3C-ABE9FD9C3049}"/>
            </a:ext>
          </a:extLst>
        </xdr:cNvPr>
        <xdr:cNvSpPr txBox="1"/>
      </xdr:nvSpPr>
      <xdr:spPr>
        <a:xfrm>
          <a:off x="6740602" y="6416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20155</xdr:rowOff>
    </xdr:from>
    <xdr:ext cx="469744" cy="259045"/>
    <xdr:sp macro="" textlink="">
      <xdr:nvSpPr>
        <xdr:cNvPr id="146" name="n_1mainValue【図書館】&#10;一人当たり面積">
          <a:extLst>
            <a:ext uri="{FF2B5EF4-FFF2-40B4-BE49-F238E27FC236}">
              <a16:creationId xmlns:a16="http://schemas.microsoft.com/office/drawing/2014/main" id="{C3467A7C-CE8B-40B1-8BA6-DAF41B4C2368}"/>
            </a:ext>
          </a:extLst>
        </xdr:cNvPr>
        <xdr:cNvSpPr txBox="1"/>
      </xdr:nvSpPr>
      <xdr:spPr>
        <a:xfrm>
          <a:off x="9391727" y="687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26687</xdr:rowOff>
    </xdr:from>
    <xdr:ext cx="469744" cy="259045"/>
    <xdr:sp macro="" textlink="">
      <xdr:nvSpPr>
        <xdr:cNvPr id="147" name="n_2mainValue【図書館】&#10;一人当たり面積">
          <a:extLst>
            <a:ext uri="{FF2B5EF4-FFF2-40B4-BE49-F238E27FC236}">
              <a16:creationId xmlns:a16="http://schemas.microsoft.com/office/drawing/2014/main" id="{87233C22-D608-40C3-9A34-7C34B6D94C8C}"/>
            </a:ext>
          </a:extLst>
        </xdr:cNvPr>
        <xdr:cNvSpPr txBox="1"/>
      </xdr:nvSpPr>
      <xdr:spPr>
        <a:xfrm>
          <a:off x="8515427" y="688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33218</xdr:rowOff>
    </xdr:from>
    <xdr:ext cx="469744" cy="259045"/>
    <xdr:sp macro="" textlink="">
      <xdr:nvSpPr>
        <xdr:cNvPr id="148" name="n_3mainValue【図書館】&#10;一人当たり面積">
          <a:extLst>
            <a:ext uri="{FF2B5EF4-FFF2-40B4-BE49-F238E27FC236}">
              <a16:creationId xmlns:a16="http://schemas.microsoft.com/office/drawing/2014/main" id="{EA12C632-74F2-466C-A3D3-36B5D6877836}"/>
            </a:ext>
          </a:extLst>
        </xdr:cNvPr>
        <xdr:cNvSpPr txBox="1"/>
      </xdr:nvSpPr>
      <xdr:spPr>
        <a:xfrm>
          <a:off x="7629602" y="689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36484</xdr:rowOff>
    </xdr:from>
    <xdr:ext cx="469744" cy="259045"/>
    <xdr:sp macro="" textlink="">
      <xdr:nvSpPr>
        <xdr:cNvPr id="149" name="n_4mainValue【図書館】&#10;一人当たり面積">
          <a:extLst>
            <a:ext uri="{FF2B5EF4-FFF2-40B4-BE49-F238E27FC236}">
              <a16:creationId xmlns:a16="http://schemas.microsoft.com/office/drawing/2014/main" id="{E433FB0C-95BB-4F0D-A13A-A8A26A5B832D}"/>
            </a:ext>
          </a:extLst>
        </xdr:cNvPr>
        <xdr:cNvSpPr txBox="1"/>
      </xdr:nvSpPr>
      <xdr:spPr>
        <a:xfrm>
          <a:off x="6740602" y="689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4EA941C9-C4CE-4CE9-89A6-1F148FE5E5D0}"/>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A38653C6-9996-44D5-8556-EAA2395B54E2}"/>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3EA825E-A3C8-4A20-84AE-0852D1A9DF7A}"/>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5F50482-37F0-4051-9D37-5404B2BFBAC1}"/>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00E99D5-BF63-47FD-BB04-526B1FD1ED1F}"/>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E8F7F368-ED28-4502-A5FB-FAC4D5C668AB}"/>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6C51A4E-21DA-4488-B119-ED91B01A89FB}"/>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737EADC-93E5-45EA-83BB-FC38B44C6154}"/>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8" name="正方形/長方形 157">
          <a:extLst>
            <a:ext uri="{FF2B5EF4-FFF2-40B4-BE49-F238E27FC236}">
              <a16:creationId xmlns:a16="http://schemas.microsoft.com/office/drawing/2014/main" id="{05D5BD18-7480-4EFB-AA34-CFB1C63DCF8E}"/>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9" name="正方形/長方形 158">
          <a:extLst>
            <a:ext uri="{FF2B5EF4-FFF2-40B4-BE49-F238E27FC236}">
              <a16:creationId xmlns:a16="http://schemas.microsoft.com/office/drawing/2014/main" id="{53CF5A51-ED08-4EC1-A61B-CECF59B52D5A}"/>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0" name="正方形/長方形 159">
          <a:extLst>
            <a:ext uri="{FF2B5EF4-FFF2-40B4-BE49-F238E27FC236}">
              <a16:creationId xmlns:a16="http://schemas.microsoft.com/office/drawing/2014/main" id="{B2511A76-604C-4A0F-8B64-CA16614B8F1F}"/>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1" name="正方形/長方形 160">
          <a:extLst>
            <a:ext uri="{FF2B5EF4-FFF2-40B4-BE49-F238E27FC236}">
              <a16:creationId xmlns:a16="http://schemas.microsoft.com/office/drawing/2014/main" id="{4A8C3970-B381-445B-B69A-8050F7708F98}"/>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2" name="正方形/長方形 161">
          <a:extLst>
            <a:ext uri="{FF2B5EF4-FFF2-40B4-BE49-F238E27FC236}">
              <a16:creationId xmlns:a16="http://schemas.microsoft.com/office/drawing/2014/main" id="{077ED65E-0CFA-4A51-8234-944E8C32F868}"/>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3" name="正方形/長方形 162">
          <a:extLst>
            <a:ext uri="{FF2B5EF4-FFF2-40B4-BE49-F238E27FC236}">
              <a16:creationId xmlns:a16="http://schemas.microsoft.com/office/drawing/2014/main" id="{CDF70EAB-4C22-4522-AA18-DED08AD28FEC}"/>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4" name="正方形/長方形 163">
          <a:extLst>
            <a:ext uri="{FF2B5EF4-FFF2-40B4-BE49-F238E27FC236}">
              <a16:creationId xmlns:a16="http://schemas.microsoft.com/office/drawing/2014/main" id="{70A456FE-F5F8-46A0-958B-EA98FD0A5F0C}"/>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5" name="正方形/長方形 164">
          <a:extLst>
            <a:ext uri="{FF2B5EF4-FFF2-40B4-BE49-F238E27FC236}">
              <a16:creationId xmlns:a16="http://schemas.microsoft.com/office/drawing/2014/main" id="{2FB1B8DA-81B3-4B88-9A09-58BC34B5CB2F}"/>
            </a:ext>
          </a:extLst>
        </xdr:cNvPr>
        <xdr:cNvSpPr/>
      </xdr:nvSpPr>
      <xdr:spPr>
        <a:xfrm>
          <a:off x="6607175"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90493E7C-3191-44D6-9871-E240D24D9893}"/>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299BA3E0-5A67-4988-8D50-7641E950CE98}"/>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950432AD-EE15-42E1-9B8C-C8403C5C7BE8}"/>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59FF2D59-327C-4820-AD7C-3F7651073A52}"/>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E4EE27A4-8F3F-4642-B836-B441E8CF9C7B}"/>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B9E71963-7864-4C98-9720-FD01560DBF6C}"/>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0D3988A1-4E8C-4367-A77B-0C8628F947AF}"/>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7C79698D-534F-46EB-9F53-68ABE38D6C97}"/>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D51EAE25-5238-44A8-AB4B-C2265B5D3DD9}"/>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B6C567B1-EAAA-4B8C-96F9-415B6D28B854}"/>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7D83C534-3B77-42A4-B6EF-981E17452D10}"/>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BEEB690F-AE20-4F6B-85B6-219296369792}"/>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986B0612-3D8E-4611-9448-EA4A230534DB}"/>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99606996-D27B-4576-9BC5-80C76A4D0C71}"/>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5270FB34-F558-4516-9B32-C3C0CF7E99D7}"/>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534A7820-4493-465E-A24C-D3F1CB37E2DD}"/>
            </a:ext>
          </a:extLst>
        </xdr:cNvPr>
        <xdr:cNvSpPr/>
      </xdr:nvSpPr>
      <xdr:spPr>
        <a:xfrm>
          <a:off x="6607175"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8824EE01-4AC9-47EB-B234-0EE901AE2DFD}"/>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0ACC34E1-775B-49EA-BE43-81F41B866AD7}"/>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6F15DC43-A6B0-453E-BA8F-3779DAA9CE88}"/>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61F37E20-1106-4A8D-B701-0915A704EFFB}"/>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DC217EC5-15D9-481C-88B0-FA24AD832D39}"/>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91792A0B-69F8-4C3D-8A91-F25DF299D45B}"/>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EE67ABE1-F136-43A0-BACA-A1B9E8D1BC7A}"/>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45A2C0F4-14C6-426E-ACA4-0F164EE2BF6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90" name="テキスト ボックス 189">
          <a:extLst>
            <a:ext uri="{FF2B5EF4-FFF2-40B4-BE49-F238E27FC236}">
              <a16:creationId xmlns:a16="http://schemas.microsoft.com/office/drawing/2014/main" id="{BB5A18A2-BA53-4258-9D10-826CF0F016A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1" name="直線コネクタ 190">
          <a:extLst>
            <a:ext uri="{FF2B5EF4-FFF2-40B4-BE49-F238E27FC236}">
              <a16:creationId xmlns:a16="http://schemas.microsoft.com/office/drawing/2014/main" id="{9B86D552-AB3E-44A2-AAED-E96AE5D301C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2" name="テキスト ボックス 191">
          <a:extLst>
            <a:ext uri="{FF2B5EF4-FFF2-40B4-BE49-F238E27FC236}">
              <a16:creationId xmlns:a16="http://schemas.microsoft.com/office/drawing/2014/main" id="{FA494A75-D727-4B54-BCDD-32C944549B8E}"/>
            </a:ext>
          </a:extLst>
        </xdr:cNvPr>
        <xdr:cNvSpPr txBox="1"/>
      </xdr:nvSpPr>
      <xdr:spPr>
        <a:xfrm>
          <a:off x="297996"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3" name="直線コネクタ 192">
          <a:extLst>
            <a:ext uri="{FF2B5EF4-FFF2-40B4-BE49-F238E27FC236}">
              <a16:creationId xmlns:a16="http://schemas.microsoft.com/office/drawing/2014/main" id="{47D45B46-60B4-474B-8015-928817699F2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4" name="テキスト ボックス 193">
          <a:extLst>
            <a:ext uri="{FF2B5EF4-FFF2-40B4-BE49-F238E27FC236}">
              <a16:creationId xmlns:a16="http://schemas.microsoft.com/office/drawing/2014/main" id="{7C960BDB-C239-4527-99B3-6B75D3F51366}"/>
            </a:ext>
          </a:extLst>
        </xdr:cNvPr>
        <xdr:cNvSpPr txBox="1"/>
      </xdr:nvSpPr>
      <xdr:spPr>
        <a:xfrm>
          <a:off x="297996"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5" name="直線コネクタ 194">
          <a:extLst>
            <a:ext uri="{FF2B5EF4-FFF2-40B4-BE49-F238E27FC236}">
              <a16:creationId xmlns:a16="http://schemas.microsoft.com/office/drawing/2014/main" id="{DF4AAE25-46C0-4FD4-8DE3-49A81A4E2AC4}"/>
            </a:ext>
          </a:extLst>
        </xdr:cNvPr>
        <xdr:cNvCxnSpPr/>
      </xdr:nvCxnSpPr>
      <xdr:spPr>
        <a:xfrm>
          <a:off x="762000"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6" name="テキスト ボックス 195">
          <a:extLst>
            <a:ext uri="{FF2B5EF4-FFF2-40B4-BE49-F238E27FC236}">
              <a16:creationId xmlns:a16="http://schemas.microsoft.com/office/drawing/2014/main" id="{DEA36D74-769F-42B9-BFB1-31C5EE42F03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7" name="直線コネクタ 196">
          <a:extLst>
            <a:ext uri="{FF2B5EF4-FFF2-40B4-BE49-F238E27FC236}">
              <a16:creationId xmlns:a16="http://schemas.microsoft.com/office/drawing/2014/main" id="{1204E8EA-A118-40D1-B972-1C13EED14E27}"/>
            </a:ext>
          </a:extLst>
        </xdr:cNvPr>
        <xdr:cNvCxnSpPr/>
      </xdr:nvCxnSpPr>
      <xdr:spPr>
        <a:xfrm>
          <a:off x="762000"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8" name="テキスト ボックス 197">
          <a:extLst>
            <a:ext uri="{FF2B5EF4-FFF2-40B4-BE49-F238E27FC236}">
              <a16:creationId xmlns:a16="http://schemas.microsoft.com/office/drawing/2014/main" id="{0FB24B35-1A61-4CC6-9C2B-5AEB9254714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9" name="直線コネクタ 198">
          <a:extLst>
            <a:ext uri="{FF2B5EF4-FFF2-40B4-BE49-F238E27FC236}">
              <a16:creationId xmlns:a16="http://schemas.microsoft.com/office/drawing/2014/main" id="{3B610399-5DD1-4526-B48E-31DFFE0C28DC}"/>
            </a:ext>
          </a:extLst>
        </xdr:cNvPr>
        <xdr:cNvCxnSpPr/>
      </xdr:nvCxnSpPr>
      <xdr:spPr>
        <a:xfrm>
          <a:off x="762000"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00" name="テキスト ボックス 199">
          <a:extLst>
            <a:ext uri="{FF2B5EF4-FFF2-40B4-BE49-F238E27FC236}">
              <a16:creationId xmlns:a16="http://schemas.microsoft.com/office/drawing/2014/main" id="{1E5B36C6-FCAF-4C8C-A184-65F549B33F1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1" name="直線コネクタ 200">
          <a:extLst>
            <a:ext uri="{FF2B5EF4-FFF2-40B4-BE49-F238E27FC236}">
              <a16:creationId xmlns:a16="http://schemas.microsoft.com/office/drawing/2014/main" id="{8D22DB20-9C44-4215-8F06-C18195142814}"/>
            </a:ext>
          </a:extLst>
        </xdr:cNvPr>
        <xdr:cNvCxnSpPr/>
      </xdr:nvCxnSpPr>
      <xdr:spPr>
        <a:xfrm>
          <a:off x="762000"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2" name="テキスト ボックス 201">
          <a:extLst>
            <a:ext uri="{FF2B5EF4-FFF2-40B4-BE49-F238E27FC236}">
              <a16:creationId xmlns:a16="http://schemas.microsoft.com/office/drawing/2014/main" id="{B5D59FC0-CFC2-418F-8B2A-7F8A7A45462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3" name="直線コネクタ 202">
          <a:extLst>
            <a:ext uri="{FF2B5EF4-FFF2-40B4-BE49-F238E27FC236}">
              <a16:creationId xmlns:a16="http://schemas.microsoft.com/office/drawing/2014/main" id="{50BE5B0F-0809-4CF7-9832-5EBEBA96262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4" name="テキスト ボックス 203">
          <a:extLst>
            <a:ext uri="{FF2B5EF4-FFF2-40B4-BE49-F238E27FC236}">
              <a16:creationId xmlns:a16="http://schemas.microsoft.com/office/drawing/2014/main" id="{63073842-159F-438A-BFC9-2F5EB4BF62CC}"/>
            </a:ext>
          </a:extLst>
        </xdr:cNvPr>
        <xdr:cNvSpPr txBox="1"/>
      </xdr:nvSpPr>
      <xdr:spPr>
        <a:xfrm>
          <a:off x="423061"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5" name="直線コネクタ 204">
          <a:extLst>
            <a:ext uri="{FF2B5EF4-FFF2-40B4-BE49-F238E27FC236}">
              <a16:creationId xmlns:a16="http://schemas.microsoft.com/office/drawing/2014/main" id="{E9311389-DA5B-4247-8DEA-5E8BEF3D266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6" name="【市民会館】&#10;有形固定資産減価償却率グラフ枠">
          <a:extLst>
            <a:ext uri="{FF2B5EF4-FFF2-40B4-BE49-F238E27FC236}">
              <a16:creationId xmlns:a16="http://schemas.microsoft.com/office/drawing/2014/main" id="{1027B154-B453-4E9B-B28E-6101AE08000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207" name="直線コネクタ 206">
          <a:extLst>
            <a:ext uri="{FF2B5EF4-FFF2-40B4-BE49-F238E27FC236}">
              <a16:creationId xmlns:a16="http://schemas.microsoft.com/office/drawing/2014/main" id="{3F0D7B3A-F4A9-4730-B392-4FACA5542DA4}"/>
            </a:ext>
          </a:extLst>
        </xdr:cNvPr>
        <xdr:cNvCxnSpPr/>
      </xdr:nvCxnSpPr>
      <xdr:spPr>
        <a:xfrm flipV="1">
          <a:off x="4638040"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8" name="【市民会館】&#10;有形固定資産減価償却率最小値テキスト">
          <a:extLst>
            <a:ext uri="{FF2B5EF4-FFF2-40B4-BE49-F238E27FC236}">
              <a16:creationId xmlns:a16="http://schemas.microsoft.com/office/drawing/2014/main" id="{187D973D-62EA-4822-998D-8847D1D1A05C}"/>
            </a:ext>
          </a:extLst>
        </xdr:cNvPr>
        <xdr:cNvSpPr txBox="1"/>
      </xdr:nvSpPr>
      <xdr:spPr>
        <a:xfrm>
          <a:off x="4676775"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9" name="直線コネクタ 208">
          <a:extLst>
            <a:ext uri="{FF2B5EF4-FFF2-40B4-BE49-F238E27FC236}">
              <a16:creationId xmlns:a16="http://schemas.microsoft.com/office/drawing/2014/main" id="{AC805C91-5B7D-4046-AE75-DCAF9BBD9F9D}"/>
            </a:ext>
          </a:extLst>
        </xdr:cNvPr>
        <xdr:cNvCxnSpPr/>
      </xdr:nvCxnSpPr>
      <xdr:spPr>
        <a:xfrm>
          <a:off x="4549775" y="1872342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210" name="【市民会館】&#10;有形固定資産減価償却率最大値テキスト">
          <a:extLst>
            <a:ext uri="{FF2B5EF4-FFF2-40B4-BE49-F238E27FC236}">
              <a16:creationId xmlns:a16="http://schemas.microsoft.com/office/drawing/2014/main" id="{7E95367B-05B3-40C3-B4E0-7AE98E17BC6F}"/>
            </a:ext>
          </a:extLst>
        </xdr:cNvPr>
        <xdr:cNvSpPr txBox="1"/>
      </xdr:nvSpPr>
      <xdr:spPr>
        <a:xfrm>
          <a:off x="4676775"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211" name="直線コネクタ 210">
          <a:extLst>
            <a:ext uri="{FF2B5EF4-FFF2-40B4-BE49-F238E27FC236}">
              <a16:creationId xmlns:a16="http://schemas.microsoft.com/office/drawing/2014/main" id="{596AFBBA-563F-48B7-8D63-4A0FF127020A}"/>
            </a:ext>
          </a:extLst>
        </xdr:cNvPr>
        <xdr:cNvCxnSpPr/>
      </xdr:nvCxnSpPr>
      <xdr:spPr>
        <a:xfrm>
          <a:off x="4549775" y="1723752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212" name="【市民会館】&#10;有形固定資産減価償却率平均値テキスト">
          <a:extLst>
            <a:ext uri="{FF2B5EF4-FFF2-40B4-BE49-F238E27FC236}">
              <a16:creationId xmlns:a16="http://schemas.microsoft.com/office/drawing/2014/main" id="{9E03FD6C-F862-4D4E-AA06-7C2BEB928C82}"/>
            </a:ext>
          </a:extLst>
        </xdr:cNvPr>
        <xdr:cNvSpPr txBox="1"/>
      </xdr:nvSpPr>
      <xdr:spPr>
        <a:xfrm>
          <a:off x="4676775" y="179932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213" name="フローチャート: 判断 212">
          <a:extLst>
            <a:ext uri="{FF2B5EF4-FFF2-40B4-BE49-F238E27FC236}">
              <a16:creationId xmlns:a16="http://schemas.microsoft.com/office/drawing/2014/main" id="{D48F0A06-9AD1-4807-9D8D-7BABEF696926}"/>
            </a:ext>
          </a:extLst>
        </xdr:cNvPr>
        <xdr:cNvSpPr/>
      </xdr:nvSpPr>
      <xdr:spPr>
        <a:xfrm>
          <a:off x="4587875" y="1813868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214" name="フローチャート: 判断 213">
          <a:extLst>
            <a:ext uri="{FF2B5EF4-FFF2-40B4-BE49-F238E27FC236}">
              <a16:creationId xmlns:a16="http://schemas.microsoft.com/office/drawing/2014/main" id="{C358CEF9-F6F5-4843-B750-DBEFEAF36CFB}"/>
            </a:ext>
          </a:extLst>
        </xdr:cNvPr>
        <xdr:cNvSpPr/>
      </xdr:nvSpPr>
      <xdr:spPr>
        <a:xfrm>
          <a:off x="3749675" y="1809786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215" name="フローチャート: 判断 214">
          <a:extLst>
            <a:ext uri="{FF2B5EF4-FFF2-40B4-BE49-F238E27FC236}">
              <a16:creationId xmlns:a16="http://schemas.microsoft.com/office/drawing/2014/main" id="{C6BEEC7F-5B97-46D9-B89B-3679FD930F23}"/>
            </a:ext>
          </a:extLst>
        </xdr:cNvPr>
        <xdr:cNvSpPr/>
      </xdr:nvSpPr>
      <xdr:spPr>
        <a:xfrm>
          <a:off x="2857500" y="180390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216" name="フローチャート: 判断 215">
          <a:extLst>
            <a:ext uri="{FF2B5EF4-FFF2-40B4-BE49-F238E27FC236}">
              <a16:creationId xmlns:a16="http://schemas.microsoft.com/office/drawing/2014/main" id="{5B978FB1-8400-4705-A425-25EE3A03F38A}"/>
            </a:ext>
          </a:extLst>
        </xdr:cNvPr>
        <xdr:cNvSpPr/>
      </xdr:nvSpPr>
      <xdr:spPr>
        <a:xfrm>
          <a:off x="1971675" y="1799816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217" name="フローチャート: 判断 216">
          <a:extLst>
            <a:ext uri="{FF2B5EF4-FFF2-40B4-BE49-F238E27FC236}">
              <a16:creationId xmlns:a16="http://schemas.microsoft.com/office/drawing/2014/main" id="{4EBFA0E8-518F-418C-854F-8F818211F00B}"/>
            </a:ext>
          </a:extLst>
        </xdr:cNvPr>
        <xdr:cNvSpPr/>
      </xdr:nvSpPr>
      <xdr:spPr>
        <a:xfrm>
          <a:off x="1082675" y="1799653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60C0F4A8-53F9-4C0A-8A96-4A82203B1E5F}"/>
            </a:ext>
          </a:extLst>
        </xdr:cNvPr>
        <xdr:cNvSpPr txBox="1"/>
      </xdr:nvSpPr>
      <xdr:spPr>
        <a:xfrm>
          <a:off x="4448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AEB8A140-C661-41D2-BE51-F698AF1EFBEB}"/>
            </a:ext>
          </a:extLst>
        </xdr:cNvPr>
        <xdr:cNvSpPr txBox="1"/>
      </xdr:nvSpPr>
      <xdr:spPr>
        <a:xfrm>
          <a:off x="3609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5D54E868-5BA5-4B6E-B013-8CC544F27614}"/>
            </a:ext>
          </a:extLst>
        </xdr:cNvPr>
        <xdr:cNvSpPr txBox="1"/>
      </xdr:nvSpPr>
      <xdr:spPr>
        <a:xfrm>
          <a:off x="2720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7304679B-4DD3-4D0C-9881-16203E5D17E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2" name="テキスト ボックス 221">
          <a:extLst>
            <a:ext uri="{FF2B5EF4-FFF2-40B4-BE49-F238E27FC236}">
              <a16:creationId xmlns:a16="http://schemas.microsoft.com/office/drawing/2014/main" id="{B7169C06-09BB-4312-AEF6-42FB3FE5207F}"/>
            </a:ext>
          </a:extLst>
        </xdr:cNvPr>
        <xdr:cNvSpPr txBox="1"/>
      </xdr:nvSpPr>
      <xdr:spPr>
        <a:xfrm>
          <a:off x="94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80918</xdr:rowOff>
    </xdr:from>
    <xdr:to>
      <xdr:col>24</xdr:col>
      <xdr:colOff>114300</xdr:colOff>
      <xdr:row>109</xdr:row>
      <xdr:rowOff>11068</xdr:rowOff>
    </xdr:to>
    <xdr:sp macro="" textlink="">
      <xdr:nvSpPr>
        <xdr:cNvPr id="223" name="楕円 222">
          <a:extLst>
            <a:ext uri="{FF2B5EF4-FFF2-40B4-BE49-F238E27FC236}">
              <a16:creationId xmlns:a16="http://schemas.microsoft.com/office/drawing/2014/main" id="{6E91CE5D-B859-485E-88E9-921BC0B48233}"/>
            </a:ext>
          </a:extLst>
        </xdr:cNvPr>
        <xdr:cNvSpPr/>
      </xdr:nvSpPr>
      <xdr:spPr>
        <a:xfrm>
          <a:off x="4587875" y="18597518"/>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167295</xdr:rowOff>
    </xdr:from>
    <xdr:ext cx="405111" cy="259045"/>
    <xdr:sp macro="" textlink="">
      <xdr:nvSpPr>
        <xdr:cNvPr id="224" name="【市民会館】&#10;有形固定資産減価償却率該当値テキスト">
          <a:extLst>
            <a:ext uri="{FF2B5EF4-FFF2-40B4-BE49-F238E27FC236}">
              <a16:creationId xmlns:a16="http://schemas.microsoft.com/office/drawing/2014/main" id="{47235E1B-C0A0-4A2D-BD4A-164BEE587BA0}"/>
            </a:ext>
          </a:extLst>
        </xdr:cNvPr>
        <xdr:cNvSpPr txBox="1"/>
      </xdr:nvSpPr>
      <xdr:spPr>
        <a:xfrm>
          <a:off x="4676775" y="1851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76019</xdr:rowOff>
    </xdr:from>
    <xdr:to>
      <xdr:col>20</xdr:col>
      <xdr:colOff>38100</xdr:colOff>
      <xdr:row>109</xdr:row>
      <xdr:rowOff>6169</xdr:rowOff>
    </xdr:to>
    <xdr:sp macro="" textlink="">
      <xdr:nvSpPr>
        <xdr:cNvPr id="225" name="楕円 224">
          <a:extLst>
            <a:ext uri="{FF2B5EF4-FFF2-40B4-BE49-F238E27FC236}">
              <a16:creationId xmlns:a16="http://schemas.microsoft.com/office/drawing/2014/main" id="{C399ED27-491D-4894-A379-CEFDECB7D52F}"/>
            </a:ext>
          </a:extLst>
        </xdr:cNvPr>
        <xdr:cNvSpPr/>
      </xdr:nvSpPr>
      <xdr:spPr>
        <a:xfrm>
          <a:off x="3749675" y="1859261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126819</xdr:rowOff>
    </xdr:from>
    <xdr:to>
      <xdr:col>24</xdr:col>
      <xdr:colOff>63500</xdr:colOff>
      <xdr:row>108</xdr:row>
      <xdr:rowOff>131718</xdr:rowOff>
    </xdr:to>
    <xdr:cxnSp macro="">
      <xdr:nvCxnSpPr>
        <xdr:cNvPr id="226" name="直線コネクタ 225">
          <a:extLst>
            <a:ext uri="{FF2B5EF4-FFF2-40B4-BE49-F238E27FC236}">
              <a16:creationId xmlns:a16="http://schemas.microsoft.com/office/drawing/2014/main" id="{C083D743-5248-490E-A209-479A1507FDB7}"/>
            </a:ext>
          </a:extLst>
        </xdr:cNvPr>
        <xdr:cNvCxnSpPr/>
      </xdr:nvCxnSpPr>
      <xdr:spPr>
        <a:xfrm>
          <a:off x="3800475" y="18646594"/>
          <a:ext cx="8382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71120</xdr:rowOff>
    </xdr:from>
    <xdr:to>
      <xdr:col>15</xdr:col>
      <xdr:colOff>101600</xdr:colOff>
      <xdr:row>109</xdr:row>
      <xdr:rowOff>1270</xdr:rowOff>
    </xdr:to>
    <xdr:sp macro="" textlink="">
      <xdr:nvSpPr>
        <xdr:cNvPr id="227" name="楕円 226">
          <a:extLst>
            <a:ext uri="{FF2B5EF4-FFF2-40B4-BE49-F238E27FC236}">
              <a16:creationId xmlns:a16="http://schemas.microsoft.com/office/drawing/2014/main" id="{4658D16E-887D-4828-932E-CAC55A528465}"/>
            </a:ext>
          </a:extLst>
        </xdr:cNvPr>
        <xdr:cNvSpPr/>
      </xdr:nvSpPr>
      <xdr:spPr>
        <a:xfrm>
          <a:off x="2857500" y="1859089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121920</xdr:rowOff>
    </xdr:from>
    <xdr:to>
      <xdr:col>19</xdr:col>
      <xdr:colOff>177800</xdr:colOff>
      <xdr:row>108</xdr:row>
      <xdr:rowOff>126819</xdr:rowOff>
    </xdr:to>
    <xdr:cxnSp macro="">
      <xdr:nvCxnSpPr>
        <xdr:cNvPr id="228" name="直線コネクタ 227">
          <a:extLst>
            <a:ext uri="{FF2B5EF4-FFF2-40B4-BE49-F238E27FC236}">
              <a16:creationId xmlns:a16="http://schemas.microsoft.com/office/drawing/2014/main" id="{35B5C88E-E6ED-46BA-8B8E-3DD748EA849A}"/>
            </a:ext>
          </a:extLst>
        </xdr:cNvPr>
        <xdr:cNvCxnSpPr/>
      </xdr:nvCxnSpPr>
      <xdr:spPr>
        <a:xfrm>
          <a:off x="2911475" y="1864169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64588</xdr:rowOff>
    </xdr:from>
    <xdr:to>
      <xdr:col>10</xdr:col>
      <xdr:colOff>165100</xdr:colOff>
      <xdr:row>108</xdr:row>
      <xdr:rowOff>166188</xdr:rowOff>
    </xdr:to>
    <xdr:sp macro="" textlink="">
      <xdr:nvSpPr>
        <xdr:cNvPr id="229" name="楕円 228">
          <a:extLst>
            <a:ext uri="{FF2B5EF4-FFF2-40B4-BE49-F238E27FC236}">
              <a16:creationId xmlns:a16="http://schemas.microsoft.com/office/drawing/2014/main" id="{0923E0B0-6656-4B9B-8C85-0EC5F9A5398A}"/>
            </a:ext>
          </a:extLst>
        </xdr:cNvPr>
        <xdr:cNvSpPr/>
      </xdr:nvSpPr>
      <xdr:spPr>
        <a:xfrm>
          <a:off x="1971675" y="1858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115388</xdr:rowOff>
    </xdr:from>
    <xdr:to>
      <xdr:col>15</xdr:col>
      <xdr:colOff>50800</xdr:colOff>
      <xdr:row>108</xdr:row>
      <xdr:rowOff>121920</xdr:rowOff>
    </xdr:to>
    <xdr:cxnSp macro="">
      <xdr:nvCxnSpPr>
        <xdr:cNvPr id="230" name="直線コネクタ 229">
          <a:extLst>
            <a:ext uri="{FF2B5EF4-FFF2-40B4-BE49-F238E27FC236}">
              <a16:creationId xmlns:a16="http://schemas.microsoft.com/office/drawing/2014/main" id="{EAFAD7AA-9EE7-4F29-BC3E-81FA8EDCE7F9}"/>
            </a:ext>
          </a:extLst>
        </xdr:cNvPr>
        <xdr:cNvCxnSpPr/>
      </xdr:nvCxnSpPr>
      <xdr:spPr>
        <a:xfrm>
          <a:off x="2019300" y="18631988"/>
          <a:ext cx="89217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59689</xdr:rowOff>
    </xdr:from>
    <xdr:to>
      <xdr:col>6</xdr:col>
      <xdr:colOff>38100</xdr:colOff>
      <xdr:row>108</xdr:row>
      <xdr:rowOff>161289</xdr:rowOff>
    </xdr:to>
    <xdr:sp macro="" textlink="">
      <xdr:nvSpPr>
        <xdr:cNvPr id="231" name="楕円 230">
          <a:extLst>
            <a:ext uri="{FF2B5EF4-FFF2-40B4-BE49-F238E27FC236}">
              <a16:creationId xmlns:a16="http://schemas.microsoft.com/office/drawing/2014/main" id="{BF7D767B-877B-478C-B218-78A46273C027}"/>
            </a:ext>
          </a:extLst>
        </xdr:cNvPr>
        <xdr:cNvSpPr/>
      </xdr:nvSpPr>
      <xdr:spPr>
        <a:xfrm>
          <a:off x="1082675" y="1857628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110489</xdr:rowOff>
    </xdr:from>
    <xdr:to>
      <xdr:col>10</xdr:col>
      <xdr:colOff>114300</xdr:colOff>
      <xdr:row>108</xdr:row>
      <xdr:rowOff>115388</xdr:rowOff>
    </xdr:to>
    <xdr:cxnSp macro="">
      <xdr:nvCxnSpPr>
        <xdr:cNvPr id="232" name="直線コネクタ 231">
          <a:extLst>
            <a:ext uri="{FF2B5EF4-FFF2-40B4-BE49-F238E27FC236}">
              <a16:creationId xmlns:a16="http://schemas.microsoft.com/office/drawing/2014/main" id="{2C390143-FC02-4502-8C49-F97E25A016B5}"/>
            </a:ext>
          </a:extLst>
        </xdr:cNvPr>
        <xdr:cNvCxnSpPr/>
      </xdr:nvCxnSpPr>
      <xdr:spPr>
        <a:xfrm>
          <a:off x="1133475" y="18627089"/>
          <a:ext cx="885825"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233" name="n_1aveValue【市民会館】&#10;有形固定資産減価償却率">
          <a:extLst>
            <a:ext uri="{FF2B5EF4-FFF2-40B4-BE49-F238E27FC236}">
              <a16:creationId xmlns:a16="http://schemas.microsoft.com/office/drawing/2014/main" id="{460792C3-13BB-4C98-8D14-A516947171EA}"/>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234" name="n_2aveValue【市民会館】&#10;有形固定資産減価償却率">
          <a:extLst>
            <a:ext uri="{FF2B5EF4-FFF2-40B4-BE49-F238E27FC236}">
              <a16:creationId xmlns:a16="http://schemas.microsoft.com/office/drawing/2014/main" id="{50902528-393D-4A4F-AD0F-21937409DEC1}"/>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235" name="n_3aveValue【市民会館】&#10;有形固定資産減価償却率">
          <a:extLst>
            <a:ext uri="{FF2B5EF4-FFF2-40B4-BE49-F238E27FC236}">
              <a16:creationId xmlns:a16="http://schemas.microsoft.com/office/drawing/2014/main" id="{315C59FA-4343-4349-B8A4-F39FCD9825D9}"/>
            </a:ext>
          </a:extLst>
        </xdr:cNvPr>
        <xdr:cNvSpPr txBox="1"/>
      </xdr:nvSpPr>
      <xdr:spPr>
        <a:xfrm>
          <a:off x="1819919"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236" name="n_4aveValue【市民会館】&#10;有形固定資産減価償却率">
          <a:extLst>
            <a:ext uri="{FF2B5EF4-FFF2-40B4-BE49-F238E27FC236}">
              <a16:creationId xmlns:a16="http://schemas.microsoft.com/office/drawing/2014/main" id="{85E3E3B2-91F1-490E-81BD-C332CBBAA35B}"/>
            </a:ext>
          </a:extLst>
        </xdr:cNvPr>
        <xdr:cNvSpPr txBox="1"/>
      </xdr:nvSpPr>
      <xdr:spPr>
        <a:xfrm>
          <a:off x="930919" y="1777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168746</xdr:rowOff>
    </xdr:from>
    <xdr:ext cx="405111" cy="259045"/>
    <xdr:sp macro="" textlink="">
      <xdr:nvSpPr>
        <xdr:cNvPr id="237" name="n_1mainValue【市民会館】&#10;有形固定資産減価償却率">
          <a:extLst>
            <a:ext uri="{FF2B5EF4-FFF2-40B4-BE49-F238E27FC236}">
              <a16:creationId xmlns:a16="http://schemas.microsoft.com/office/drawing/2014/main" id="{F2513C23-30DB-4790-8744-784CFBE943C3}"/>
            </a:ext>
          </a:extLst>
        </xdr:cNvPr>
        <xdr:cNvSpPr txBox="1"/>
      </xdr:nvSpPr>
      <xdr:spPr>
        <a:xfrm>
          <a:off x="3582044" y="1868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163847</xdr:rowOff>
    </xdr:from>
    <xdr:ext cx="405111" cy="259045"/>
    <xdr:sp macro="" textlink="">
      <xdr:nvSpPr>
        <xdr:cNvPr id="238" name="n_2mainValue【市民会館】&#10;有形固定資産減価償却率">
          <a:extLst>
            <a:ext uri="{FF2B5EF4-FFF2-40B4-BE49-F238E27FC236}">
              <a16:creationId xmlns:a16="http://schemas.microsoft.com/office/drawing/2014/main" id="{D2FB20EE-2662-4474-A248-2D1F36576C95}"/>
            </a:ext>
          </a:extLst>
        </xdr:cNvPr>
        <xdr:cNvSpPr txBox="1"/>
      </xdr:nvSpPr>
      <xdr:spPr>
        <a:xfrm>
          <a:off x="2705744" y="1868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157315</xdr:rowOff>
    </xdr:from>
    <xdr:ext cx="405111" cy="259045"/>
    <xdr:sp macro="" textlink="">
      <xdr:nvSpPr>
        <xdr:cNvPr id="239" name="n_3mainValue【市民会館】&#10;有形固定資産減価償却率">
          <a:extLst>
            <a:ext uri="{FF2B5EF4-FFF2-40B4-BE49-F238E27FC236}">
              <a16:creationId xmlns:a16="http://schemas.microsoft.com/office/drawing/2014/main" id="{DB8DC2A8-7419-45F6-9E8E-03290334C203}"/>
            </a:ext>
          </a:extLst>
        </xdr:cNvPr>
        <xdr:cNvSpPr txBox="1"/>
      </xdr:nvSpPr>
      <xdr:spPr>
        <a:xfrm>
          <a:off x="1819919" y="18677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152416</xdr:rowOff>
    </xdr:from>
    <xdr:ext cx="405111" cy="259045"/>
    <xdr:sp macro="" textlink="">
      <xdr:nvSpPr>
        <xdr:cNvPr id="240" name="n_4mainValue【市民会館】&#10;有形固定資産減価償却率">
          <a:extLst>
            <a:ext uri="{FF2B5EF4-FFF2-40B4-BE49-F238E27FC236}">
              <a16:creationId xmlns:a16="http://schemas.microsoft.com/office/drawing/2014/main" id="{D3606839-D2E1-4856-B64F-791C568D5248}"/>
            </a:ext>
          </a:extLst>
        </xdr:cNvPr>
        <xdr:cNvSpPr txBox="1"/>
      </xdr:nvSpPr>
      <xdr:spPr>
        <a:xfrm>
          <a:off x="930919"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1" name="正方形/長方形 240">
          <a:extLst>
            <a:ext uri="{FF2B5EF4-FFF2-40B4-BE49-F238E27FC236}">
              <a16:creationId xmlns:a16="http://schemas.microsoft.com/office/drawing/2014/main" id="{D13A2BB1-B9B4-4582-AFAA-6B9138BBF0CF}"/>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2" name="正方形/長方形 241">
          <a:extLst>
            <a:ext uri="{FF2B5EF4-FFF2-40B4-BE49-F238E27FC236}">
              <a16:creationId xmlns:a16="http://schemas.microsoft.com/office/drawing/2014/main" id="{2C993B2B-3E28-4B6B-8C69-8F16D293970E}"/>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3" name="正方形/長方形 242">
          <a:extLst>
            <a:ext uri="{FF2B5EF4-FFF2-40B4-BE49-F238E27FC236}">
              <a16:creationId xmlns:a16="http://schemas.microsoft.com/office/drawing/2014/main" id="{6DE51E89-89AB-4C8E-B6EE-ED4DF3711D56}"/>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4" name="正方形/長方形 243">
          <a:extLst>
            <a:ext uri="{FF2B5EF4-FFF2-40B4-BE49-F238E27FC236}">
              <a16:creationId xmlns:a16="http://schemas.microsoft.com/office/drawing/2014/main" id="{E523D0D1-1EFD-4262-9C4B-3E486E44E42B}"/>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5" name="正方形/長方形 244">
          <a:extLst>
            <a:ext uri="{FF2B5EF4-FFF2-40B4-BE49-F238E27FC236}">
              <a16:creationId xmlns:a16="http://schemas.microsoft.com/office/drawing/2014/main" id="{B8CC2C01-2E00-4AA6-BAFF-1042D622F8A2}"/>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6" name="正方形/長方形 245">
          <a:extLst>
            <a:ext uri="{FF2B5EF4-FFF2-40B4-BE49-F238E27FC236}">
              <a16:creationId xmlns:a16="http://schemas.microsoft.com/office/drawing/2014/main" id="{86956663-5F61-42A9-B658-29D01D3DE2A9}"/>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7" name="正方形/長方形 246">
          <a:extLst>
            <a:ext uri="{FF2B5EF4-FFF2-40B4-BE49-F238E27FC236}">
              <a16:creationId xmlns:a16="http://schemas.microsoft.com/office/drawing/2014/main" id="{F64C879A-0727-4ABD-8004-78F48D77601A}"/>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8" name="正方形/長方形 247">
          <a:extLst>
            <a:ext uri="{FF2B5EF4-FFF2-40B4-BE49-F238E27FC236}">
              <a16:creationId xmlns:a16="http://schemas.microsoft.com/office/drawing/2014/main" id="{E82C14C7-B3B4-4FF5-9198-23E663E1246E}"/>
            </a:ext>
          </a:extLst>
        </xdr:cNvPr>
        <xdr:cNvSpPr/>
      </xdr:nvSpPr>
      <xdr:spPr>
        <a:xfrm>
          <a:off x="6607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9" name="テキスト ボックス 248">
          <a:extLst>
            <a:ext uri="{FF2B5EF4-FFF2-40B4-BE49-F238E27FC236}">
              <a16:creationId xmlns:a16="http://schemas.microsoft.com/office/drawing/2014/main" id="{DF7BE223-0A3C-4E3A-B85A-E753EDE53F1D}"/>
            </a:ext>
          </a:extLst>
        </xdr:cNvPr>
        <xdr:cNvSpPr txBox="1"/>
      </xdr:nvSpPr>
      <xdr:spPr>
        <a:xfrm>
          <a:off x="65690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50" name="直線コネクタ 249">
          <a:extLst>
            <a:ext uri="{FF2B5EF4-FFF2-40B4-BE49-F238E27FC236}">
              <a16:creationId xmlns:a16="http://schemas.microsoft.com/office/drawing/2014/main" id="{1EE687EE-A2B7-46A2-96B8-558F7C0955F8}"/>
            </a:ext>
          </a:extLst>
        </xdr:cNvPr>
        <xdr:cNvCxnSpPr/>
      </xdr:nvCxnSpPr>
      <xdr:spPr>
        <a:xfrm>
          <a:off x="6607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1" name="直線コネクタ 250">
          <a:extLst>
            <a:ext uri="{FF2B5EF4-FFF2-40B4-BE49-F238E27FC236}">
              <a16:creationId xmlns:a16="http://schemas.microsoft.com/office/drawing/2014/main" id="{4D76E3F6-4FD5-4447-AF52-CE8B37A67907}"/>
            </a:ext>
          </a:extLst>
        </xdr:cNvPr>
        <xdr:cNvCxnSpPr/>
      </xdr:nvCxnSpPr>
      <xdr:spPr>
        <a:xfrm>
          <a:off x="6607175"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2" name="テキスト ボックス 251">
          <a:extLst>
            <a:ext uri="{FF2B5EF4-FFF2-40B4-BE49-F238E27FC236}">
              <a16:creationId xmlns:a16="http://schemas.microsoft.com/office/drawing/2014/main" id="{7C55C01B-5460-4B55-9DF4-039A82454557}"/>
            </a:ext>
          </a:extLst>
        </xdr:cNvPr>
        <xdr:cNvSpPr txBox="1"/>
      </xdr:nvSpPr>
      <xdr:spPr>
        <a:xfrm>
          <a:off x="6136821"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3" name="直線コネクタ 252">
          <a:extLst>
            <a:ext uri="{FF2B5EF4-FFF2-40B4-BE49-F238E27FC236}">
              <a16:creationId xmlns:a16="http://schemas.microsoft.com/office/drawing/2014/main" id="{F404E13A-DBF6-487C-AC64-98BAFAF6615B}"/>
            </a:ext>
          </a:extLst>
        </xdr:cNvPr>
        <xdr:cNvCxnSpPr/>
      </xdr:nvCxnSpPr>
      <xdr:spPr>
        <a:xfrm>
          <a:off x="6607175"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4" name="テキスト ボックス 253">
          <a:extLst>
            <a:ext uri="{FF2B5EF4-FFF2-40B4-BE49-F238E27FC236}">
              <a16:creationId xmlns:a16="http://schemas.microsoft.com/office/drawing/2014/main" id="{08B141AC-9777-40C1-B14A-8B97D19F068A}"/>
            </a:ext>
          </a:extLst>
        </xdr:cNvPr>
        <xdr:cNvSpPr txBox="1"/>
      </xdr:nvSpPr>
      <xdr:spPr>
        <a:xfrm>
          <a:off x="6136821"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5" name="直線コネクタ 254">
          <a:extLst>
            <a:ext uri="{FF2B5EF4-FFF2-40B4-BE49-F238E27FC236}">
              <a16:creationId xmlns:a16="http://schemas.microsoft.com/office/drawing/2014/main" id="{2F495AEB-05E8-49F1-A831-0BBBEE3BA7D3}"/>
            </a:ext>
          </a:extLst>
        </xdr:cNvPr>
        <xdr:cNvCxnSpPr/>
      </xdr:nvCxnSpPr>
      <xdr:spPr>
        <a:xfrm>
          <a:off x="6607175"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6" name="テキスト ボックス 255">
          <a:extLst>
            <a:ext uri="{FF2B5EF4-FFF2-40B4-BE49-F238E27FC236}">
              <a16:creationId xmlns:a16="http://schemas.microsoft.com/office/drawing/2014/main" id="{1915FC6F-4442-4A00-A73F-6380F68AACF4}"/>
            </a:ext>
          </a:extLst>
        </xdr:cNvPr>
        <xdr:cNvSpPr txBox="1"/>
      </xdr:nvSpPr>
      <xdr:spPr>
        <a:xfrm>
          <a:off x="6136821"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7" name="直線コネクタ 256">
          <a:extLst>
            <a:ext uri="{FF2B5EF4-FFF2-40B4-BE49-F238E27FC236}">
              <a16:creationId xmlns:a16="http://schemas.microsoft.com/office/drawing/2014/main" id="{8AA94736-AB32-43B3-AA7A-B7E75D149405}"/>
            </a:ext>
          </a:extLst>
        </xdr:cNvPr>
        <xdr:cNvCxnSpPr/>
      </xdr:nvCxnSpPr>
      <xdr:spPr>
        <a:xfrm>
          <a:off x="660717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8" name="テキスト ボックス 257">
          <a:extLst>
            <a:ext uri="{FF2B5EF4-FFF2-40B4-BE49-F238E27FC236}">
              <a16:creationId xmlns:a16="http://schemas.microsoft.com/office/drawing/2014/main" id="{5B7B894C-35CD-4288-8A5A-BC0CB27631E0}"/>
            </a:ext>
          </a:extLst>
        </xdr:cNvPr>
        <xdr:cNvSpPr txBox="1"/>
      </xdr:nvSpPr>
      <xdr:spPr>
        <a:xfrm>
          <a:off x="6136821"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9" name="直線コネクタ 258">
          <a:extLst>
            <a:ext uri="{FF2B5EF4-FFF2-40B4-BE49-F238E27FC236}">
              <a16:creationId xmlns:a16="http://schemas.microsoft.com/office/drawing/2014/main" id="{BD343FEC-D234-4E63-9CB7-FC36CDAC7245}"/>
            </a:ext>
          </a:extLst>
        </xdr:cNvPr>
        <xdr:cNvCxnSpPr/>
      </xdr:nvCxnSpPr>
      <xdr:spPr>
        <a:xfrm>
          <a:off x="6607175"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60" name="テキスト ボックス 259">
          <a:extLst>
            <a:ext uri="{FF2B5EF4-FFF2-40B4-BE49-F238E27FC236}">
              <a16:creationId xmlns:a16="http://schemas.microsoft.com/office/drawing/2014/main" id="{9AFF5C72-8C1F-4EDB-AF22-17B71CAFD07C}"/>
            </a:ext>
          </a:extLst>
        </xdr:cNvPr>
        <xdr:cNvSpPr txBox="1"/>
      </xdr:nvSpPr>
      <xdr:spPr>
        <a:xfrm>
          <a:off x="6136821"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1" name="直線コネクタ 260">
          <a:extLst>
            <a:ext uri="{FF2B5EF4-FFF2-40B4-BE49-F238E27FC236}">
              <a16:creationId xmlns:a16="http://schemas.microsoft.com/office/drawing/2014/main" id="{576BF3CE-9FDE-47FC-8F33-560390401949}"/>
            </a:ext>
          </a:extLst>
        </xdr:cNvPr>
        <xdr:cNvCxnSpPr/>
      </xdr:nvCxnSpPr>
      <xdr:spPr>
        <a:xfrm>
          <a:off x="6607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2" name="テキスト ボックス 261">
          <a:extLst>
            <a:ext uri="{FF2B5EF4-FFF2-40B4-BE49-F238E27FC236}">
              <a16:creationId xmlns:a16="http://schemas.microsoft.com/office/drawing/2014/main" id="{A9F8E03D-645B-466D-ACBD-8C12A4DE66F6}"/>
            </a:ext>
          </a:extLst>
        </xdr:cNvPr>
        <xdr:cNvSpPr txBox="1"/>
      </xdr:nvSpPr>
      <xdr:spPr>
        <a:xfrm>
          <a:off x="6136821"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3" name="【市民会館】&#10;一人当たり面積グラフ枠">
          <a:extLst>
            <a:ext uri="{FF2B5EF4-FFF2-40B4-BE49-F238E27FC236}">
              <a16:creationId xmlns:a16="http://schemas.microsoft.com/office/drawing/2014/main" id="{D10134F2-8CE2-45D1-B588-847DC704F249}"/>
            </a:ext>
          </a:extLst>
        </xdr:cNvPr>
        <xdr:cNvSpPr/>
      </xdr:nvSpPr>
      <xdr:spPr>
        <a:xfrm>
          <a:off x="6607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264" name="直線コネクタ 263">
          <a:extLst>
            <a:ext uri="{FF2B5EF4-FFF2-40B4-BE49-F238E27FC236}">
              <a16:creationId xmlns:a16="http://schemas.microsoft.com/office/drawing/2014/main" id="{A54560F1-E590-475C-928A-E6A9787562F4}"/>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265" name="【市民会館】&#10;一人当たり面積最小値テキスト">
          <a:extLst>
            <a:ext uri="{FF2B5EF4-FFF2-40B4-BE49-F238E27FC236}">
              <a16:creationId xmlns:a16="http://schemas.microsoft.com/office/drawing/2014/main" id="{2746A4FF-3BE3-4752-80BA-EEFEC541C224}"/>
            </a:ext>
          </a:extLst>
        </xdr:cNvPr>
        <xdr:cNvSpPr txBox="1"/>
      </xdr:nvSpPr>
      <xdr:spPr>
        <a:xfrm>
          <a:off x="10515600" y="1862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266" name="直線コネクタ 265">
          <a:extLst>
            <a:ext uri="{FF2B5EF4-FFF2-40B4-BE49-F238E27FC236}">
              <a16:creationId xmlns:a16="http://schemas.microsoft.com/office/drawing/2014/main" id="{D28E1DA6-0B6D-4AE2-8FB3-CBDF17534666}"/>
            </a:ext>
          </a:extLst>
        </xdr:cNvPr>
        <xdr:cNvCxnSpPr/>
      </xdr:nvCxnSpPr>
      <xdr:spPr>
        <a:xfrm>
          <a:off x="10391775"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267" name="【市民会館】&#10;一人当たり面積最大値テキスト">
          <a:extLst>
            <a:ext uri="{FF2B5EF4-FFF2-40B4-BE49-F238E27FC236}">
              <a16:creationId xmlns:a16="http://schemas.microsoft.com/office/drawing/2014/main" id="{18995283-CF3B-4D9E-B5D4-E578E272580B}"/>
            </a:ext>
          </a:extLst>
        </xdr:cNvPr>
        <xdr:cNvSpPr txBox="1"/>
      </xdr:nvSpPr>
      <xdr:spPr>
        <a:xfrm>
          <a:off x="10515600" y="1698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268" name="直線コネクタ 267">
          <a:extLst>
            <a:ext uri="{FF2B5EF4-FFF2-40B4-BE49-F238E27FC236}">
              <a16:creationId xmlns:a16="http://schemas.microsoft.com/office/drawing/2014/main" id="{6FACECAA-1FDB-480B-B058-70D51BA87815}"/>
            </a:ext>
          </a:extLst>
        </xdr:cNvPr>
        <xdr:cNvCxnSpPr/>
      </xdr:nvCxnSpPr>
      <xdr:spPr>
        <a:xfrm>
          <a:off x="10391775"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269" name="【市民会館】&#10;一人当たり面積平均値テキスト">
          <a:extLst>
            <a:ext uri="{FF2B5EF4-FFF2-40B4-BE49-F238E27FC236}">
              <a16:creationId xmlns:a16="http://schemas.microsoft.com/office/drawing/2014/main" id="{DE80382E-E279-447F-8F5E-C27C388F9FB6}"/>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270" name="フローチャート: 判断 269">
          <a:extLst>
            <a:ext uri="{FF2B5EF4-FFF2-40B4-BE49-F238E27FC236}">
              <a16:creationId xmlns:a16="http://schemas.microsoft.com/office/drawing/2014/main" id="{5BD82196-A383-4DCF-AC83-ED46A6F6D147}"/>
            </a:ext>
          </a:extLst>
        </xdr:cNvPr>
        <xdr:cNvSpPr/>
      </xdr:nvSpPr>
      <xdr:spPr>
        <a:xfrm>
          <a:off x="10429875"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271" name="フローチャート: 判断 270">
          <a:extLst>
            <a:ext uri="{FF2B5EF4-FFF2-40B4-BE49-F238E27FC236}">
              <a16:creationId xmlns:a16="http://schemas.microsoft.com/office/drawing/2014/main" id="{6149346C-79D3-4CD5-BB02-71B4B4923CD9}"/>
            </a:ext>
          </a:extLst>
        </xdr:cNvPr>
        <xdr:cNvSpPr/>
      </xdr:nvSpPr>
      <xdr:spPr>
        <a:xfrm>
          <a:off x="9591675" y="18307686"/>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72" name="フローチャート: 判断 271">
          <a:extLst>
            <a:ext uri="{FF2B5EF4-FFF2-40B4-BE49-F238E27FC236}">
              <a16:creationId xmlns:a16="http://schemas.microsoft.com/office/drawing/2014/main" id="{81D41723-3C96-4527-AD1E-77B82731BAA0}"/>
            </a:ext>
          </a:extLst>
        </xdr:cNvPr>
        <xdr:cNvSpPr/>
      </xdr:nvSpPr>
      <xdr:spPr>
        <a:xfrm>
          <a:off x="8702675" y="1832076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273" name="フローチャート: 判断 272">
          <a:extLst>
            <a:ext uri="{FF2B5EF4-FFF2-40B4-BE49-F238E27FC236}">
              <a16:creationId xmlns:a16="http://schemas.microsoft.com/office/drawing/2014/main" id="{5A302F73-2A60-455D-86BF-BCB3F7B7E70D}"/>
            </a:ext>
          </a:extLst>
        </xdr:cNvPr>
        <xdr:cNvSpPr/>
      </xdr:nvSpPr>
      <xdr:spPr>
        <a:xfrm>
          <a:off x="7810500" y="18324449"/>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274" name="フローチャート: 判断 273">
          <a:extLst>
            <a:ext uri="{FF2B5EF4-FFF2-40B4-BE49-F238E27FC236}">
              <a16:creationId xmlns:a16="http://schemas.microsoft.com/office/drawing/2014/main" id="{02AD1DE6-D44D-416C-8CF6-ED367D676B7F}"/>
            </a:ext>
          </a:extLst>
        </xdr:cNvPr>
        <xdr:cNvSpPr/>
      </xdr:nvSpPr>
      <xdr:spPr>
        <a:xfrm>
          <a:off x="6924675" y="1830654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E90CA9BD-5573-49DF-A3D1-DDDA4481080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F9D8A8DC-886E-49A0-A564-ADDF20C41A8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884DDB7F-9825-4417-A355-CE3FF95A8646}"/>
            </a:ext>
          </a:extLst>
        </xdr:cNvPr>
        <xdr:cNvSpPr txBox="1"/>
      </xdr:nvSpPr>
      <xdr:spPr>
        <a:xfrm>
          <a:off x="8562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524145D1-3E2D-4F20-9216-76529ADC0A6A}"/>
            </a:ext>
          </a:extLst>
        </xdr:cNvPr>
        <xdr:cNvSpPr txBox="1"/>
      </xdr:nvSpPr>
      <xdr:spPr>
        <a:xfrm>
          <a:off x="767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3C6722ED-2FB1-412E-BEB6-DB5CDB9E598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49022</xdr:rowOff>
    </xdr:from>
    <xdr:to>
      <xdr:col>55</xdr:col>
      <xdr:colOff>50800</xdr:colOff>
      <xdr:row>108</xdr:row>
      <xdr:rowOff>150622</xdr:rowOff>
    </xdr:to>
    <xdr:sp macro="" textlink="">
      <xdr:nvSpPr>
        <xdr:cNvPr id="280" name="楕円 279">
          <a:extLst>
            <a:ext uri="{FF2B5EF4-FFF2-40B4-BE49-F238E27FC236}">
              <a16:creationId xmlns:a16="http://schemas.microsoft.com/office/drawing/2014/main" id="{CF7EA2A1-C55D-458E-8401-B423D324F808}"/>
            </a:ext>
          </a:extLst>
        </xdr:cNvPr>
        <xdr:cNvSpPr/>
      </xdr:nvSpPr>
      <xdr:spPr>
        <a:xfrm>
          <a:off x="10429875" y="1856879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135399</xdr:rowOff>
    </xdr:from>
    <xdr:ext cx="469744" cy="259045"/>
    <xdr:sp macro="" textlink="">
      <xdr:nvSpPr>
        <xdr:cNvPr id="281" name="【市民会館】&#10;一人当たり面積該当値テキスト">
          <a:extLst>
            <a:ext uri="{FF2B5EF4-FFF2-40B4-BE49-F238E27FC236}">
              <a16:creationId xmlns:a16="http://schemas.microsoft.com/office/drawing/2014/main" id="{E8FF2F7D-E9B5-4767-8118-192733EF1BDB}"/>
            </a:ext>
          </a:extLst>
        </xdr:cNvPr>
        <xdr:cNvSpPr txBox="1"/>
      </xdr:nvSpPr>
      <xdr:spPr>
        <a:xfrm>
          <a:off x="10515600" y="1848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50164</xdr:rowOff>
    </xdr:from>
    <xdr:to>
      <xdr:col>50</xdr:col>
      <xdr:colOff>165100</xdr:colOff>
      <xdr:row>108</xdr:row>
      <xdr:rowOff>151764</xdr:rowOff>
    </xdr:to>
    <xdr:sp macro="" textlink="">
      <xdr:nvSpPr>
        <xdr:cNvPr id="282" name="楕円 281">
          <a:extLst>
            <a:ext uri="{FF2B5EF4-FFF2-40B4-BE49-F238E27FC236}">
              <a16:creationId xmlns:a16="http://schemas.microsoft.com/office/drawing/2014/main" id="{B290691C-2EFE-43BF-81A7-1278F5C16C40}"/>
            </a:ext>
          </a:extLst>
        </xdr:cNvPr>
        <xdr:cNvSpPr/>
      </xdr:nvSpPr>
      <xdr:spPr>
        <a:xfrm>
          <a:off x="9591675" y="18569939"/>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99822</xdr:rowOff>
    </xdr:from>
    <xdr:to>
      <xdr:col>55</xdr:col>
      <xdr:colOff>0</xdr:colOff>
      <xdr:row>108</xdr:row>
      <xdr:rowOff>100964</xdr:rowOff>
    </xdr:to>
    <xdr:cxnSp macro="">
      <xdr:nvCxnSpPr>
        <xdr:cNvPr id="283" name="直線コネクタ 282">
          <a:extLst>
            <a:ext uri="{FF2B5EF4-FFF2-40B4-BE49-F238E27FC236}">
              <a16:creationId xmlns:a16="http://schemas.microsoft.com/office/drawing/2014/main" id="{69A6949E-0A33-4857-A7CC-83B38741D930}"/>
            </a:ext>
          </a:extLst>
        </xdr:cNvPr>
        <xdr:cNvCxnSpPr/>
      </xdr:nvCxnSpPr>
      <xdr:spPr>
        <a:xfrm flipV="1">
          <a:off x="9639300" y="18616422"/>
          <a:ext cx="838200" cy="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50927</xdr:rowOff>
    </xdr:from>
    <xdr:to>
      <xdr:col>46</xdr:col>
      <xdr:colOff>38100</xdr:colOff>
      <xdr:row>108</xdr:row>
      <xdr:rowOff>152527</xdr:rowOff>
    </xdr:to>
    <xdr:sp macro="" textlink="">
      <xdr:nvSpPr>
        <xdr:cNvPr id="284" name="楕円 283">
          <a:extLst>
            <a:ext uri="{FF2B5EF4-FFF2-40B4-BE49-F238E27FC236}">
              <a16:creationId xmlns:a16="http://schemas.microsoft.com/office/drawing/2014/main" id="{7AC719A0-94B4-49A0-84A6-E17CF43C1621}"/>
            </a:ext>
          </a:extLst>
        </xdr:cNvPr>
        <xdr:cNvSpPr/>
      </xdr:nvSpPr>
      <xdr:spPr>
        <a:xfrm>
          <a:off x="8702675" y="1857070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100964</xdr:rowOff>
    </xdr:from>
    <xdr:to>
      <xdr:col>50</xdr:col>
      <xdr:colOff>114300</xdr:colOff>
      <xdr:row>108</xdr:row>
      <xdr:rowOff>101727</xdr:rowOff>
    </xdr:to>
    <xdr:cxnSp macro="">
      <xdr:nvCxnSpPr>
        <xdr:cNvPr id="285" name="直線コネクタ 284">
          <a:extLst>
            <a:ext uri="{FF2B5EF4-FFF2-40B4-BE49-F238E27FC236}">
              <a16:creationId xmlns:a16="http://schemas.microsoft.com/office/drawing/2014/main" id="{92F60954-76F0-4F04-9F20-5DBF6AA02AB7}"/>
            </a:ext>
          </a:extLst>
        </xdr:cNvPr>
        <xdr:cNvCxnSpPr/>
      </xdr:nvCxnSpPr>
      <xdr:spPr>
        <a:xfrm flipV="1">
          <a:off x="8753475" y="18620739"/>
          <a:ext cx="885825"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51688</xdr:rowOff>
    </xdr:from>
    <xdr:to>
      <xdr:col>41</xdr:col>
      <xdr:colOff>101600</xdr:colOff>
      <xdr:row>108</xdr:row>
      <xdr:rowOff>153288</xdr:rowOff>
    </xdr:to>
    <xdr:sp macro="" textlink="">
      <xdr:nvSpPr>
        <xdr:cNvPr id="286" name="楕円 285">
          <a:extLst>
            <a:ext uri="{FF2B5EF4-FFF2-40B4-BE49-F238E27FC236}">
              <a16:creationId xmlns:a16="http://schemas.microsoft.com/office/drawing/2014/main" id="{D2393758-E2AC-484E-979E-81979F3E4F37}"/>
            </a:ext>
          </a:extLst>
        </xdr:cNvPr>
        <xdr:cNvSpPr/>
      </xdr:nvSpPr>
      <xdr:spPr>
        <a:xfrm>
          <a:off x="7810500" y="1857146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101727</xdr:rowOff>
    </xdr:from>
    <xdr:to>
      <xdr:col>45</xdr:col>
      <xdr:colOff>177800</xdr:colOff>
      <xdr:row>108</xdr:row>
      <xdr:rowOff>102488</xdr:rowOff>
    </xdr:to>
    <xdr:cxnSp macro="">
      <xdr:nvCxnSpPr>
        <xdr:cNvPr id="287" name="直線コネクタ 286">
          <a:extLst>
            <a:ext uri="{FF2B5EF4-FFF2-40B4-BE49-F238E27FC236}">
              <a16:creationId xmlns:a16="http://schemas.microsoft.com/office/drawing/2014/main" id="{F985C240-DC75-4F88-9ACF-8AC97124ABBA}"/>
            </a:ext>
          </a:extLst>
        </xdr:cNvPr>
        <xdr:cNvCxnSpPr/>
      </xdr:nvCxnSpPr>
      <xdr:spPr>
        <a:xfrm flipV="1">
          <a:off x="7864475" y="18621502"/>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52070</xdr:rowOff>
    </xdr:from>
    <xdr:to>
      <xdr:col>36</xdr:col>
      <xdr:colOff>165100</xdr:colOff>
      <xdr:row>108</xdr:row>
      <xdr:rowOff>153670</xdr:rowOff>
    </xdr:to>
    <xdr:sp macro="" textlink="">
      <xdr:nvSpPr>
        <xdr:cNvPr id="288" name="楕円 287">
          <a:extLst>
            <a:ext uri="{FF2B5EF4-FFF2-40B4-BE49-F238E27FC236}">
              <a16:creationId xmlns:a16="http://schemas.microsoft.com/office/drawing/2014/main" id="{4DFD8475-170D-4592-83CC-FA25C79F24A8}"/>
            </a:ext>
          </a:extLst>
        </xdr:cNvPr>
        <xdr:cNvSpPr/>
      </xdr:nvSpPr>
      <xdr:spPr>
        <a:xfrm>
          <a:off x="6924675" y="185718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102488</xdr:rowOff>
    </xdr:from>
    <xdr:to>
      <xdr:col>41</xdr:col>
      <xdr:colOff>50800</xdr:colOff>
      <xdr:row>108</xdr:row>
      <xdr:rowOff>102870</xdr:rowOff>
    </xdr:to>
    <xdr:cxnSp macro="">
      <xdr:nvCxnSpPr>
        <xdr:cNvPr id="289" name="直線コネクタ 288">
          <a:extLst>
            <a:ext uri="{FF2B5EF4-FFF2-40B4-BE49-F238E27FC236}">
              <a16:creationId xmlns:a16="http://schemas.microsoft.com/office/drawing/2014/main" id="{C043EB5A-E1D8-4873-8294-6DA3C1DABE32}"/>
            </a:ext>
          </a:extLst>
        </xdr:cNvPr>
        <xdr:cNvCxnSpPr/>
      </xdr:nvCxnSpPr>
      <xdr:spPr>
        <a:xfrm flipV="1">
          <a:off x="6972300" y="18622263"/>
          <a:ext cx="892175"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290" name="n_1aveValue【市民会館】&#10;一人当たり面積">
          <a:extLst>
            <a:ext uri="{FF2B5EF4-FFF2-40B4-BE49-F238E27FC236}">
              <a16:creationId xmlns:a16="http://schemas.microsoft.com/office/drawing/2014/main" id="{FBBFAD93-144C-4B8B-8614-D3735D4A6E64}"/>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291" name="n_2aveValue【市民会館】&#10;一人当たり面積">
          <a:extLst>
            <a:ext uri="{FF2B5EF4-FFF2-40B4-BE49-F238E27FC236}">
              <a16:creationId xmlns:a16="http://schemas.microsoft.com/office/drawing/2014/main" id="{C67223F7-6E73-470E-97E5-F1D32C0EC740}"/>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292" name="n_3aveValue【市民会館】&#10;一人当たり面積">
          <a:extLst>
            <a:ext uri="{FF2B5EF4-FFF2-40B4-BE49-F238E27FC236}">
              <a16:creationId xmlns:a16="http://schemas.microsoft.com/office/drawing/2014/main" id="{ED5EA448-28A3-47B6-AC65-EBAF258B187B}"/>
            </a:ext>
          </a:extLst>
        </xdr:cNvPr>
        <xdr:cNvSpPr txBox="1"/>
      </xdr:nvSpPr>
      <xdr:spPr>
        <a:xfrm>
          <a:off x="7629602"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293" name="n_4aveValue【市民会館】&#10;一人当たり面積">
          <a:extLst>
            <a:ext uri="{FF2B5EF4-FFF2-40B4-BE49-F238E27FC236}">
              <a16:creationId xmlns:a16="http://schemas.microsoft.com/office/drawing/2014/main" id="{635D23FA-BEE1-4723-8CAF-43A275A72535}"/>
            </a:ext>
          </a:extLst>
        </xdr:cNvPr>
        <xdr:cNvSpPr txBox="1"/>
      </xdr:nvSpPr>
      <xdr:spPr>
        <a:xfrm>
          <a:off x="6740602"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142891</xdr:rowOff>
    </xdr:from>
    <xdr:ext cx="469744" cy="259045"/>
    <xdr:sp macro="" textlink="">
      <xdr:nvSpPr>
        <xdr:cNvPr id="294" name="n_1mainValue【市民会館】&#10;一人当たり面積">
          <a:extLst>
            <a:ext uri="{FF2B5EF4-FFF2-40B4-BE49-F238E27FC236}">
              <a16:creationId xmlns:a16="http://schemas.microsoft.com/office/drawing/2014/main" id="{64263D4C-DC76-412D-8193-D2105FB23C08}"/>
            </a:ext>
          </a:extLst>
        </xdr:cNvPr>
        <xdr:cNvSpPr txBox="1"/>
      </xdr:nvSpPr>
      <xdr:spPr>
        <a:xfrm>
          <a:off x="9391727"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143654</xdr:rowOff>
    </xdr:from>
    <xdr:ext cx="469744" cy="259045"/>
    <xdr:sp macro="" textlink="">
      <xdr:nvSpPr>
        <xdr:cNvPr id="295" name="n_2mainValue【市民会館】&#10;一人当たり面積">
          <a:extLst>
            <a:ext uri="{FF2B5EF4-FFF2-40B4-BE49-F238E27FC236}">
              <a16:creationId xmlns:a16="http://schemas.microsoft.com/office/drawing/2014/main" id="{36B5CDFB-C1EA-490F-BF4E-F0A906B1343E}"/>
            </a:ext>
          </a:extLst>
        </xdr:cNvPr>
        <xdr:cNvSpPr txBox="1"/>
      </xdr:nvSpPr>
      <xdr:spPr>
        <a:xfrm>
          <a:off x="8515427" y="1866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144415</xdr:rowOff>
    </xdr:from>
    <xdr:ext cx="469744" cy="259045"/>
    <xdr:sp macro="" textlink="">
      <xdr:nvSpPr>
        <xdr:cNvPr id="296" name="n_3mainValue【市民会館】&#10;一人当たり面積">
          <a:extLst>
            <a:ext uri="{FF2B5EF4-FFF2-40B4-BE49-F238E27FC236}">
              <a16:creationId xmlns:a16="http://schemas.microsoft.com/office/drawing/2014/main" id="{D1992470-CDA1-4AD4-A7C6-7BE41343766A}"/>
            </a:ext>
          </a:extLst>
        </xdr:cNvPr>
        <xdr:cNvSpPr txBox="1"/>
      </xdr:nvSpPr>
      <xdr:spPr>
        <a:xfrm>
          <a:off x="7629602" y="18664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144797</xdr:rowOff>
    </xdr:from>
    <xdr:ext cx="469744" cy="259045"/>
    <xdr:sp macro="" textlink="">
      <xdr:nvSpPr>
        <xdr:cNvPr id="297" name="n_4mainValue【市民会館】&#10;一人当たり面積">
          <a:extLst>
            <a:ext uri="{FF2B5EF4-FFF2-40B4-BE49-F238E27FC236}">
              <a16:creationId xmlns:a16="http://schemas.microsoft.com/office/drawing/2014/main" id="{665043F7-6750-4010-A82F-B516CB7970D5}"/>
            </a:ext>
          </a:extLst>
        </xdr:cNvPr>
        <xdr:cNvSpPr txBox="1"/>
      </xdr:nvSpPr>
      <xdr:spPr>
        <a:xfrm>
          <a:off x="6740602" y="1866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76BF8C91-62E0-4D7C-B8FD-4F565420FF50}"/>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D1C6DA8D-901A-4F1B-9F65-EE49CA65572A}"/>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1CC4DC39-CE30-4F1E-B345-02957D0C5C1F}"/>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AF1B7488-9CB9-46C5-8DAE-13ECEF68F2B4}"/>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D4CED1A2-3ADC-4A69-882D-4323A78D1810}"/>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1B4E1928-D4D3-4CDB-BC04-814755F22D53}"/>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057206EB-E3DD-4AF3-9A19-3632E2F49D28}"/>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5F74A1ED-F293-43F6-A7CF-0F0125C04578}"/>
            </a:ext>
          </a:extLst>
        </xdr:cNvPr>
        <xdr:cNvSpPr/>
      </xdr:nvSpPr>
      <xdr:spPr>
        <a:xfrm>
          <a:off x="12449175"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6" name="正方形/長方形 305">
          <a:extLst>
            <a:ext uri="{FF2B5EF4-FFF2-40B4-BE49-F238E27FC236}">
              <a16:creationId xmlns:a16="http://schemas.microsoft.com/office/drawing/2014/main" id="{D23FCF86-BF93-41FD-9E7A-00D88C2E2F38}"/>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7" name="正方形/長方形 306">
          <a:extLst>
            <a:ext uri="{FF2B5EF4-FFF2-40B4-BE49-F238E27FC236}">
              <a16:creationId xmlns:a16="http://schemas.microsoft.com/office/drawing/2014/main" id="{E292816A-6079-424E-A649-038791E54F57}"/>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8" name="正方形/長方形 307">
          <a:extLst>
            <a:ext uri="{FF2B5EF4-FFF2-40B4-BE49-F238E27FC236}">
              <a16:creationId xmlns:a16="http://schemas.microsoft.com/office/drawing/2014/main" id="{49E8B962-3E9F-4C0B-BB85-8E8AF849F7C2}"/>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9" name="正方形/長方形 308">
          <a:extLst>
            <a:ext uri="{FF2B5EF4-FFF2-40B4-BE49-F238E27FC236}">
              <a16:creationId xmlns:a16="http://schemas.microsoft.com/office/drawing/2014/main" id="{51784B7B-2838-4469-88EB-F75C1C30DB65}"/>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0" name="正方形/長方形 309">
          <a:extLst>
            <a:ext uri="{FF2B5EF4-FFF2-40B4-BE49-F238E27FC236}">
              <a16:creationId xmlns:a16="http://schemas.microsoft.com/office/drawing/2014/main" id="{54887C90-772D-4DE8-8CCB-A17017B033D0}"/>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1" name="正方形/長方形 310">
          <a:extLst>
            <a:ext uri="{FF2B5EF4-FFF2-40B4-BE49-F238E27FC236}">
              <a16:creationId xmlns:a16="http://schemas.microsoft.com/office/drawing/2014/main" id="{7ACDA300-34D0-4CA3-99F1-FC55EDC457C4}"/>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2" name="正方形/長方形 311">
          <a:extLst>
            <a:ext uri="{FF2B5EF4-FFF2-40B4-BE49-F238E27FC236}">
              <a16:creationId xmlns:a16="http://schemas.microsoft.com/office/drawing/2014/main" id="{2AC21F4F-8882-4B85-887E-18B974FC906F}"/>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3" name="正方形/長方形 312">
          <a:extLst>
            <a:ext uri="{FF2B5EF4-FFF2-40B4-BE49-F238E27FC236}">
              <a16:creationId xmlns:a16="http://schemas.microsoft.com/office/drawing/2014/main" id="{F8EA427A-FADF-4DFE-B34C-09E2149285D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4" name="正方形/長方形 313">
          <a:extLst>
            <a:ext uri="{FF2B5EF4-FFF2-40B4-BE49-F238E27FC236}">
              <a16:creationId xmlns:a16="http://schemas.microsoft.com/office/drawing/2014/main" id="{3E9EDFB3-1182-45A0-9DA4-38160F8FEA64}"/>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5" name="正方形/長方形 314">
          <a:extLst>
            <a:ext uri="{FF2B5EF4-FFF2-40B4-BE49-F238E27FC236}">
              <a16:creationId xmlns:a16="http://schemas.microsoft.com/office/drawing/2014/main" id="{A3D726F2-FF18-4197-93C5-92F36A808CF2}"/>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6" name="正方形/長方形 315">
          <a:extLst>
            <a:ext uri="{FF2B5EF4-FFF2-40B4-BE49-F238E27FC236}">
              <a16:creationId xmlns:a16="http://schemas.microsoft.com/office/drawing/2014/main" id="{277042D8-520C-479B-8C5A-6A1425847081}"/>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7" name="正方形/長方形 316">
          <a:extLst>
            <a:ext uri="{FF2B5EF4-FFF2-40B4-BE49-F238E27FC236}">
              <a16:creationId xmlns:a16="http://schemas.microsoft.com/office/drawing/2014/main" id="{78B6D226-246F-447A-B6CE-99651CB09B09}"/>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8" name="正方形/長方形 317">
          <a:extLst>
            <a:ext uri="{FF2B5EF4-FFF2-40B4-BE49-F238E27FC236}">
              <a16:creationId xmlns:a16="http://schemas.microsoft.com/office/drawing/2014/main" id="{CCD20721-143C-462B-8550-AF2C910EA2C4}"/>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9" name="正方形/長方形 318">
          <a:extLst>
            <a:ext uri="{FF2B5EF4-FFF2-40B4-BE49-F238E27FC236}">
              <a16:creationId xmlns:a16="http://schemas.microsoft.com/office/drawing/2014/main" id="{54649DBB-B966-4E84-B92F-F411D2E80AF0}"/>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0" name="正方形/長方形 319">
          <a:extLst>
            <a:ext uri="{FF2B5EF4-FFF2-40B4-BE49-F238E27FC236}">
              <a16:creationId xmlns:a16="http://schemas.microsoft.com/office/drawing/2014/main" id="{586A91BA-5D89-40CB-9BF1-0E22D87FB158}"/>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1" name="正方形/長方形 320">
          <a:extLst>
            <a:ext uri="{FF2B5EF4-FFF2-40B4-BE49-F238E27FC236}">
              <a16:creationId xmlns:a16="http://schemas.microsoft.com/office/drawing/2014/main" id="{8B7526D1-014D-48C0-BD54-2F97B4DC9E99}"/>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2" name="テキスト ボックス 321">
          <a:extLst>
            <a:ext uri="{FF2B5EF4-FFF2-40B4-BE49-F238E27FC236}">
              <a16:creationId xmlns:a16="http://schemas.microsoft.com/office/drawing/2014/main" id="{FD9D6192-5C82-42A7-A108-E0C47707EED8}"/>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3" name="直線コネクタ 322">
          <a:extLst>
            <a:ext uri="{FF2B5EF4-FFF2-40B4-BE49-F238E27FC236}">
              <a16:creationId xmlns:a16="http://schemas.microsoft.com/office/drawing/2014/main" id="{F6B31D59-7F9A-46A5-9A8C-7B0D37701DC9}"/>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4" name="テキスト ボックス 323">
          <a:extLst>
            <a:ext uri="{FF2B5EF4-FFF2-40B4-BE49-F238E27FC236}">
              <a16:creationId xmlns:a16="http://schemas.microsoft.com/office/drawing/2014/main" id="{2FFEE3CA-2533-43ED-B9F7-A3DCC9146866}"/>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5" name="直線コネクタ 324">
          <a:extLst>
            <a:ext uri="{FF2B5EF4-FFF2-40B4-BE49-F238E27FC236}">
              <a16:creationId xmlns:a16="http://schemas.microsoft.com/office/drawing/2014/main" id="{B054B388-7512-4259-AB28-2F763ADABECE}"/>
            </a:ext>
          </a:extLst>
        </xdr:cNvPr>
        <xdr:cNvCxnSpPr/>
      </xdr:nvCxnSpPr>
      <xdr:spPr>
        <a:xfrm>
          <a:off x="12449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6" name="テキスト ボックス 325">
          <a:extLst>
            <a:ext uri="{FF2B5EF4-FFF2-40B4-BE49-F238E27FC236}">
              <a16:creationId xmlns:a16="http://schemas.microsoft.com/office/drawing/2014/main" id="{E97CCBC9-57AC-46B6-8052-EA60DD0B7A08}"/>
            </a:ext>
          </a:extLst>
        </xdr:cNvPr>
        <xdr:cNvSpPr txBox="1"/>
      </xdr:nvSpPr>
      <xdr:spPr>
        <a:xfrm>
          <a:off x="11978821"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7" name="直線コネクタ 326">
          <a:extLst>
            <a:ext uri="{FF2B5EF4-FFF2-40B4-BE49-F238E27FC236}">
              <a16:creationId xmlns:a16="http://schemas.microsoft.com/office/drawing/2014/main" id="{33D652B3-E6E9-4942-A82F-7AA143B7ED44}"/>
            </a:ext>
          </a:extLst>
        </xdr:cNvPr>
        <xdr:cNvCxnSpPr/>
      </xdr:nvCxnSpPr>
      <xdr:spPr>
        <a:xfrm>
          <a:off x="12449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8" name="テキスト ボックス 327">
          <a:extLst>
            <a:ext uri="{FF2B5EF4-FFF2-40B4-BE49-F238E27FC236}">
              <a16:creationId xmlns:a16="http://schemas.microsoft.com/office/drawing/2014/main" id="{730A65B7-9C9C-468B-8F9E-F1E86B96EC37}"/>
            </a:ext>
          </a:extLst>
        </xdr:cNvPr>
        <xdr:cNvSpPr txBox="1"/>
      </xdr:nvSpPr>
      <xdr:spPr>
        <a:xfrm>
          <a:off x="12042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9" name="直線コネクタ 328">
          <a:extLst>
            <a:ext uri="{FF2B5EF4-FFF2-40B4-BE49-F238E27FC236}">
              <a16:creationId xmlns:a16="http://schemas.microsoft.com/office/drawing/2014/main" id="{0B0D50CB-2E3D-43D6-903E-5F9111390FFE}"/>
            </a:ext>
          </a:extLst>
        </xdr:cNvPr>
        <xdr:cNvCxnSpPr/>
      </xdr:nvCxnSpPr>
      <xdr:spPr>
        <a:xfrm>
          <a:off x="12449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30" name="テキスト ボックス 329">
          <a:extLst>
            <a:ext uri="{FF2B5EF4-FFF2-40B4-BE49-F238E27FC236}">
              <a16:creationId xmlns:a16="http://schemas.microsoft.com/office/drawing/2014/main" id="{E0D5BBE8-A64C-4123-AE90-352C786D419E}"/>
            </a:ext>
          </a:extLst>
        </xdr:cNvPr>
        <xdr:cNvSpPr txBox="1"/>
      </xdr:nvSpPr>
      <xdr:spPr>
        <a:xfrm>
          <a:off x="12042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31" name="直線コネクタ 330">
          <a:extLst>
            <a:ext uri="{FF2B5EF4-FFF2-40B4-BE49-F238E27FC236}">
              <a16:creationId xmlns:a16="http://schemas.microsoft.com/office/drawing/2014/main" id="{2D4B1DEE-7557-4AE9-B5D2-7639D9C09D56}"/>
            </a:ext>
          </a:extLst>
        </xdr:cNvPr>
        <xdr:cNvCxnSpPr/>
      </xdr:nvCxnSpPr>
      <xdr:spPr>
        <a:xfrm>
          <a:off x="12449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2" name="テキスト ボックス 331">
          <a:extLst>
            <a:ext uri="{FF2B5EF4-FFF2-40B4-BE49-F238E27FC236}">
              <a16:creationId xmlns:a16="http://schemas.microsoft.com/office/drawing/2014/main" id="{C07591E7-042C-45D8-B566-3A732BD50327}"/>
            </a:ext>
          </a:extLst>
        </xdr:cNvPr>
        <xdr:cNvSpPr txBox="1"/>
      </xdr:nvSpPr>
      <xdr:spPr>
        <a:xfrm>
          <a:off x="12042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3" name="直線コネクタ 332">
          <a:extLst>
            <a:ext uri="{FF2B5EF4-FFF2-40B4-BE49-F238E27FC236}">
              <a16:creationId xmlns:a16="http://schemas.microsoft.com/office/drawing/2014/main" id="{068DE9F8-C973-4E31-965F-5555C81D6D33}"/>
            </a:ext>
          </a:extLst>
        </xdr:cNvPr>
        <xdr:cNvCxnSpPr/>
      </xdr:nvCxnSpPr>
      <xdr:spPr>
        <a:xfrm>
          <a:off x="12449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4" name="テキスト ボックス 333">
          <a:extLst>
            <a:ext uri="{FF2B5EF4-FFF2-40B4-BE49-F238E27FC236}">
              <a16:creationId xmlns:a16="http://schemas.microsoft.com/office/drawing/2014/main" id="{F5CC70B8-FA85-4306-AEEF-B978B1344FB7}"/>
            </a:ext>
          </a:extLst>
        </xdr:cNvPr>
        <xdr:cNvSpPr txBox="1"/>
      </xdr:nvSpPr>
      <xdr:spPr>
        <a:xfrm>
          <a:off x="12042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5" name="直線コネクタ 334">
          <a:extLst>
            <a:ext uri="{FF2B5EF4-FFF2-40B4-BE49-F238E27FC236}">
              <a16:creationId xmlns:a16="http://schemas.microsoft.com/office/drawing/2014/main" id="{8AD4F297-63E6-43FF-AD0E-0B1BA2C9AD9F}"/>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6" name="テキスト ボックス 335">
          <a:extLst>
            <a:ext uri="{FF2B5EF4-FFF2-40B4-BE49-F238E27FC236}">
              <a16:creationId xmlns:a16="http://schemas.microsoft.com/office/drawing/2014/main" id="{FB9DF3EE-B916-4875-BC88-3FD9BABB30CC}"/>
            </a:ext>
          </a:extLst>
        </xdr:cNvPr>
        <xdr:cNvSpPr txBox="1"/>
      </xdr:nvSpPr>
      <xdr:spPr>
        <a:xfrm>
          <a:off x="12110236"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7" name="【保健センター・保健所】&#10;有形固定資産減価償却率グラフ枠">
          <a:extLst>
            <a:ext uri="{FF2B5EF4-FFF2-40B4-BE49-F238E27FC236}">
              <a16:creationId xmlns:a16="http://schemas.microsoft.com/office/drawing/2014/main" id="{CFF72CF7-F09F-4921-974B-6E9010E7456C}"/>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338" name="直線コネクタ 337">
          <a:extLst>
            <a:ext uri="{FF2B5EF4-FFF2-40B4-BE49-F238E27FC236}">
              <a16:creationId xmlns:a16="http://schemas.microsoft.com/office/drawing/2014/main" id="{F29EC70F-6AA6-4DCC-86C5-15C76B9BFC9D}"/>
            </a:ext>
          </a:extLst>
        </xdr:cNvPr>
        <xdr:cNvCxnSpPr/>
      </xdr:nvCxnSpPr>
      <xdr:spPr>
        <a:xfrm flipV="1">
          <a:off x="16322039"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9" name="【保健センター・保健所】&#10;有形固定資産減価償却率最小値テキスト">
          <a:extLst>
            <a:ext uri="{FF2B5EF4-FFF2-40B4-BE49-F238E27FC236}">
              <a16:creationId xmlns:a16="http://schemas.microsoft.com/office/drawing/2014/main" id="{A20CD832-2905-4C57-877C-E691A0CBE940}"/>
            </a:ext>
          </a:extLst>
        </xdr:cNvPr>
        <xdr:cNvSpPr txBox="1"/>
      </xdr:nvSpPr>
      <xdr:spPr>
        <a:xfrm>
          <a:off x="16360775"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40" name="直線コネクタ 339">
          <a:extLst>
            <a:ext uri="{FF2B5EF4-FFF2-40B4-BE49-F238E27FC236}">
              <a16:creationId xmlns:a16="http://schemas.microsoft.com/office/drawing/2014/main" id="{B33F1319-BD90-45F9-9617-F042BB510844}"/>
            </a:ext>
          </a:extLst>
        </xdr:cNvPr>
        <xdr:cNvCxnSpPr/>
      </xdr:nvCxnSpPr>
      <xdr:spPr>
        <a:xfrm>
          <a:off x="16230600" y="110490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341" name="【保健センター・保健所】&#10;有形固定資産減価償却率最大値テキスト">
          <a:extLst>
            <a:ext uri="{FF2B5EF4-FFF2-40B4-BE49-F238E27FC236}">
              <a16:creationId xmlns:a16="http://schemas.microsoft.com/office/drawing/2014/main" id="{33FC5917-3A81-4620-85D3-93DEDF314BD3}"/>
            </a:ext>
          </a:extLst>
        </xdr:cNvPr>
        <xdr:cNvSpPr txBox="1"/>
      </xdr:nvSpPr>
      <xdr:spPr>
        <a:xfrm>
          <a:off x="16360775"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342" name="直線コネクタ 341">
          <a:extLst>
            <a:ext uri="{FF2B5EF4-FFF2-40B4-BE49-F238E27FC236}">
              <a16:creationId xmlns:a16="http://schemas.microsoft.com/office/drawing/2014/main" id="{EE935705-EE92-428D-913D-598DA8CE4524}"/>
            </a:ext>
          </a:extLst>
        </xdr:cNvPr>
        <xdr:cNvCxnSpPr/>
      </xdr:nvCxnSpPr>
      <xdr:spPr>
        <a:xfrm>
          <a:off x="16230600" y="944689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343" name="【保健センター・保健所】&#10;有形固定資産減価償却率平均値テキスト">
          <a:extLst>
            <a:ext uri="{FF2B5EF4-FFF2-40B4-BE49-F238E27FC236}">
              <a16:creationId xmlns:a16="http://schemas.microsoft.com/office/drawing/2014/main" id="{FCC4717D-BE1F-4569-B1BB-640DD5405C1B}"/>
            </a:ext>
          </a:extLst>
        </xdr:cNvPr>
        <xdr:cNvSpPr txBox="1"/>
      </xdr:nvSpPr>
      <xdr:spPr>
        <a:xfrm>
          <a:off x="16360775" y="1018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344" name="フローチャート: 判断 343">
          <a:extLst>
            <a:ext uri="{FF2B5EF4-FFF2-40B4-BE49-F238E27FC236}">
              <a16:creationId xmlns:a16="http://schemas.microsoft.com/office/drawing/2014/main" id="{63912E13-DF6B-4BE5-A7FB-72C05817DA8C}"/>
            </a:ext>
          </a:extLst>
        </xdr:cNvPr>
        <xdr:cNvSpPr/>
      </xdr:nvSpPr>
      <xdr:spPr>
        <a:xfrm>
          <a:off x="16268700" y="102114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345" name="フローチャート: 判断 344">
          <a:extLst>
            <a:ext uri="{FF2B5EF4-FFF2-40B4-BE49-F238E27FC236}">
              <a16:creationId xmlns:a16="http://schemas.microsoft.com/office/drawing/2014/main" id="{1A82D711-B101-431D-903E-E1700BC70946}"/>
            </a:ext>
          </a:extLst>
        </xdr:cNvPr>
        <xdr:cNvSpPr/>
      </xdr:nvSpPr>
      <xdr:spPr>
        <a:xfrm>
          <a:off x="15430500" y="1020318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346" name="フローチャート: 判断 345">
          <a:extLst>
            <a:ext uri="{FF2B5EF4-FFF2-40B4-BE49-F238E27FC236}">
              <a16:creationId xmlns:a16="http://schemas.microsoft.com/office/drawing/2014/main" id="{654E008D-A047-4652-A825-9878FB154D7C}"/>
            </a:ext>
          </a:extLst>
        </xdr:cNvPr>
        <xdr:cNvSpPr/>
      </xdr:nvSpPr>
      <xdr:spPr>
        <a:xfrm>
          <a:off x="14544675" y="101898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347" name="フローチャート: 判断 346">
          <a:extLst>
            <a:ext uri="{FF2B5EF4-FFF2-40B4-BE49-F238E27FC236}">
              <a16:creationId xmlns:a16="http://schemas.microsoft.com/office/drawing/2014/main" id="{13BBEE95-8401-47C3-99B1-A950A319650E}"/>
            </a:ext>
          </a:extLst>
        </xdr:cNvPr>
        <xdr:cNvSpPr/>
      </xdr:nvSpPr>
      <xdr:spPr>
        <a:xfrm>
          <a:off x="13655675" y="101504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348" name="フローチャート: 判断 347">
          <a:extLst>
            <a:ext uri="{FF2B5EF4-FFF2-40B4-BE49-F238E27FC236}">
              <a16:creationId xmlns:a16="http://schemas.microsoft.com/office/drawing/2014/main" id="{374FDB5A-27C1-408D-951A-C1670B331BF1}"/>
            </a:ext>
          </a:extLst>
        </xdr:cNvPr>
        <xdr:cNvSpPr/>
      </xdr:nvSpPr>
      <xdr:spPr>
        <a:xfrm>
          <a:off x="12763500" y="1007173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FB3A147A-DFE7-4E3A-BEFB-0E849C68703E}"/>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6FF4B2C2-BF1D-4565-8ADF-3F1B8F387372}"/>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5948EE18-F9CA-47E7-8292-D50ABAE2260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B3B5CA61-45A3-4784-981C-85962EAB763E}"/>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id="{6ECB9F10-7B95-49F8-851A-E69BF96FC1E7}"/>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99695</xdr:rowOff>
    </xdr:from>
    <xdr:to>
      <xdr:col>85</xdr:col>
      <xdr:colOff>177800</xdr:colOff>
      <xdr:row>59</xdr:row>
      <xdr:rowOff>29845</xdr:rowOff>
    </xdr:to>
    <xdr:sp macro="" textlink="">
      <xdr:nvSpPr>
        <xdr:cNvPr id="354" name="楕円 353">
          <a:extLst>
            <a:ext uri="{FF2B5EF4-FFF2-40B4-BE49-F238E27FC236}">
              <a16:creationId xmlns:a16="http://schemas.microsoft.com/office/drawing/2014/main" id="{9D10C6FA-F1E5-408A-B0FF-382FDE2C79EE}"/>
            </a:ext>
          </a:extLst>
        </xdr:cNvPr>
        <xdr:cNvSpPr/>
      </xdr:nvSpPr>
      <xdr:spPr>
        <a:xfrm>
          <a:off x="16268700" y="100437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122572</xdr:rowOff>
    </xdr:from>
    <xdr:ext cx="405111" cy="259045"/>
    <xdr:sp macro="" textlink="">
      <xdr:nvSpPr>
        <xdr:cNvPr id="355" name="【保健センター・保健所】&#10;有形固定資産減価償却率該当値テキスト">
          <a:extLst>
            <a:ext uri="{FF2B5EF4-FFF2-40B4-BE49-F238E27FC236}">
              <a16:creationId xmlns:a16="http://schemas.microsoft.com/office/drawing/2014/main" id="{3A55A1EF-8C44-4C6A-BB8B-6CD725A5BD6B}"/>
            </a:ext>
          </a:extLst>
        </xdr:cNvPr>
        <xdr:cNvSpPr txBox="1"/>
      </xdr:nvSpPr>
      <xdr:spPr>
        <a:xfrm>
          <a:off x="16360775" y="989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59690</xdr:rowOff>
    </xdr:from>
    <xdr:to>
      <xdr:col>81</xdr:col>
      <xdr:colOff>101600</xdr:colOff>
      <xdr:row>58</xdr:row>
      <xdr:rowOff>161290</xdr:rowOff>
    </xdr:to>
    <xdr:sp macro="" textlink="">
      <xdr:nvSpPr>
        <xdr:cNvPr id="356" name="楕円 355">
          <a:extLst>
            <a:ext uri="{FF2B5EF4-FFF2-40B4-BE49-F238E27FC236}">
              <a16:creationId xmlns:a16="http://schemas.microsoft.com/office/drawing/2014/main" id="{39C3BFC3-A04C-4B85-B7A3-F575B62DA0A6}"/>
            </a:ext>
          </a:extLst>
        </xdr:cNvPr>
        <xdr:cNvSpPr/>
      </xdr:nvSpPr>
      <xdr:spPr>
        <a:xfrm>
          <a:off x="15430500" y="100037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110490</xdr:rowOff>
    </xdr:from>
    <xdr:to>
      <xdr:col>85</xdr:col>
      <xdr:colOff>127000</xdr:colOff>
      <xdr:row>58</xdr:row>
      <xdr:rowOff>150495</xdr:rowOff>
    </xdr:to>
    <xdr:cxnSp macro="">
      <xdr:nvCxnSpPr>
        <xdr:cNvPr id="357" name="直線コネクタ 356">
          <a:extLst>
            <a:ext uri="{FF2B5EF4-FFF2-40B4-BE49-F238E27FC236}">
              <a16:creationId xmlns:a16="http://schemas.microsoft.com/office/drawing/2014/main" id="{0D41D995-A1E6-4718-B8C1-211FE8E3567E}"/>
            </a:ext>
          </a:extLst>
        </xdr:cNvPr>
        <xdr:cNvCxnSpPr/>
      </xdr:nvCxnSpPr>
      <xdr:spPr>
        <a:xfrm>
          <a:off x="15484475" y="1005459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17780</xdr:rowOff>
    </xdr:from>
    <xdr:to>
      <xdr:col>76</xdr:col>
      <xdr:colOff>165100</xdr:colOff>
      <xdr:row>58</xdr:row>
      <xdr:rowOff>119380</xdr:rowOff>
    </xdr:to>
    <xdr:sp macro="" textlink="">
      <xdr:nvSpPr>
        <xdr:cNvPr id="358" name="楕円 357">
          <a:extLst>
            <a:ext uri="{FF2B5EF4-FFF2-40B4-BE49-F238E27FC236}">
              <a16:creationId xmlns:a16="http://schemas.microsoft.com/office/drawing/2014/main" id="{581ADDEC-0A29-4BDC-92A6-A0A241ACECC8}"/>
            </a:ext>
          </a:extLst>
        </xdr:cNvPr>
        <xdr:cNvSpPr/>
      </xdr:nvSpPr>
      <xdr:spPr>
        <a:xfrm>
          <a:off x="14544675" y="996188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68580</xdr:rowOff>
    </xdr:from>
    <xdr:to>
      <xdr:col>81</xdr:col>
      <xdr:colOff>50800</xdr:colOff>
      <xdr:row>58</xdr:row>
      <xdr:rowOff>110490</xdr:rowOff>
    </xdr:to>
    <xdr:cxnSp macro="">
      <xdr:nvCxnSpPr>
        <xdr:cNvPr id="359" name="直線コネクタ 358">
          <a:extLst>
            <a:ext uri="{FF2B5EF4-FFF2-40B4-BE49-F238E27FC236}">
              <a16:creationId xmlns:a16="http://schemas.microsoft.com/office/drawing/2014/main" id="{E398C99D-0C60-438A-8227-CAED14F01D78}"/>
            </a:ext>
          </a:extLst>
        </xdr:cNvPr>
        <xdr:cNvCxnSpPr/>
      </xdr:nvCxnSpPr>
      <xdr:spPr>
        <a:xfrm>
          <a:off x="14592300" y="10015855"/>
          <a:ext cx="89217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147320</xdr:rowOff>
    </xdr:from>
    <xdr:to>
      <xdr:col>72</xdr:col>
      <xdr:colOff>38100</xdr:colOff>
      <xdr:row>58</xdr:row>
      <xdr:rowOff>77470</xdr:rowOff>
    </xdr:to>
    <xdr:sp macro="" textlink="">
      <xdr:nvSpPr>
        <xdr:cNvPr id="360" name="楕円 359">
          <a:extLst>
            <a:ext uri="{FF2B5EF4-FFF2-40B4-BE49-F238E27FC236}">
              <a16:creationId xmlns:a16="http://schemas.microsoft.com/office/drawing/2014/main" id="{A6E094DA-8220-448F-B347-6A69592C7143}"/>
            </a:ext>
          </a:extLst>
        </xdr:cNvPr>
        <xdr:cNvSpPr/>
      </xdr:nvSpPr>
      <xdr:spPr>
        <a:xfrm>
          <a:off x="13655675" y="992314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26670</xdr:rowOff>
    </xdr:from>
    <xdr:to>
      <xdr:col>76</xdr:col>
      <xdr:colOff>114300</xdr:colOff>
      <xdr:row>58</xdr:row>
      <xdr:rowOff>68580</xdr:rowOff>
    </xdr:to>
    <xdr:cxnSp macro="">
      <xdr:nvCxnSpPr>
        <xdr:cNvPr id="361" name="直線コネクタ 360">
          <a:extLst>
            <a:ext uri="{FF2B5EF4-FFF2-40B4-BE49-F238E27FC236}">
              <a16:creationId xmlns:a16="http://schemas.microsoft.com/office/drawing/2014/main" id="{E0753FEB-0D11-486E-A350-C40AD5050A2F}"/>
            </a:ext>
          </a:extLst>
        </xdr:cNvPr>
        <xdr:cNvCxnSpPr/>
      </xdr:nvCxnSpPr>
      <xdr:spPr>
        <a:xfrm>
          <a:off x="13706475" y="9973945"/>
          <a:ext cx="8858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103505</xdr:rowOff>
    </xdr:from>
    <xdr:to>
      <xdr:col>67</xdr:col>
      <xdr:colOff>101600</xdr:colOff>
      <xdr:row>58</xdr:row>
      <xdr:rowOff>33655</xdr:rowOff>
    </xdr:to>
    <xdr:sp macro="" textlink="">
      <xdr:nvSpPr>
        <xdr:cNvPr id="362" name="楕円 361">
          <a:extLst>
            <a:ext uri="{FF2B5EF4-FFF2-40B4-BE49-F238E27FC236}">
              <a16:creationId xmlns:a16="http://schemas.microsoft.com/office/drawing/2014/main" id="{1AA2EDEC-F885-434C-B632-694A71578FEF}"/>
            </a:ext>
          </a:extLst>
        </xdr:cNvPr>
        <xdr:cNvSpPr/>
      </xdr:nvSpPr>
      <xdr:spPr>
        <a:xfrm>
          <a:off x="12763500" y="987933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154305</xdr:rowOff>
    </xdr:from>
    <xdr:to>
      <xdr:col>71</xdr:col>
      <xdr:colOff>177800</xdr:colOff>
      <xdr:row>58</xdr:row>
      <xdr:rowOff>26670</xdr:rowOff>
    </xdr:to>
    <xdr:cxnSp macro="">
      <xdr:nvCxnSpPr>
        <xdr:cNvPr id="363" name="直線コネクタ 362">
          <a:extLst>
            <a:ext uri="{FF2B5EF4-FFF2-40B4-BE49-F238E27FC236}">
              <a16:creationId xmlns:a16="http://schemas.microsoft.com/office/drawing/2014/main" id="{EB65424C-A6D1-4D7F-A680-5199576E77DE}"/>
            </a:ext>
          </a:extLst>
        </xdr:cNvPr>
        <xdr:cNvCxnSpPr/>
      </xdr:nvCxnSpPr>
      <xdr:spPr>
        <a:xfrm>
          <a:off x="12817475" y="9926955"/>
          <a:ext cx="889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364" name="n_1aveValue【保健センター・保健所】&#10;有形固定資産減価償却率">
          <a:extLst>
            <a:ext uri="{FF2B5EF4-FFF2-40B4-BE49-F238E27FC236}">
              <a16:creationId xmlns:a16="http://schemas.microsoft.com/office/drawing/2014/main" id="{DF26094F-13C5-4708-A7DC-EB5CED8512A2}"/>
            </a:ext>
          </a:extLst>
        </xdr:cNvPr>
        <xdr:cNvSpPr txBox="1"/>
      </xdr:nvSpPr>
      <xdr:spPr>
        <a:xfrm>
          <a:off x="15269219" y="1029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365" name="n_2aveValue【保健センター・保健所】&#10;有形固定資産減価償却率">
          <a:extLst>
            <a:ext uri="{FF2B5EF4-FFF2-40B4-BE49-F238E27FC236}">
              <a16:creationId xmlns:a16="http://schemas.microsoft.com/office/drawing/2014/main" id="{ED931877-ABF7-4D88-84EF-00CEA13FF80F}"/>
            </a:ext>
          </a:extLst>
        </xdr:cNvPr>
        <xdr:cNvSpPr txBox="1"/>
      </xdr:nvSpPr>
      <xdr:spPr>
        <a:xfrm>
          <a:off x="14392919" y="1028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366" name="n_3aveValue【保健センター・保健所】&#10;有形固定資産減価償却率">
          <a:extLst>
            <a:ext uri="{FF2B5EF4-FFF2-40B4-BE49-F238E27FC236}">
              <a16:creationId xmlns:a16="http://schemas.microsoft.com/office/drawing/2014/main" id="{F5D1619A-7770-415C-98FD-46D4FC75D3B5}"/>
            </a:ext>
          </a:extLst>
        </xdr:cNvPr>
        <xdr:cNvSpPr txBox="1"/>
      </xdr:nvSpPr>
      <xdr:spPr>
        <a:xfrm>
          <a:off x="13503919" y="1024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367" name="n_4aveValue【保健センター・保健所】&#10;有形固定資産減価償却率">
          <a:extLst>
            <a:ext uri="{FF2B5EF4-FFF2-40B4-BE49-F238E27FC236}">
              <a16:creationId xmlns:a16="http://schemas.microsoft.com/office/drawing/2014/main" id="{561C6E62-4A74-4832-A283-B8B9B792466C}"/>
            </a:ext>
          </a:extLst>
        </xdr:cNvPr>
        <xdr:cNvSpPr txBox="1"/>
      </xdr:nvSpPr>
      <xdr:spPr>
        <a:xfrm>
          <a:off x="12611744" y="1016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6367</xdr:rowOff>
    </xdr:from>
    <xdr:ext cx="405111" cy="259045"/>
    <xdr:sp macro="" textlink="">
      <xdr:nvSpPr>
        <xdr:cNvPr id="368" name="n_1mainValue【保健センター・保健所】&#10;有形固定資産減価償却率">
          <a:extLst>
            <a:ext uri="{FF2B5EF4-FFF2-40B4-BE49-F238E27FC236}">
              <a16:creationId xmlns:a16="http://schemas.microsoft.com/office/drawing/2014/main" id="{84C09D35-F92E-4A82-90C9-30E6BC67988C}"/>
            </a:ext>
          </a:extLst>
        </xdr:cNvPr>
        <xdr:cNvSpPr txBox="1"/>
      </xdr:nvSpPr>
      <xdr:spPr>
        <a:xfrm>
          <a:off x="15269219" y="978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135907</xdr:rowOff>
    </xdr:from>
    <xdr:ext cx="405111" cy="259045"/>
    <xdr:sp macro="" textlink="">
      <xdr:nvSpPr>
        <xdr:cNvPr id="369" name="n_2mainValue【保健センター・保健所】&#10;有形固定資産減価償却率">
          <a:extLst>
            <a:ext uri="{FF2B5EF4-FFF2-40B4-BE49-F238E27FC236}">
              <a16:creationId xmlns:a16="http://schemas.microsoft.com/office/drawing/2014/main" id="{9A042FE3-30E5-4247-B8D8-ED521B9774F7}"/>
            </a:ext>
          </a:extLst>
        </xdr:cNvPr>
        <xdr:cNvSpPr txBox="1"/>
      </xdr:nvSpPr>
      <xdr:spPr>
        <a:xfrm>
          <a:off x="14392919"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93997</xdr:rowOff>
    </xdr:from>
    <xdr:ext cx="405111" cy="259045"/>
    <xdr:sp macro="" textlink="">
      <xdr:nvSpPr>
        <xdr:cNvPr id="370" name="n_3mainValue【保健センター・保健所】&#10;有形固定資産減価償却率">
          <a:extLst>
            <a:ext uri="{FF2B5EF4-FFF2-40B4-BE49-F238E27FC236}">
              <a16:creationId xmlns:a16="http://schemas.microsoft.com/office/drawing/2014/main" id="{AB427104-D175-4E3E-9D1B-1000EA0AF24C}"/>
            </a:ext>
          </a:extLst>
        </xdr:cNvPr>
        <xdr:cNvSpPr txBox="1"/>
      </xdr:nvSpPr>
      <xdr:spPr>
        <a:xfrm>
          <a:off x="13503919"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50182</xdr:rowOff>
    </xdr:from>
    <xdr:ext cx="405111" cy="259045"/>
    <xdr:sp macro="" textlink="">
      <xdr:nvSpPr>
        <xdr:cNvPr id="371" name="n_4mainValue【保健センター・保健所】&#10;有形固定資産減価償却率">
          <a:extLst>
            <a:ext uri="{FF2B5EF4-FFF2-40B4-BE49-F238E27FC236}">
              <a16:creationId xmlns:a16="http://schemas.microsoft.com/office/drawing/2014/main" id="{DF295D9F-526B-4E3C-979F-7D850DE759AB}"/>
            </a:ext>
          </a:extLst>
        </xdr:cNvPr>
        <xdr:cNvSpPr txBox="1"/>
      </xdr:nvSpPr>
      <xdr:spPr>
        <a:xfrm>
          <a:off x="12611744" y="9654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2" name="正方形/長方形 371">
          <a:extLst>
            <a:ext uri="{FF2B5EF4-FFF2-40B4-BE49-F238E27FC236}">
              <a16:creationId xmlns:a16="http://schemas.microsoft.com/office/drawing/2014/main" id="{FC9F95E3-C83F-494E-A380-C9151353229B}"/>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3" name="正方形/長方形 372">
          <a:extLst>
            <a:ext uri="{FF2B5EF4-FFF2-40B4-BE49-F238E27FC236}">
              <a16:creationId xmlns:a16="http://schemas.microsoft.com/office/drawing/2014/main" id="{06E8B1E8-AADC-4255-A656-0E6A64FE903E}"/>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4" name="正方形/長方形 373">
          <a:extLst>
            <a:ext uri="{FF2B5EF4-FFF2-40B4-BE49-F238E27FC236}">
              <a16:creationId xmlns:a16="http://schemas.microsoft.com/office/drawing/2014/main" id="{3B5468B7-BAC8-4FBD-8177-6E0E3530BF2C}"/>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5" name="正方形/長方形 374">
          <a:extLst>
            <a:ext uri="{FF2B5EF4-FFF2-40B4-BE49-F238E27FC236}">
              <a16:creationId xmlns:a16="http://schemas.microsoft.com/office/drawing/2014/main" id="{01CC5151-07D8-46C3-8AFC-40843B642AC5}"/>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6" name="正方形/長方形 375">
          <a:extLst>
            <a:ext uri="{FF2B5EF4-FFF2-40B4-BE49-F238E27FC236}">
              <a16:creationId xmlns:a16="http://schemas.microsoft.com/office/drawing/2014/main" id="{4F927771-3428-4AE5-9015-6FBCCC00949D}"/>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7" name="正方形/長方形 376">
          <a:extLst>
            <a:ext uri="{FF2B5EF4-FFF2-40B4-BE49-F238E27FC236}">
              <a16:creationId xmlns:a16="http://schemas.microsoft.com/office/drawing/2014/main" id="{9F6A7594-0181-4399-BD0B-86EE896FE864}"/>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8" name="正方形/長方形 377">
          <a:extLst>
            <a:ext uri="{FF2B5EF4-FFF2-40B4-BE49-F238E27FC236}">
              <a16:creationId xmlns:a16="http://schemas.microsoft.com/office/drawing/2014/main" id="{2936C0D7-5EC6-4423-A072-496D71CA7107}"/>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9" name="正方形/長方形 378">
          <a:extLst>
            <a:ext uri="{FF2B5EF4-FFF2-40B4-BE49-F238E27FC236}">
              <a16:creationId xmlns:a16="http://schemas.microsoft.com/office/drawing/2014/main" id="{6E1C97E7-63DB-4147-B7D0-CF44AC3E014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0" name="テキスト ボックス 379">
          <a:extLst>
            <a:ext uri="{FF2B5EF4-FFF2-40B4-BE49-F238E27FC236}">
              <a16:creationId xmlns:a16="http://schemas.microsoft.com/office/drawing/2014/main" id="{7BBB6D16-183F-4AB7-A3B1-31B788244F3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1" name="直線コネクタ 380">
          <a:extLst>
            <a:ext uri="{FF2B5EF4-FFF2-40B4-BE49-F238E27FC236}">
              <a16:creationId xmlns:a16="http://schemas.microsoft.com/office/drawing/2014/main" id="{D2F914B0-7D37-42A6-B645-816AE7986A7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82" name="直線コネクタ 381">
          <a:extLst>
            <a:ext uri="{FF2B5EF4-FFF2-40B4-BE49-F238E27FC236}">
              <a16:creationId xmlns:a16="http://schemas.microsoft.com/office/drawing/2014/main" id="{14490F4C-1B35-4AE8-B177-74E961BAF52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3" name="テキスト ボックス 382">
          <a:extLst>
            <a:ext uri="{FF2B5EF4-FFF2-40B4-BE49-F238E27FC236}">
              <a16:creationId xmlns:a16="http://schemas.microsoft.com/office/drawing/2014/main" id="{A04B4CD2-3DEF-4EBD-91B0-B0BD86AC0D1F}"/>
            </a:ext>
          </a:extLst>
        </xdr:cNvPr>
        <xdr:cNvSpPr txBox="1"/>
      </xdr:nvSpPr>
      <xdr:spPr>
        <a:xfrm>
          <a:off x="17823996" y="1083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4" name="直線コネクタ 383">
          <a:extLst>
            <a:ext uri="{FF2B5EF4-FFF2-40B4-BE49-F238E27FC236}">
              <a16:creationId xmlns:a16="http://schemas.microsoft.com/office/drawing/2014/main" id="{A374713B-2F27-4194-BBAB-AD9943F7686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5" name="テキスト ボックス 384">
          <a:extLst>
            <a:ext uri="{FF2B5EF4-FFF2-40B4-BE49-F238E27FC236}">
              <a16:creationId xmlns:a16="http://schemas.microsoft.com/office/drawing/2014/main" id="{151D53A1-92D4-477F-A3D6-67AFCA0C9398}"/>
            </a:ext>
          </a:extLst>
        </xdr:cNvPr>
        <xdr:cNvSpPr txBox="1"/>
      </xdr:nvSpPr>
      <xdr:spPr>
        <a:xfrm>
          <a:off x="17823996" y="1037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6" name="直線コネクタ 385">
          <a:extLst>
            <a:ext uri="{FF2B5EF4-FFF2-40B4-BE49-F238E27FC236}">
              <a16:creationId xmlns:a16="http://schemas.microsoft.com/office/drawing/2014/main" id="{36694653-E957-4B49-BF99-4BB79F4FA45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7" name="テキスト ボックス 386">
          <a:extLst>
            <a:ext uri="{FF2B5EF4-FFF2-40B4-BE49-F238E27FC236}">
              <a16:creationId xmlns:a16="http://schemas.microsoft.com/office/drawing/2014/main" id="{BE778EAB-97D9-4579-B384-FE5C94EB88D3}"/>
            </a:ext>
          </a:extLst>
        </xdr:cNvPr>
        <xdr:cNvSpPr txBox="1"/>
      </xdr:nvSpPr>
      <xdr:spPr>
        <a:xfrm>
          <a:off x="17823996" y="991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8" name="直線コネクタ 387">
          <a:extLst>
            <a:ext uri="{FF2B5EF4-FFF2-40B4-BE49-F238E27FC236}">
              <a16:creationId xmlns:a16="http://schemas.microsoft.com/office/drawing/2014/main" id="{88B3FA9E-C86B-4E58-A7A1-DB08B9F9495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9" name="テキスト ボックス 388">
          <a:extLst>
            <a:ext uri="{FF2B5EF4-FFF2-40B4-BE49-F238E27FC236}">
              <a16:creationId xmlns:a16="http://schemas.microsoft.com/office/drawing/2014/main" id="{1FE38BE5-21EE-471F-B453-16C8DBCDB522}"/>
            </a:ext>
          </a:extLst>
        </xdr:cNvPr>
        <xdr:cNvSpPr txBox="1"/>
      </xdr:nvSpPr>
      <xdr:spPr>
        <a:xfrm>
          <a:off x="17823996" y="946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0" name="直線コネクタ 389">
          <a:extLst>
            <a:ext uri="{FF2B5EF4-FFF2-40B4-BE49-F238E27FC236}">
              <a16:creationId xmlns:a16="http://schemas.microsoft.com/office/drawing/2014/main" id="{DE31C074-E017-4E6C-8A18-017F9357F48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1" name="テキスト ボックス 390">
          <a:extLst>
            <a:ext uri="{FF2B5EF4-FFF2-40B4-BE49-F238E27FC236}">
              <a16:creationId xmlns:a16="http://schemas.microsoft.com/office/drawing/2014/main" id="{FDF26A95-30AB-4191-AD4B-9F88B1CAD5C3}"/>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2" name="【保健センター・保健所】&#10;一人当たり面積グラフ枠">
          <a:extLst>
            <a:ext uri="{FF2B5EF4-FFF2-40B4-BE49-F238E27FC236}">
              <a16:creationId xmlns:a16="http://schemas.microsoft.com/office/drawing/2014/main" id="{EAB258E2-4054-4229-B8DD-92BF072D2D4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393" name="直線コネクタ 392">
          <a:extLst>
            <a:ext uri="{FF2B5EF4-FFF2-40B4-BE49-F238E27FC236}">
              <a16:creationId xmlns:a16="http://schemas.microsoft.com/office/drawing/2014/main" id="{62A5E5C9-3E89-4754-B764-A84A208BCD66}"/>
            </a:ext>
          </a:extLst>
        </xdr:cNvPr>
        <xdr:cNvCxnSpPr/>
      </xdr:nvCxnSpPr>
      <xdr:spPr>
        <a:xfrm flipV="1">
          <a:off x="22164039" y="9647351"/>
          <a:ext cx="0" cy="1309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394" name="【保健センター・保健所】&#10;一人当たり面積最小値テキスト">
          <a:extLst>
            <a:ext uri="{FF2B5EF4-FFF2-40B4-BE49-F238E27FC236}">
              <a16:creationId xmlns:a16="http://schemas.microsoft.com/office/drawing/2014/main" id="{F4DE047A-4F72-4534-86B2-EBBC3E0945ED}"/>
            </a:ext>
          </a:extLst>
        </xdr:cNvPr>
        <xdr:cNvSpPr txBox="1"/>
      </xdr:nvSpPr>
      <xdr:spPr>
        <a:xfrm>
          <a:off x="22202775" y="1096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395" name="直線コネクタ 394">
          <a:extLst>
            <a:ext uri="{FF2B5EF4-FFF2-40B4-BE49-F238E27FC236}">
              <a16:creationId xmlns:a16="http://schemas.microsoft.com/office/drawing/2014/main" id="{1CAF7AAA-F75E-4708-B11E-4B27C425DEC2}"/>
            </a:ext>
          </a:extLst>
        </xdr:cNvPr>
        <xdr:cNvCxnSpPr/>
      </xdr:nvCxnSpPr>
      <xdr:spPr>
        <a:xfrm>
          <a:off x="22075775" y="1095656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396" name="【保健センター・保健所】&#10;一人当たり面積最大値テキスト">
          <a:extLst>
            <a:ext uri="{FF2B5EF4-FFF2-40B4-BE49-F238E27FC236}">
              <a16:creationId xmlns:a16="http://schemas.microsoft.com/office/drawing/2014/main" id="{B25CD89A-407A-40CB-B813-7675798C7A67}"/>
            </a:ext>
          </a:extLst>
        </xdr:cNvPr>
        <xdr:cNvSpPr txBox="1"/>
      </xdr:nvSpPr>
      <xdr:spPr>
        <a:xfrm>
          <a:off x="22202775" y="942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397" name="直線コネクタ 396">
          <a:extLst>
            <a:ext uri="{FF2B5EF4-FFF2-40B4-BE49-F238E27FC236}">
              <a16:creationId xmlns:a16="http://schemas.microsoft.com/office/drawing/2014/main" id="{9A7E79E6-8CB5-425A-89A9-C31A8E202A03}"/>
            </a:ext>
          </a:extLst>
        </xdr:cNvPr>
        <xdr:cNvCxnSpPr/>
      </xdr:nvCxnSpPr>
      <xdr:spPr>
        <a:xfrm>
          <a:off x="22075775" y="964735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12895</xdr:rowOff>
    </xdr:from>
    <xdr:ext cx="469744" cy="259045"/>
    <xdr:sp macro="" textlink="">
      <xdr:nvSpPr>
        <xdr:cNvPr id="398" name="【保健センター・保健所】&#10;一人当たり面積平均値テキスト">
          <a:extLst>
            <a:ext uri="{FF2B5EF4-FFF2-40B4-BE49-F238E27FC236}">
              <a16:creationId xmlns:a16="http://schemas.microsoft.com/office/drawing/2014/main" id="{DC065624-B595-48A7-A191-F69D27AA911E}"/>
            </a:ext>
          </a:extLst>
        </xdr:cNvPr>
        <xdr:cNvSpPr txBox="1"/>
      </xdr:nvSpPr>
      <xdr:spPr>
        <a:xfrm>
          <a:off x="22202775" y="10817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399" name="フローチャート: 判断 398">
          <a:extLst>
            <a:ext uri="{FF2B5EF4-FFF2-40B4-BE49-F238E27FC236}">
              <a16:creationId xmlns:a16="http://schemas.microsoft.com/office/drawing/2014/main" id="{4886B998-5C73-47E2-8B71-0A089C4368FC}"/>
            </a:ext>
          </a:extLst>
        </xdr:cNvPr>
        <xdr:cNvSpPr/>
      </xdr:nvSpPr>
      <xdr:spPr>
        <a:xfrm>
          <a:off x="22113875" y="1083581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400" name="フローチャート: 判断 399">
          <a:extLst>
            <a:ext uri="{FF2B5EF4-FFF2-40B4-BE49-F238E27FC236}">
              <a16:creationId xmlns:a16="http://schemas.microsoft.com/office/drawing/2014/main" id="{306455D7-A8AB-4343-B8EE-56413C6A58AB}"/>
            </a:ext>
          </a:extLst>
        </xdr:cNvPr>
        <xdr:cNvSpPr/>
      </xdr:nvSpPr>
      <xdr:spPr>
        <a:xfrm>
          <a:off x="21275675" y="10836021"/>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401" name="フローチャート: 判断 400">
          <a:extLst>
            <a:ext uri="{FF2B5EF4-FFF2-40B4-BE49-F238E27FC236}">
              <a16:creationId xmlns:a16="http://schemas.microsoft.com/office/drawing/2014/main" id="{65E5D619-695B-4E89-B2F5-C308C2DACC4E}"/>
            </a:ext>
          </a:extLst>
        </xdr:cNvPr>
        <xdr:cNvSpPr/>
      </xdr:nvSpPr>
      <xdr:spPr>
        <a:xfrm>
          <a:off x="20383500" y="1083970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402" name="フローチャート: 判断 401">
          <a:extLst>
            <a:ext uri="{FF2B5EF4-FFF2-40B4-BE49-F238E27FC236}">
              <a16:creationId xmlns:a16="http://schemas.microsoft.com/office/drawing/2014/main" id="{5469EB1B-C174-4F77-985F-ACC223891410}"/>
            </a:ext>
          </a:extLst>
        </xdr:cNvPr>
        <xdr:cNvSpPr/>
      </xdr:nvSpPr>
      <xdr:spPr>
        <a:xfrm>
          <a:off x="19497675" y="1084221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403" name="フローチャート: 判断 402">
          <a:extLst>
            <a:ext uri="{FF2B5EF4-FFF2-40B4-BE49-F238E27FC236}">
              <a16:creationId xmlns:a16="http://schemas.microsoft.com/office/drawing/2014/main" id="{AEFB09E3-DBBD-4A59-93F8-29D03935C084}"/>
            </a:ext>
          </a:extLst>
        </xdr:cNvPr>
        <xdr:cNvSpPr/>
      </xdr:nvSpPr>
      <xdr:spPr>
        <a:xfrm>
          <a:off x="18608675" y="10837646"/>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9D30F345-43B3-4245-8F54-E1498709A7E9}"/>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0E2BADDF-229F-4BE4-8084-87F964B2E963}"/>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835BA18F-0182-4978-B9F8-58C9CB980FA1}"/>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855C3513-DE03-41E3-B760-85EC5A98A62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BC0ED9F8-90C2-4C27-AF84-639098D4B8C3}"/>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163170</xdr:rowOff>
    </xdr:from>
    <xdr:to>
      <xdr:col>116</xdr:col>
      <xdr:colOff>114300</xdr:colOff>
      <xdr:row>62</xdr:row>
      <xdr:rowOff>93320</xdr:rowOff>
    </xdr:to>
    <xdr:sp macro="" textlink="">
      <xdr:nvSpPr>
        <xdr:cNvPr id="409" name="楕円 408">
          <a:extLst>
            <a:ext uri="{FF2B5EF4-FFF2-40B4-BE49-F238E27FC236}">
              <a16:creationId xmlns:a16="http://schemas.microsoft.com/office/drawing/2014/main" id="{03A065FB-B84F-4314-B277-B7D7742518D5}"/>
            </a:ext>
          </a:extLst>
        </xdr:cNvPr>
        <xdr:cNvSpPr/>
      </xdr:nvSpPr>
      <xdr:spPr>
        <a:xfrm>
          <a:off x="22113875" y="1062479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14597</xdr:rowOff>
    </xdr:from>
    <xdr:ext cx="469744" cy="259045"/>
    <xdr:sp macro="" textlink="">
      <xdr:nvSpPr>
        <xdr:cNvPr id="410" name="【保健センター・保健所】&#10;一人当たり面積該当値テキスト">
          <a:extLst>
            <a:ext uri="{FF2B5EF4-FFF2-40B4-BE49-F238E27FC236}">
              <a16:creationId xmlns:a16="http://schemas.microsoft.com/office/drawing/2014/main" id="{B4855A39-A46E-477F-95B7-1C8F79B8DA8D}"/>
            </a:ext>
          </a:extLst>
        </xdr:cNvPr>
        <xdr:cNvSpPr txBox="1"/>
      </xdr:nvSpPr>
      <xdr:spPr>
        <a:xfrm>
          <a:off x="22202775" y="1047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168199</xdr:rowOff>
    </xdr:from>
    <xdr:to>
      <xdr:col>112</xdr:col>
      <xdr:colOff>38100</xdr:colOff>
      <xdr:row>62</xdr:row>
      <xdr:rowOff>98349</xdr:rowOff>
    </xdr:to>
    <xdr:sp macro="" textlink="">
      <xdr:nvSpPr>
        <xdr:cNvPr id="411" name="楕円 410">
          <a:extLst>
            <a:ext uri="{FF2B5EF4-FFF2-40B4-BE49-F238E27FC236}">
              <a16:creationId xmlns:a16="http://schemas.microsoft.com/office/drawing/2014/main" id="{E2EFC9CC-BE24-49C1-811F-F5B2D7BD3085}"/>
            </a:ext>
          </a:extLst>
        </xdr:cNvPr>
        <xdr:cNvSpPr/>
      </xdr:nvSpPr>
      <xdr:spPr>
        <a:xfrm>
          <a:off x="21275675" y="10626649"/>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42520</xdr:rowOff>
    </xdr:from>
    <xdr:to>
      <xdr:col>116</xdr:col>
      <xdr:colOff>63500</xdr:colOff>
      <xdr:row>62</xdr:row>
      <xdr:rowOff>47549</xdr:rowOff>
    </xdr:to>
    <xdr:cxnSp macro="">
      <xdr:nvCxnSpPr>
        <xdr:cNvPr id="412" name="直線コネクタ 411">
          <a:extLst>
            <a:ext uri="{FF2B5EF4-FFF2-40B4-BE49-F238E27FC236}">
              <a16:creationId xmlns:a16="http://schemas.microsoft.com/office/drawing/2014/main" id="{784DE720-EDF6-4B13-8E68-B85CB8323E1D}"/>
            </a:ext>
          </a:extLst>
        </xdr:cNvPr>
        <xdr:cNvCxnSpPr/>
      </xdr:nvCxnSpPr>
      <xdr:spPr>
        <a:xfrm flipV="1">
          <a:off x="21326475" y="10672420"/>
          <a:ext cx="838200"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1778</xdr:rowOff>
    </xdr:from>
    <xdr:to>
      <xdr:col>107</xdr:col>
      <xdr:colOff>101600</xdr:colOff>
      <xdr:row>62</xdr:row>
      <xdr:rowOff>103378</xdr:rowOff>
    </xdr:to>
    <xdr:sp macro="" textlink="">
      <xdr:nvSpPr>
        <xdr:cNvPr id="413" name="楕円 412">
          <a:extLst>
            <a:ext uri="{FF2B5EF4-FFF2-40B4-BE49-F238E27FC236}">
              <a16:creationId xmlns:a16="http://schemas.microsoft.com/office/drawing/2014/main" id="{513FFC43-975D-4B9F-AAD4-21C76F1EE32F}"/>
            </a:ext>
          </a:extLst>
        </xdr:cNvPr>
        <xdr:cNvSpPr/>
      </xdr:nvSpPr>
      <xdr:spPr>
        <a:xfrm>
          <a:off x="20383500" y="106316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47549</xdr:rowOff>
    </xdr:from>
    <xdr:to>
      <xdr:col>111</xdr:col>
      <xdr:colOff>177800</xdr:colOff>
      <xdr:row>62</xdr:row>
      <xdr:rowOff>52578</xdr:rowOff>
    </xdr:to>
    <xdr:cxnSp macro="">
      <xdr:nvCxnSpPr>
        <xdr:cNvPr id="414" name="直線コネクタ 413">
          <a:extLst>
            <a:ext uri="{FF2B5EF4-FFF2-40B4-BE49-F238E27FC236}">
              <a16:creationId xmlns:a16="http://schemas.microsoft.com/office/drawing/2014/main" id="{E292B3D1-E697-4965-B608-3EB4B99DA013}"/>
            </a:ext>
          </a:extLst>
        </xdr:cNvPr>
        <xdr:cNvCxnSpPr/>
      </xdr:nvCxnSpPr>
      <xdr:spPr>
        <a:xfrm flipV="1">
          <a:off x="20437475" y="10680624"/>
          <a:ext cx="889000" cy="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6807</xdr:rowOff>
    </xdr:from>
    <xdr:to>
      <xdr:col>102</xdr:col>
      <xdr:colOff>165100</xdr:colOff>
      <xdr:row>62</xdr:row>
      <xdr:rowOff>108407</xdr:rowOff>
    </xdr:to>
    <xdr:sp macro="" textlink="">
      <xdr:nvSpPr>
        <xdr:cNvPr id="415" name="楕円 414">
          <a:extLst>
            <a:ext uri="{FF2B5EF4-FFF2-40B4-BE49-F238E27FC236}">
              <a16:creationId xmlns:a16="http://schemas.microsoft.com/office/drawing/2014/main" id="{A11DABA6-9B57-46F1-A0A9-01A4B681A6E8}"/>
            </a:ext>
          </a:extLst>
        </xdr:cNvPr>
        <xdr:cNvSpPr/>
      </xdr:nvSpPr>
      <xdr:spPr>
        <a:xfrm>
          <a:off x="19497675" y="1063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52578</xdr:rowOff>
    </xdr:from>
    <xdr:to>
      <xdr:col>107</xdr:col>
      <xdr:colOff>50800</xdr:colOff>
      <xdr:row>62</xdr:row>
      <xdr:rowOff>57607</xdr:rowOff>
    </xdr:to>
    <xdr:cxnSp macro="">
      <xdr:nvCxnSpPr>
        <xdr:cNvPr id="416" name="直線コネクタ 415">
          <a:extLst>
            <a:ext uri="{FF2B5EF4-FFF2-40B4-BE49-F238E27FC236}">
              <a16:creationId xmlns:a16="http://schemas.microsoft.com/office/drawing/2014/main" id="{B35F4C52-B6FA-461D-93DF-73B9CB761D5C}"/>
            </a:ext>
          </a:extLst>
        </xdr:cNvPr>
        <xdr:cNvCxnSpPr/>
      </xdr:nvCxnSpPr>
      <xdr:spPr>
        <a:xfrm flipV="1">
          <a:off x="19545300" y="10682478"/>
          <a:ext cx="892175"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9093</xdr:rowOff>
    </xdr:from>
    <xdr:to>
      <xdr:col>98</xdr:col>
      <xdr:colOff>38100</xdr:colOff>
      <xdr:row>62</xdr:row>
      <xdr:rowOff>110693</xdr:rowOff>
    </xdr:to>
    <xdr:sp macro="" textlink="">
      <xdr:nvSpPr>
        <xdr:cNvPr id="417" name="楕円 416">
          <a:extLst>
            <a:ext uri="{FF2B5EF4-FFF2-40B4-BE49-F238E27FC236}">
              <a16:creationId xmlns:a16="http://schemas.microsoft.com/office/drawing/2014/main" id="{DDF5B22A-0F16-444C-8B82-4D53BBB27BBD}"/>
            </a:ext>
          </a:extLst>
        </xdr:cNvPr>
        <xdr:cNvSpPr/>
      </xdr:nvSpPr>
      <xdr:spPr>
        <a:xfrm>
          <a:off x="18608675" y="10642168"/>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57607</xdr:rowOff>
    </xdr:from>
    <xdr:to>
      <xdr:col>102</xdr:col>
      <xdr:colOff>114300</xdr:colOff>
      <xdr:row>62</xdr:row>
      <xdr:rowOff>59893</xdr:rowOff>
    </xdr:to>
    <xdr:cxnSp macro="">
      <xdr:nvCxnSpPr>
        <xdr:cNvPr id="418" name="直線コネクタ 417">
          <a:extLst>
            <a:ext uri="{FF2B5EF4-FFF2-40B4-BE49-F238E27FC236}">
              <a16:creationId xmlns:a16="http://schemas.microsoft.com/office/drawing/2014/main" id="{3D397367-8C96-48EC-B265-910BE1825F4F}"/>
            </a:ext>
          </a:extLst>
        </xdr:cNvPr>
        <xdr:cNvCxnSpPr/>
      </xdr:nvCxnSpPr>
      <xdr:spPr>
        <a:xfrm flipV="1">
          <a:off x="18659475" y="10687507"/>
          <a:ext cx="8858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124223</xdr:rowOff>
    </xdr:from>
    <xdr:ext cx="469744" cy="259045"/>
    <xdr:sp macro="" textlink="">
      <xdr:nvSpPr>
        <xdr:cNvPr id="419" name="n_1aveValue【保健センター・保健所】&#10;一人当たり面積">
          <a:extLst>
            <a:ext uri="{FF2B5EF4-FFF2-40B4-BE49-F238E27FC236}">
              <a16:creationId xmlns:a16="http://schemas.microsoft.com/office/drawing/2014/main" id="{89E142E0-A923-4814-A510-6B557549A4B7}"/>
            </a:ext>
          </a:extLst>
        </xdr:cNvPr>
        <xdr:cNvSpPr txBox="1"/>
      </xdr:nvSpPr>
      <xdr:spPr>
        <a:xfrm>
          <a:off x="21078902" y="10928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420" name="n_2aveValue【保健センター・保健所】&#10;一人当たり面積">
          <a:extLst>
            <a:ext uri="{FF2B5EF4-FFF2-40B4-BE49-F238E27FC236}">
              <a16:creationId xmlns:a16="http://schemas.microsoft.com/office/drawing/2014/main" id="{73EDF6F2-2858-49C3-95CA-4F94F6FE344E}"/>
            </a:ext>
          </a:extLst>
        </xdr:cNvPr>
        <xdr:cNvSpPr txBox="1"/>
      </xdr:nvSpPr>
      <xdr:spPr>
        <a:xfrm>
          <a:off x="20202602"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133596</xdr:rowOff>
    </xdr:from>
    <xdr:ext cx="469744" cy="259045"/>
    <xdr:sp macro="" textlink="">
      <xdr:nvSpPr>
        <xdr:cNvPr id="421" name="n_3aveValue【保健センター・保健所】&#10;一人当たり面積">
          <a:extLst>
            <a:ext uri="{FF2B5EF4-FFF2-40B4-BE49-F238E27FC236}">
              <a16:creationId xmlns:a16="http://schemas.microsoft.com/office/drawing/2014/main" id="{2DE01B86-3198-4C30-8522-674C67C26EB4}"/>
            </a:ext>
          </a:extLst>
        </xdr:cNvPr>
        <xdr:cNvSpPr txBox="1"/>
      </xdr:nvSpPr>
      <xdr:spPr>
        <a:xfrm>
          <a:off x="19313602" y="1093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129023</xdr:rowOff>
    </xdr:from>
    <xdr:ext cx="469744" cy="259045"/>
    <xdr:sp macro="" textlink="">
      <xdr:nvSpPr>
        <xdr:cNvPr id="422" name="n_4aveValue【保健センター・保健所】&#10;一人当たり面積">
          <a:extLst>
            <a:ext uri="{FF2B5EF4-FFF2-40B4-BE49-F238E27FC236}">
              <a16:creationId xmlns:a16="http://schemas.microsoft.com/office/drawing/2014/main" id="{3383D326-C58B-48E5-B43E-D2298924BFE3}"/>
            </a:ext>
          </a:extLst>
        </xdr:cNvPr>
        <xdr:cNvSpPr txBox="1"/>
      </xdr:nvSpPr>
      <xdr:spPr>
        <a:xfrm>
          <a:off x="18421427" y="10930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114876</xdr:rowOff>
    </xdr:from>
    <xdr:ext cx="469744" cy="259045"/>
    <xdr:sp macro="" textlink="">
      <xdr:nvSpPr>
        <xdr:cNvPr id="423" name="n_1mainValue【保健センター・保健所】&#10;一人当たり面積">
          <a:extLst>
            <a:ext uri="{FF2B5EF4-FFF2-40B4-BE49-F238E27FC236}">
              <a16:creationId xmlns:a16="http://schemas.microsoft.com/office/drawing/2014/main" id="{91839CF3-0A06-405F-B971-FFE4851FF63F}"/>
            </a:ext>
          </a:extLst>
        </xdr:cNvPr>
        <xdr:cNvSpPr txBox="1"/>
      </xdr:nvSpPr>
      <xdr:spPr>
        <a:xfrm>
          <a:off x="21078902" y="10401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119905</xdr:rowOff>
    </xdr:from>
    <xdr:ext cx="469744" cy="259045"/>
    <xdr:sp macro="" textlink="">
      <xdr:nvSpPr>
        <xdr:cNvPr id="424" name="n_2mainValue【保健センター・保健所】&#10;一人当たり面積">
          <a:extLst>
            <a:ext uri="{FF2B5EF4-FFF2-40B4-BE49-F238E27FC236}">
              <a16:creationId xmlns:a16="http://schemas.microsoft.com/office/drawing/2014/main" id="{C9289B1F-3B86-4761-82C6-CB841B9F8943}"/>
            </a:ext>
          </a:extLst>
        </xdr:cNvPr>
        <xdr:cNvSpPr txBox="1"/>
      </xdr:nvSpPr>
      <xdr:spPr>
        <a:xfrm>
          <a:off x="20202602" y="104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124934</xdr:rowOff>
    </xdr:from>
    <xdr:ext cx="469744" cy="259045"/>
    <xdr:sp macro="" textlink="">
      <xdr:nvSpPr>
        <xdr:cNvPr id="425" name="n_3mainValue【保健センター・保健所】&#10;一人当たり面積">
          <a:extLst>
            <a:ext uri="{FF2B5EF4-FFF2-40B4-BE49-F238E27FC236}">
              <a16:creationId xmlns:a16="http://schemas.microsoft.com/office/drawing/2014/main" id="{D9E20A29-3E6E-4E95-A5C7-E40C88C32D1D}"/>
            </a:ext>
          </a:extLst>
        </xdr:cNvPr>
        <xdr:cNvSpPr txBox="1"/>
      </xdr:nvSpPr>
      <xdr:spPr>
        <a:xfrm>
          <a:off x="19313602" y="1041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127220</xdr:rowOff>
    </xdr:from>
    <xdr:ext cx="469744" cy="259045"/>
    <xdr:sp macro="" textlink="">
      <xdr:nvSpPr>
        <xdr:cNvPr id="426" name="n_4mainValue【保健センター・保健所】&#10;一人当たり面積">
          <a:extLst>
            <a:ext uri="{FF2B5EF4-FFF2-40B4-BE49-F238E27FC236}">
              <a16:creationId xmlns:a16="http://schemas.microsoft.com/office/drawing/2014/main" id="{5AFE92E9-5A6D-4BBD-8028-D810D8C5AADE}"/>
            </a:ext>
          </a:extLst>
        </xdr:cNvPr>
        <xdr:cNvSpPr txBox="1"/>
      </xdr:nvSpPr>
      <xdr:spPr>
        <a:xfrm>
          <a:off x="18421427" y="1041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D53952ED-5EB3-4A7B-872D-9FECD329636B}"/>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D36DB06F-0F20-4A69-B49D-8FFB4C30F9CE}"/>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042B8479-C900-4CE7-8920-0EA84A0CC301}"/>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C4B6C5AC-9549-460C-BD47-1C68F21F6C4C}"/>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75E24B5D-B4B4-47BE-A54E-27613729A5BC}"/>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6F701B8A-B880-487A-8CFF-F1F488A1F9F3}"/>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2522DD76-472F-449B-B822-4659B8AD29BC}"/>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856B598A-EB1C-4B38-9712-04506B2A1BF2}"/>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3DFBCEE2-1FC4-4761-9A33-B37CEC5EAEC5}"/>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CC85E807-2FFC-4870-A61B-99C022364146}"/>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A79B3B37-911E-4674-8DE3-47867E1FE15A}"/>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7161C266-8384-46F9-A7B7-B4E957AE6C98}"/>
            </a:ext>
          </a:extLst>
        </xdr:cNvPr>
        <xdr:cNvCxnSpPr/>
      </xdr:nvCxnSpPr>
      <xdr:spPr>
        <a:xfrm>
          <a:off x="12449175"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31E39C50-DB5C-4160-9651-4ED3D7ACD30D}"/>
            </a:ext>
          </a:extLst>
        </xdr:cNvPr>
        <xdr:cNvSpPr txBox="1"/>
      </xdr:nvSpPr>
      <xdr:spPr>
        <a:xfrm>
          <a:off x="11978821"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B85B641F-1E83-4831-87D6-9C7814D2DA10}"/>
            </a:ext>
          </a:extLst>
        </xdr:cNvPr>
        <xdr:cNvCxnSpPr/>
      </xdr:nvCxnSpPr>
      <xdr:spPr>
        <a:xfrm>
          <a:off x="12449175"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A7252542-6A1F-4ACF-BE52-5D821E159F5B}"/>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432645F1-3B4B-4A55-9616-2D84CEFE45B2}"/>
            </a:ext>
          </a:extLst>
        </xdr:cNvPr>
        <xdr:cNvCxnSpPr/>
      </xdr:nvCxnSpPr>
      <xdr:spPr>
        <a:xfrm>
          <a:off x="12449175"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89452C92-355D-4BB9-A66A-0BEB1D32114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9BA922FB-8533-4FAB-A9A2-2FABF0523E3F}"/>
            </a:ext>
          </a:extLst>
        </xdr:cNvPr>
        <xdr:cNvCxnSpPr/>
      </xdr:nvCxnSpPr>
      <xdr:spPr>
        <a:xfrm>
          <a:off x="12449175"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35429CD9-4DF8-4737-96D0-9A940BA231E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D14E1871-693E-410C-8C9F-4A2E51D8FA1E}"/>
            </a:ext>
          </a:extLst>
        </xdr:cNvPr>
        <xdr:cNvCxnSpPr/>
      </xdr:nvCxnSpPr>
      <xdr:spPr>
        <a:xfrm>
          <a:off x="12449175"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4300A021-14F2-47C7-99A9-602675820CD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8FB783CC-4763-4E9F-9DF1-2371FF95DAAD}"/>
            </a:ext>
          </a:extLst>
        </xdr:cNvPr>
        <xdr:cNvCxnSpPr/>
      </xdr:nvCxnSpPr>
      <xdr:spPr>
        <a:xfrm>
          <a:off x="12449175"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C774F267-4AD5-4428-9A57-5FCFBE03D29E}"/>
            </a:ext>
          </a:extLst>
        </xdr:cNvPr>
        <xdr:cNvSpPr txBox="1"/>
      </xdr:nvSpPr>
      <xdr:spPr>
        <a:xfrm>
          <a:off x="12110236" y="1314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48531FC6-F50A-424C-B017-4DC2EDD496EB}"/>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4989694B-847E-4E7B-99E4-908B838E53B8}"/>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2BA614C9-3EFC-418A-A509-5C7FB2207EE7}"/>
            </a:ext>
          </a:extLst>
        </xdr:cNvPr>
        <xdr:cNvCxnSpPr/>
      </xdr:nvCxnSpPr>
      <xdr:spPr>
        <a:xfrm flipV="1">
          <a:off x="16322039"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94F104FE-D8F4-4810-80FF-AE71E143A585}"/>
            </a:ext>
          </a:extLst>
        </xdr:cNvPr>
        <xdr:cNvSpPr txBox="1"/>
      </xdr:nvSpPr>
      <xdr:spPr>
        <a:xfrm>
          <a:off x="16360775"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D1F128BB-A41F-4584-8784-878EA60F2614}"/>
            </a:ext>
          </a:extLst>
        </xdr:cNvPr>
        <xdr:cNvCxnSpPr/>
      </xdr:nvCxnSpPr>
      <xdr:spPr>
        <a:xfrm>
          <a:off x="16230600" y="1491342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93629756-6124-4915-B4D7-8A78DB3798EC}"/>
            </a:ext>
          </a:extLst>
        </xdr:cNvPr>
        <xdr:cNvSpPr txBox="1"/>
      </xdr:nvSpPr>
      <xdr:spPr>
        <a:xfrm>
          <a:off x="16360775"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6" name="直線コネクタ 455">
          <a:extLst>
            <a:ext uri="{FF2B5EF4-FFF2-40B4-BE49-F238E27FC236}">
              <a16:creationId xmlns:a16="http://schemas.microsoft.com/office/drawing/2014/main" id="{956F47FA-6A9B-40A9-9DE1-0D49B084CDE7}"/>
            </a:ext>
          </a:extLst>
        </xdr:cNvPr>
        <xdr:cNvCxnSpPr/>
      </xdr:nvCxnSpPr>
      <xdr:spPr>
        <a:xfrm>
          <a:off x="16230600" y="1336874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6F05DF8A-F381-4511-ABB9-9AC550FB1417}"/>
            </a:ext>
          </a:extLst>
        </xdr:cNvPr>
        <xdr:cNvSpPr txBox="1"/>
      </xdr:nvSpPr>
      <xdr:spPr>
        <a:xfrm>
          <a:off x="16360775" y="142221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8" name="フローチャート: 判断 457">
          <a:extLst>
            <a:ext uri="{FF2B5EF4-FFF2-40B4-BE49-F238E27FC236}">
              <a16:creationId xmlns:a16="http://schemas.microsoft.com/office/drawing/2014/main" id="{875D788D-C3F9-4944-8EA8-F81B2DD6870B}"/>
            </a:ext>
          </a:extLst>
        </xdr:cNvPr>
        <xdr:cNvSpPr/>
      </xdr:nvSpPr>
      <xdr:spPr>
        <a:xfrm>
          <a:off x="16268700" y="1424368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9" name="フローチャート: 判断 458">
          <a:extLst>
            <a:ext uri="{FF2B5EF4-FFF2-40B4-BE49-F238E27FC236}">
              <a16:creationId xmlns:a16="http://schemas.microsoft.com/office/drawing/2014/main" id="{EDE2E15C-2F05-4F35-83BB-B7632E63337F}"/>
            </a:ext>
          </a:extLst>
        </xdr:cNvPr>
        <xdr:cNvSpPr/>
      </xdr:nvSpPr>
      <xdr:spPr>
        <a:xfrm>
          <a:off x="15430500" y="1418816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60" name="フローチャート: 判断 459">
          <a:extLst>
            <a:ext uri="{FF2B5EF4-FFF2-40B4-BE49-F238E27FC236}">
              <a16:creationId xmlns:a16="http://schemas.microsoft.com/office/drawing/2014/main" id="{3FEA5181-BBC4-4B80-80FB-5761616A6B5E}"/>
            </a:ext>
          </a:extLst>
        </xdr:cNvPr>
        <xdr:cNvSpPr/>
      </xdr:nvSpPr>
      <xdr:spPr>
        <a:xfrm>
          <a:off x="14544675" y="1415396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61" name="フローチャート: 判断 460">
          <a:extLst>
            <a:ext uri="{FF2B5EF4-FFF2-40B4-BE49-F238E27FC236}">
              <a16:creationId xmlns:a16="http://schemas.microsoft.com/office/drawing/2014/main" id="{5AFF84F9-4480-4613-AB5B-E7A97AFCA223}"/>
            </a:ext>
          </a:extLst>
        </xdr:cNvPr>
        <xdr:cNvSpPr/>
      </xdr:nvSpPr>
      <xdr:spPr>
        <a:xfrm>
          <a:off x="13655675" y="1413927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462" name="フローチャート: 判断 461">
          <a:extLst>
            <a:ext uri="{FF2B5EF4-FFF2-40B4-BE49-F238E27FC236}">
              <a16:creationId xmlns:a16="http://schemas.microsoft.com/office/drawing/2014/main" id="{EF496569-FF26-45D5-88C7-A4932F28D412}"/>
            </a:ext>
          </a:extLst>
        </xdr:cNvPr>
        <xdr:cNvSpPr/>
      </xdr:nvSpPr>
      <xdr:spPr>
        <a:xfrm>
          <a:off x="12763500" y="1415061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77316100-D8A6-4FA9-A6DC-12596EA42625}"/>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5C201E24-F5A4-4065-B227-2383709C6288}"/>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A450FD3-3CCC-4442-AAC1-4C4D9349646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22512B49-1562-4B6C-B453-8FFDD2475559}"/>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E3BADD1F-9FB8-4E64-84E6-8ED7E3FEB078}"/>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126093</xdr:rowOff>
    </xdr:from>
    <xdr:to>
      <xdr:col>85</xdr:col>
      <xdr:colOff>177800</xdr:colOff>
      <xdr:row>81</xdr:row>
      <xdr:rowOff>56243</xdr:rowOff>
    </xdr:to>
    <xdr:sp macro="" textlink="">
      <xdr:nvSpPr>
        <xdr:cNvPr id="468" name="楕円 467">
          <a:extLst>
            <a:ext uri="{FF2B5EF4-FFF2-40B4-BE49-F238E27FC236}">
              <a16:creationId xmlns:a16="http://schemas.microsoft.com/office/drawing/2014/main" id="{8921E965-5467-419D-AD24-15D0BBA95B1D}"/>
            </a:ext>
          </a:extLst>
        </xdr:cNvPr>
        <xdr:cNvSpPr/>
      </xdr:nvSpPr>
      <xdr:spPr>
        <a:xfrm>
          <a:off x="16268700" y="13845268"/>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148970</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4A6A1CCB-4996-4ECD-BB8C-4C99F3C0F431}"/>
            </a:ext>
          </a:extLst>
        </xdr:cNvPr>
        <xdr:cNvSpPr txBox="1"/>
      </xdr:nvSpPr>
      <xdr:spPr>
        <a:xfrm>
          <a:off x="16360775" y="13693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83638</xdr:rowOff>
    </xdr:from>
    <xdr:to>
      <xdr:col>81</xdr:col>
      <xdr:colOff>101600</xdr:colOff>
      <xdr:row>81</xdr:row>
      <xdr:rowOff>13788</xdr:rowOff>
    </xdr:to>
    <xdr:sp macro="" textlink="">
      <xdr:nvSpPr>
        <xdr:cNvPr id="470" name="楕円 469">
          <a:extLst>
            <a:ext uri="{FF2B5EF4-FFF2-40B4-BE49-F238E27FC236}">
              <a16:creationId xmlns:a16="http://schemas.microsoft.com/office/drawing/2014/main" id="{0203EC2D-BE78-49EC-9466-68B11D9803AA}"/>
            </a:ext>
          </a:extLst>
        </xdr:cNvPr>
        <xdr:cNvSpPr/>
      </xdr:nvSpPr>
      <xdr:spPr>
        <a:xfrm>
          <a:off x="15430500" y="13802813"/>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134438</xdr:rowOff>
    </xdr:from>
    <xdr:to>
      <xdr:col>85</xdr:col>
      <xdr:colOff>127000</xdr:colOff>
      <xdr:row>81</xdr:row>
      <xdr:rowOff>5443</xdr:rowOff>
    </xdr:to>
    <xdr:cxnSp macro="">
      <xdr:nvCxnSpPr>
        <xdr:cNvPr id="471" name="直線コネクタ 470">
          <a:extLst>
            <a:ext uri="{FF2B5EF4-FFF2-40B4-BE49-F238E27FC236}">
              <a16:creationId xmlns:a16="http://schemas.microsoft.com/office/drawing/2014/main" id="{2E82517A-08DC-4AB8-A93C-B772FAD3F91D}"/>
            </a:ext>
          </a:extLst>
        </xdr:cNvPr>
        <xdr:cNvCxnSpPr/>
      </xdr:nvCxnSpPr>
      <xdr:spPr>
        <a:xfrm>
          <a:off x="15484475" y="13850438"/>
          <a:ext cx="838200"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41184</xdr:rowOff>
    </xdr:from>
    <xdr:to>
      <xdr:col>76</xdr:col>
      <xdr:colOff>165100</xdr:colOff>
      <xdr:row>80</xdr:row>
      <xdr:rowOff>142784</xdr:rowOff>
    </xdr:to>
    <xdr:sp macro="" textlink="">
      <xdr:nvSpPr>
        <xdr:cNvPr id="472" name="楕円 471">
          <a:extLst>
            <a:ext uri="{FF2B5EF4-FFF2-40B4-BE49-F238E27FC236}">
              <a16:creationId xmlns:a16="http://schemas.microsoft.com/office/drawing/2014/main" id="{BA257C5A-2453-4664-AC8D-0E5B0BCBF8FC}"/>
            </a:ext>
          </a:extLst>
        </xdr:cNvPr>
        <xdr:cNvSpPr/>
      </xdr:nvSpPr>
      <xdr:spPr>
        <a:xfrm>
          <a:off x="14544675" y="1375718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91984</xdr:rowOff>
    </xdr:from>
    <xdr:to>
      <xdr:col>81</xdr:col>
      <xdr:colOff>50800</xdr:colOff>
      <xdr:row>80</xdr:row>
      <xdr:rowOff>134438</xdr:rowOff>
    </xdr:to>
    <xdr:cxnSp macro="">
      <xdr:nvCxnSpPr>
        <xdr:cNvPr id="473" name="直線コネクタ 472">
          <a:extLst>
            <a:ext uri="{FF2B5EF4-FFF2-40B4-BE49-F238E27FC236}">
              <a16:creationId xmlns:a16="http://schemas.microsoft.com/office/drawing/2014/main" id="{F0271FE0-0814-4C5C-BD1F-E4A14F801172}"/>
            </a:ext>
          </a:extLst>
        </xdr:cNvPr>
        <xdr:cNvCxnSpPr/>
      </xdr:nvCxnSpPr>
      <xdr:spPr>
        <a:xfrm>
          <a:off x="14592300" y="13807984"/>
          <a:ext cx="892175"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170180</xdr:rowOff>
    </xdr:from>
    <xdr:to>
      <xdr:col>72</xdr:col>
      <xdr:colOff>38100</xdr:colOff>
      <xdr:row>80</xdr:row>
      <xdr:rowOff>100330</xdr:rowOff>
    </xdr:to>
    <xdr:sp macro="" textlink="">
      <xdr:nvSpPr>
        <xdr:cNvPr id="474" name="楕円 473">
          <a:extLst>
            <a:ext uri="{FF2B5EF4-FFF2-40B4-BE49-F238E27FC236}">
              <a16:creationId xmlns:a16="http://schemas.microsoft.com/office/drawing/2014/main" id="{2FBD105A-EF59-401F-966F-0B840BBC9819}"/>
            </a:ext>
          </a:extLst>
        </xdr:cNvPr>
        <xdr:cNvSpPr/>
      </xdr:nvSpPr>
      <xdr:spPr>
        <a:xfrm>
          <a:off x="13655675" y="1371473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49530</xdr:rowOff>
    </xdr:from>
    <xdr:to>
      <xdr:col>76</xdr:col>
      <xdr:colOff>114300</xdr:colOff>
      <xdr:row>80</xdr:row>
      <xdr:rowOff>91984</xdr:rowOff>
    </xdr:to>
    <xdr:cxnSp macro="">
      <xdr:nvCxnSpPr>
        <xdr:cNvPr id="475" name="直線コネクタ 474">
          <a:extLst>
            <a:ext uri="{FF2B5EF4-FFF2-40B4-BE49-F238E27FC236}">
              <a16:creationId xmlns:a16="http://schemas.microsoft.com/office/drawing/2014/main" id="{1ED76B21-2DE3-44A6-A1FA-40F7587C1DA4}"/>
            </a:ext>
          </a:extLst>
        </xdr:cNvPr>
        <xdr:cNvCxnSpPr/>
      </xdr:nvCxnSpPr>
      <xdr:spPr>
        <a:xfrm>
          <a:off x="13706475" y="13768705"/>
          <a:ext cx="885825" cy="3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127726</xdr:rowOff>
    </xdr:from>
    <xdr:to>
      <xdr:col>67</xdr:col>
      <xdr:colOff>101600</xdr:colOff>
      <xdr:row>80</xdr:row>
      <xdr:rowOff>57876</xdr:rowOff>
    </xdr:to>
    <xdr:sp macro="" textlink="">
      <xdr:nvSpPr>
        <xdr:cNvPr id="476" name="楕円 475">
          <a:extLst>
            <a:ext uri="{FF2B5EF4-FFF2-40B4-BE49-F238E27FC236}">
              <a16:creationId xmlns:a16="http://schemas.microsoft.com/office/drawing/2014/main" id="{8397E679-6313-4C87-B6A3-14821DF5CEFD}"/>
            </a:ext>
          </a:extLst>
        </xdr:cNvPr>
        <xdr:cNvSpPr/>
      </xdr:nvSpPr>
      <xdr:spPr>
        <a:xfrm>
          <a:off x="12763500" y="1367545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7076</xdr:rowOff>
    </xdr:from>
    <xdr:to>
      <xdr:col>71</xdr:col>
      <xdr:colOff>177800</xdr:colOff>
      <xdr:row>80</xdr:row>
      <xdr:rowOff>49530</xdr:rowOff>
    </xdr:to>
    <xdr:cxnSp macro="">
      <xdr:nvCxnSpPr>
        <xdr:cNvPr id="477" name="直線コネクタ 476">
          <a:extLst>
            <a:ext uri="{FF2B5EF4-FFF2-40B4-BE49-F238E27FC236}">
              <a16:creationId xmlns:a16="http://schemas.microsoft.com/office/drawing/2014/main" id="{4B403D4A-3BE2-44AA-92A7-7E20AC69711B}"/>
            </a:ext>
          </a:extLst>
        </xdr:cNvPr>
        <xdr:cNvCxnSpPr/>
      </xdr:nvCxnSpPr>
      <xdr:spPr>
        <a:xfrm>
          <a:off x="12817475" y="13726251"/>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478" name="n_1aveValue【消防施設】&#10;有形固定資産減価償却率">
          <a:extLst>
            <a:ext uri="{FF2B5EF4-FFF2-40B4-BE49-F238E27FC236}">
              <a16:creationId xmlns:a16="http://schemas.microsoft.com/office/drawing/2014/main" id="{40E78B37-CD97-4824-95D7-68E6D02A8FF3}"/>
            </a:ext>
          </a:extLst>
        </xdr:cNvPr>
        <xdr:cNvSpPr txBox="1"/>
      </xdr:nvSpPr>
      <xdr:spPr>
        <a:xfrm>
          <a:off x="15269219" y="14280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479" name="n_2aveValue【消防施設】&#10;有形固定資産減価償却率">
          <a:extLst>
            <a:ext uri="{FF2B5EF4-FFF2-40B4-BE49-F238E27FC236}">
              <a16:creationId xmlns:a16="http://schemas.microsoft.com/office/drawing/2014/main" id="{E2E665AB-8885-471D-9F39-AF2F397754A2}"/>
            </a:ext>
          </a:extLst>
        </xdr:cNvPr>
        <xdr:cNvSpPr txBox="1"/>
      </xdr:nvSpPr>
      <xdr:spPr>
        <a:xfrm>
          <a:off x="14392919"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480" name="n_3aveValue【消防施設】&#10;有形固定資産減価償却率">
          <a:extLst>
            <a:ext uri="{FF2B5EF4-FFF2-40B4-BE49-F238E27FC236}">
              <a16:creationId xmlns:a16="http://schemas.microsoft.com/office/drawing/2014/main" id="{AF869D97-6D8A-47B7-8531-7D4D11CD4B1D}"/>
            </a:ext>
          </a:extLst>
        </xdr:cNvPr>
        <xdr:cNvSpPr txBox="1"/>
      </xdr:nvSpPr>
      <xdr:spPr>
        <a:xfrm>
          <a:off x="13503919"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481" name="n_4aveValue【消防施設】&#10;有形固定資産減価償却率">
          <a:extLst>
            <a:ext uri="{FF2B5EF4-FFF2-40B4-BE49-F238E27FC236}">
              <a16:creationId xmlns:a16="http://schemas.microsoft.com/office/drawing/2014/main" id="{4C8DA71B-6AF4-4A24-8776-E2C1BB92888F}"/>
            </a:ext>
          </a:extLst>
        </xdr:cNvPr>
        <xdr:cNvSpPr txBox="1"/>
      </xdr:nvSpPr>
      <xdr:spPr>
        <a:xfrm>
          <a:off x="12611744" y="14243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30315</xdr:rowOff>
    </xdr:from>
    <xdr:ext cx="405111" cy="259045"/>
    <xdr:sp macro="" textlink="">
      <xdr:nvSpPr>
        <xdr:cNvPr id="482" name="n_1mainValue【消防施設】&#10;有形固定資産減価償却率">
          <a:extLst>
            <a:ext uri="{FF2B5EF4-FFF2-40B4-BE49-F238E27FC236}">
              <a16:creationId xmlns:a16="http://schemas.microsoft.com/office/drawing/2014/main" id="{6FF67B03-E45A-477C-B751-E1ED51063218}"/>
            </a:ext>
          </a:extLst>
        </xdr:cNvPr>
        <xdr:cNvSpPr txBox="1"/>
      </xdr:nvSpPr>
      <xdr:spPr>
        <a:xfrm>
          <a:off x="15269219" y="1357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159311</xdr:rowOff>
    </xdr:from>
    <xdr:ext cx="405111" cy="259045"/>
    <xdr:sp macro="" textlink="">
      <xdr:nvSpPr>
        <xdr:cNvPr id="483" name="n_2mainValue【消防施設】&#10;有形固定資産減価償却率">
          <a:extLst>
            <a:ext uri="{FF2B5EF4-FFF2-40B4-BE49-F238E27FC236}">
              <a16:creationId xmlns:a16="http://schemas.microsoft.com/office/drawing/2014/main" id="{3B1CC928-DF0F-4CC3-910E-931F334B44BB}"/>
            </a:ext>
          </a:extLst>
        </xdr:cNvPr>
        <xdr:cNvSpPr txBox="1"/>
      </xdr:nvSpPr>
      <xdr:spPr>
        <a:xfrm>
          <a:off x="14392919" y="13535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116857</xdr:rowOff>
    </xdr:from>
    <xdr:ext cx="405111" cy="259045"/>
    <xdr:sp macro="" textlink="">
      <xdr:nvSpPr>
        <xdr:cNvPr id="484" name="n_3mainValue【消防施設】&#10;有形固定資産減価償却率">
          <a:extLst>
            <a:ext uri="{FF2B5EF4-FFF2-40B4-BE49-F238E27FC236}">
              <a16:creationId xmlns:a16="http://schemas.microsoft.com/office/drawing/2014/main" id="{FD61712C-F115-4AB2-9739-F2FFDCF28E10}"/>
            </a:ext>
          </a:extLst>
        </xdr:cNvPr>
        <xdr:cNvSpPr txBox="1"/>
      </xdr:nvSpPr>
      <xdr:spPr>
        <a:xfrm>
          <a:off x="13503919"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74403</xdr:rowOff>
    </xdr:from>
    <xdr:ext cx="405111" cy="259045"/>
    <xdr:sp macro="" textlink="">
      <xdr:nvSpPr>
        <xdr:cNvPr id="485" name="n_4mainValue【消防施設】&#10;有形固定資産減価償却率">
          <a:extLst>
            <a:ext uri="{FF2B5EF4-FFF2-40B4-BE49-F238E27FC236}">
              <a16:creationId xmlns:a16="http://schemas.microsoft.com/office/drawing/2014/main" id="{8A9DD3D7-02EA-45B2-B64F-421E9FBCD4AB}"/>
            </a:ext>
          </a:extLst>
        </xdr:cNvPr>
        <xdr:cNvSpPr txBox="1"/>
      </xdr:nvSpPr>
      <xdr:spPr>
        <a:xfrm>
          <a:off x="12611744" y="1344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6A93D320-8C2E-4D7D-9573-1135C89591D9}"/>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EA819F2E-BEE3-45BD-9E17-18F52CE20078}"/>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1B316F3F-67A1-415B-93E6-B4E80DCF8558}"/>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820977A8-5E09-4258-92E8-5A785AFFB4E6}"/>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96DD27DA-87ED-433A-8F18-E7D05D64D21F}"/>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D4729326-E46A-4114-B583-64E6762A6CD6}"/>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40A2E702-CD1C-4727-8CEB-F2487E22E493}"/>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FC1E0B38-1D91-465F-9FAA-6289A39CCBA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3B1F2895-EC42-4E36-A782-95CDD41C132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0B589015-F7D8-45BA-9DAB-A1AABCA8621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B1F297C6-41DD-4BF1-B865-E4A4C5CC31D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1810485E-78C4-4B8A-9BD6-DB45CFE5939E}"/>
            </a:ext>
          </a:extLst>
        </xdr:cNvPr>
        <xdr:cNvSpPr txBox="1"/>
      </xdr:nvSpPr>
      <xdr:spPr>
        <a:xfrm>
          <a:off x="17823996"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46FB636F-593C-4E8D-9002-555AF11E9BBC}"/>
            </a:ext>
          </a:extLst>
        </xdr:cNvPr>
        <xdr:cNvCxnSpPr/>
      </xdr:nvCxnSpPr>
      <xdr:spPr>
        <a:xfrm>
          <a:off x="18288000"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a:extLst>
            <a:ext uri="{FF2B5EF4-FFF2-40B4-BE49-F238E27FC236}">
              <a16:creationId xmlns:a16="http://schemas.microsoft.com/office/drawing/2014/main" id="{F2583A73-27F7-4C39-8E90-9621EB2DBF3F}"/>
            </a:ext>
          </a:extLst>
        </xdr:cNvPr>
        <xdr:cNvSpPr txBox="1"/>
      </xdr:nvSpPr>
      <xdr:spPr>
        <a:xfrm>
          <a:off x="17823996"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F1469FBF-096F-4245-97E6-40153A5F4EEF}"/>
            </a:ext>
          </a:extLst>
        </xdr:cNvPr>
        <xdr:cNvCxnSpPr/>
      </xdr:nvCxnSpPr>
      <xdr:spPr>
        <a:xfrm>
          <a:off x="18288000"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a:extLst>
            <a:ext uri="{FF2B5EF4-FFF2-40B4-BE49-F238E27FC236}">
              <a16:creationId xmlns:a16="http://schemas.microsoft.com/office/drawing/2014/main" id="{59F5E87E-023A-4CAB-9079-BC2112F92EDD}"/>
            </a:ext>
          </a:extLst>
        </xdr:cNvPr>
        <xdr:cNvSpPr txBox="1"/>
      </xdr:nvSpPr>
      <xdr:spPr>
        <a:xfrm>
          <a:off x="17823996"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4BEEE145-A197-4EB6-8716-5705E324F27A}"/>
            </a:ext>
          </a:extLst>
        </xdr:cNvPr>
        <xdr:cNvCxnSpPr/>
      </xdr:nvCxnSpPr>
      <xdr:spPr>
        <a:xfrm>
          <a:off x="18288000"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a:extLst>
            <a:ext uri="{FF2B5EF4-FFF2-40B4-BE49-F238E27FC236}">
              <a16:creationId xmlns:a16="http://schemas.microsoft.com/office/drawing/2014/main" id="{D056C924-7A10-49C9-8D18-DBD85833CA34}"/>
            </a:ext>
          </a:extLst>
        </xdr:cNvPr>
        <xdr:cNvSpPr txBox="1"/>
      </xdr:nvSpPr>
      <xdr:spPr>
        <a:xfrm>
          <a:off x="1782399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30A84D8A-D6ED-4784-AAB4-43B25F33211A}"/>
            </a:ext>
          </a:extLst>
        </xdr:cNvPr>
        <xdr:cNvCxnSpPr/>
      </xdr:nvCxnSpPr>
      <xdr:spPr>
        <a:xfrm>
          <a:off x="18288000"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a:extLst>
            <a:ext uri="{FF2B5EF4-FFF2-40B4-BE49-F238E27FC236}">
              <a16:creationId xmlns:a16="http://schemas.microsoft.com/office/drawing/2014/main" id="{211B6094-C504-4EAA-82D4-010AE5BD9CDA}"/>
            </a:ext>
          </a:extLst>
        </xdr:cNvPr>
        <xdr:cNvSpPr txBox="1"/>
      </xdr:nvSpPr>
      <xdr:spPr>
        <a:xfrm>
          <a:off x="17823996"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FCEC5EA1-CA05-4B0F-BD47-E8055D435FE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a:extLst>
            <a:ext uri="{FF2B5EF4-FFF2-40B4-BE49-F238E27FC236}">
              <a16:creationId xmlns:a16="http://schemas.microsoft.com/office/drawing/2014/main" id="{A5C501D0-BF0B-4587-B619-60D325F6BADA}"/>
            </a:ext>
          </a:extLst>
        </xdr:cNvPr>
        <xdr:cNvSpPr txBox="1"/>
      </xdr:nvSpPr>
      <xdr:spPr>
        <a:xfrm>
          <a:off x="17823996" y="13141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D1FD1EFB-EB1D-4F36-9FAD-E5019048F88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B63A15FF-688B-4C43-8470-BF9B9166307C}"/>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DD05A746-00A6-4BC8-AAC4-E007EF41B49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11" name="直線コネクタ 510">
          <a:extLst>
            <a:ext uri="{FF2B5EF4-FFF2-40B4-BE49-F238E27FC236}">
              <a16:creationId xmlns:a16="http://schemas.microsoft.com/office/drawing/2014/main" id="{82ABE87A-4657-4A64-B7A6-2C6F76C9124D}"/>
            </a:ext>
          </a:extLst>
        </xdr:cNvPr>
        <xdr:cNvCxnSpPr/>
      </xdr:nvCxnSpPr>
      <xdr:spPr>
        <a:xfrm flipV="1">
          <a:off x="22164039" y="13446052"/>
          <a:ext cx="0" cy="1465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12" name="【消防施設】&#10;一人当たり面積最小値テキスト">
          <a:extLst>
            <a:ext uri="{FF2B5EF4-FFF2-40B4-BE49-F238E27FC236}">
              <a16:creationId xmlns:a16="http://schemas.microsoft.com/office/drawing/2014/main" id="{5328A0FA-42D7-4DFC-A49E-001079203921}"/>
            </a:ext>
          </a:extLst>
        </xdr:cNvPr>
        <xdr:cNvSpPr txBox="1"/>
      </xdr:nvSpPr>
      <xdr:spPr>
        <a:xfrm>
          <a:off x="22202775"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13" name="直線コネクタ 512">
          <a:extLst>
            <a:ext uri="{FF2B5EF4-FFF2-40B4-BE49-F238E27FC236}">
              <a16:creationId xmlns:a16="http://schemas.microsoft.com/office/drawing/2014/main" id="{71EB4FF7-2BBF-4690-856A-13F0736D3985}"/>
            </a:ext>
          </a:extLst>
        </xdr:cNvPr>
        <xdr:cNvCxnSpPr/>
      </xdr:nvCxnSpPr>
      <xdr:spPr>
        <a:xfrm>
          <a:off x="22075775" y="1491147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4" name="【消防施設】&#10;一人当たり面積最大値テキスト">
          <a:extLst>
            <a:ext uri="{FF2B5EF4-FFF2-40B4-BE49-F238E27FC236}">
              <a16:creationId xmlns:a16="http://schemas.microsoft.com/office/drawing/2014/main" id="{A8D5B9D4-7074-42B8-B408-FA51EA1910EA}"/>
            </a:ext>
          </a:extLst>
        </xdr:cNvPr>
        <xdr:cNvSpPr txBox="1"/>
      </xdr:nvSpPr>
      <xdr:spPr>
        <a:xfrm>
          <a:off x="22202775"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5" name="直線コネクタ 514">
          <a:extLst>
            <a:ext uri="{FF2B5EF4-FFF2-40B4-BE49-F238E27FC236}">
              <a16:creationId xmlns:a16="http://schemas.microsoft.com/office/drawing/2014/main" id="{50F923BB-8330-4210-BACD-7A4823C528C0}"/>
            </a:ext>
          </a:extLst>
        </xdr:cNvPr>
        <xdr:cNvCxnSpPr/>
      </xdr:nvCxnSpPr>
      <xdr:spPr>
        <a:xfrm>
          <a:off x="22075775" y="1344605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516" name="【消防施設】&#10;一人当たり面積平均値テキスト">
          <a:extLst>
            <a:ext uri="{FF2B5EF4-FFF2-40B4-BE49-F238E27FC236}">
              <a16:creationId xmlns:a16="http://schemas.microsoft.com/office/drawing/2014/main" id="{718DFE4E-54BE-40DB-9D80-DD6CB30F0F78}"/>
            </a:ext>
          </a:extLst>
        </xdr:cNvPr>
        <xdr:cNvSpPr txBox="1"/>
      </xdr:nvSpPr>
      <xdr:spPr>
        <a:xfrm>
          <a:off x="22202775" y="14628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7" name="フローチャート: 判断 516">
          <a:extLst>
            <a:ext uri="{FF2B5EF4-FFF2-40B4-BE49-F238E27FC236}">
              <a16:creationId xmlns:a16="http://schemas.microsoft.com/office/drawing/2014/main" id="{A7818A98-ED98-4229-88FC-284B6FF5A5BC}"/>
            </a:ext>
          </a:extLst>
        </xdr:cNvPr>
        <xdr:cNvSpPr/>
      </xdr:nvSpPr>
      <xdr:spPr>
        <a:xfrm>
          <a:off x="22113875" y="1477665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8" name="フローチャート: 判断 517">
          <a:extLst>
            <a:ext uri="{FF2B5EF4-FFF2-40B4-BE49-F238E27FC236}">
              <a16:creationId xmlns:a16="http://schemas.microsoft.com/office/drawing/2014/main" id="{9782C3B6-77CD-4247-9B18-F0F5C1F6D30F}"/>
            </a:ext>
          </a:extLst>
        </xdr:cNvPr>
        <xdr:cNvSpPr/>
      </xdr:nvSpPr>
      <xdr:spPr>
        <a:xfrm>
          <a:off x="21275675" y="1475868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9" name="フローチャート: 判断 518">
          <a:extLst>
            <a:ext uri="{FF2B5EF4-FFF2-40B4-BE49-F238E27FC236}">
              <a16:creationId xmlns:a16="http://schemas.microsoft.com/office/drawing/2014/main" id="{F873E636-D474-4103-8486-8CD59968946D}"/>
            </a:ext>
          </a:extLst>
        </xdr:cNvPr>
        <xdr:cNvSpPr/>
      </xdr:nvSpPr>
      <xdr:spPr>
        <a:xfrm>
          <a:off x="20383500" y="147656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20" name="フローチャート: 判断 519">
          <a:extLst>
            <a:ext uri="{FF2B5EF4-FFF2-40B4-BE49-F238E27FC236}">
              <a16:creationId xmlns:a16="http://schemas.microsoft.com/office/drawing/2014/main" id="{3E0EC93F-1C6C-4A28-8157-52E4437A3909}"/>
            </a:ext>
          </a:extLst>
        </xdr:cNvPr>
        <xdr:cNvSpPr/>
      </xdr:nvSpPr>
      <xdr:spPr>
        <a:xfrm>
          <a:off x="19497675" y="1476824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521" name="フローチャート: 判断 520">
          <a:extLst>
            <a:ext uri="{FF2B5EF4-FFF2-40B4-BE49-F238E27FC236}">
              <a16:creationId xmlns:a16="http://schemas.microsoft.com/office/drawing/2014/main" id="{718067A7-9958-4656-B365-041937A40566}"/>
            </a:ext>
          </a:extLst>
        </xdr:cNvPr>
        <xdr:cNvSpPr/>
      </xdr:nvSpPr>
      <xdr:spPr>
        <a:xfrm>
          <a:off x="18608675" y="14724816"/>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F9071EC6-4E8B-4AB6-91FA-397F881366A7}"/>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CE834C14-DE0E-479E-B821-E6E9648201C4}"/>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A04E5A96-7379-44A0-B576-2B7799157FED}"/>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89F7B18C-32C2-45A9-9BAB-3C6428CCB39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97CB9294-58F1-454F-8CA0-0118CFBCBAE2}"/>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33347</xdr:rowOff>
    </xdr:from>
    <xdr:to>
      <xdr:col>116</xdr:col>
      <xdr:colOff>114300</xdr:colOff>
      <xdr:row>86</xdr:row>
      <xdr:rowOff>134947</xdr:rowOff>
    </xdr:to>
    <xdr:sp macro="" textlink="">
      <xdr:nvSpPr>
        <xdr:cNvPr id="527" name="楕円 526">
          <a:extLst>
            <a:ext uri="{FF2B5EF4-FFF2-40B4-BE49-F238E27FC236}">
              <a16:creationId xmlns:a16="http://schemas.microsoft.com/office/drawing/2014/main" id="{F387E387-6B95-4902-A56F-959E7B173CB3}"/>
            </a:ext>
          </a:extLst>
        </xdr:cNvPr>
        <xdr:cNvSpPr/>
      </xdr:nvSpPr>
      <xdr:spPr>
        <a:xfrm>
          <a:off x="22113875" y="1477804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528" name="【消防施設】&#10;一人当たり面積該当値テキスト">
          <a:extLst>
            <a:ext uri="{FF2B5EF4-FFF2-40B4-BE49-F238E27FC236}">
              <a16:creationId xmlns:a16="http://schemas.microsoft.com/office/drawing/2014/main" id="{63F700D5-1A7D-4CD1-992C-9C9E93AA3EA8}"/>
            </a:ext>
          </a:extLst>
        </xdr:cNvPr>
        <xdr:cNvSpPr txBox="1"/>
      </xdr:nvSpPr>
      <xdr:spPr>
        <a:xfrm>
          <a:off x="22202775" y="1475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34652</xdr:rowOff>
    </xdr:from>
    <xdr:to>
      <xdr:col>112</xdr:col>
      <xdr:colOff>38100</xdr:colOff>
      <xdr:row>86</xdr:row>
      <xdr:rowOff>136252</xdr:rowOff>
    </xdr:to>
    <xdr:sp macro="" textlink="">
      <xdr:nvSpPr>
        <xdr:cNvPr id="529" name="楕円 528">
          <a:extLst>
            <a:ext uri="{FF2B5EF4-FFF2-40B4-BE49-F238E27FC236}">
              <a16:creationId xmlns:a16="http://schemas.microsoft.com/office/drawing/2014/main" id="{57668759-FA50-48B3-B92C-A9C6AEAD71E9}"/>
            </a:ext>
          </a:extLst>
        </xdr:cNvPr>
        <xdr:cNvSpPr/>
      </xdr:nvSpPr>
      <xdr:spPr>
        <a:xfrm>
          <a:off x="21275675" y="1477935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84147</xdr:rowOff>
    </xdr:from>
    <xdr:to>
      <xdr:col>116</xdr:col>
      <xdr:colOff>63500</xdr:colOff>
      <xdr:row>86</xdr:row>
      <xdr:rowOff>85452</xdr:rowOff>
    </xdr:to>
    <xdr:cxnSp macro="">
      <xdr:nvCxnSpPr>
        <xdr:cNvPr id="530" name="直線コネクタ 529">
          <a:extLst>
            <a:ext uri="{FF2B5EF4-FFF2-40B4-BE49-F238E27FC236}">
              <a16:creationId xmlns:a16="http://schemas.microsoft.com/office/drawing/2014/main" id="{1FC89FF2-7C57-4D65-8AF0-FC7C7274EF30}"/>
            </a:ext>
          </a:extLst>
        </xdr:cNvPr>
        <xdr:cNvCxnSpPr/>
      </xdr:nvCxnSpPr>
      <xdr:spPr>
        <a:xfrm flipV="1">
          <a:off x="21326475" y="14832022"/>
          <a:ext cx="838200"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36286</xdr:rowOff>
    </xdr:from>
    <xdr:to>
      <xdr:col>107</xdr:col>
      <xdr:colOff>101600</xdr:colOff>
      <xdr:row>86</xdr:row>
      <xdr:rowOff>137886</xdr:rowOff>
    </xdr:to>
    <xdr:sp macro="" textlink="">
      <xdr:nvSpPr>
        <xdr:cNvPr id="531" name="楕円 530">
          <a:extLst>
            <a:ext uri="{FF2B5EF4-FFF2-40B4-BE49-F238E27FC236}">
              <a16:creationId xmlns:a16="http://schemas.microsoft.com/office/drawing/2014/main" id="{7A358D8E-ADF9-4291-99F7-6F2D44BE9009}"/>
            </a:ext>
          </a:extLst>
        </xdr:cNvPr>
        <xdr:cNvSpPr/>
      </xdr:nvSpPr>
      <xdr:spPr>
        <a:xfrm>
          <a:off x="20383500" y="14780986"/>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85452</xdr:rowOff>
    </xdr:from>
    <xdr:to>
      <xdr:col>111</xdr:col>
      <xdr:colOff>177800</xdr:colOff>
      <xdr:row>86</xdr:row>
      <xdr:rowOff>87086</xdr:rowOff>
    </xdr:to>
    <xdr:cxnSp macro="">
      <xdr:nvCxnSpPr>
        <xdr:cNvPr id="532" name="直線コネクタ 531">
          <a:extLst>
            <a:ext uri="{FF2B5EF4-FFF2-40B4-BE49-F238E27FC236}">
              <a16:creationId xmlns:a16="http://schemas.microsoft.com/office/drawing/2014/main" id="{A9FC3A8C-CAC3-4384-ABCF-50EF161D28BF}"/>
            </a:ext>
          </a:extLst>
        </xdr:cNvPr>
        <xdr:cNvCxnSpPr/>
      </xdr:nvCxnSpPr>
      <xdr:spPr>
        <a:xfrm flipV="1">
          <a:off x="20437475" y="14833327"/>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37592</xdr:rowOff>
    </xdr:from>
    <xdr:to>
      <xdr:col>102</xdr:col>
      <xdr:colOff>165100</xdr:colOff>
      <xdr:row>86</xdr:row>
      <xdr:rowOff>139192</xdr:rowOff>
    </xdr:to>
    <xdr:sp macro="" textlink="">
      <xdr:nvSpPr>
        <xdr:cNvPr id="533" name="楕円 532">
          <a:extLst>
            <a:ext uri="{FF2B5EF4-FFF2-40B4-BE49-F238E27FC236}">
              <a16:creationId xmlns:a16="http://schemas.microsoft.com/office/drawing/2014/main" id="{C77B283D-D3D2-4145-967A-DFF47ECDF580}"/>
            </a:ext>
          </a:extLst>
        </xdr:cNvPr>
        <xdr:cNvSpPr/>
      </xdr:nvSpPr>
      <xdr:spPr>
        <a:xfrm>
          <a:off x="19497675" y="14782292"/>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87086</xdr:rowOff>
    </xdr:from>
    <xdr:to>
      <xdr:col>107</xdr:col>
      <xdr:colOff>50800</xdr:colOff>
      <xdr:row>86</xdr:row>
      <xdr:rowOff>88392</xdr:rowOff>
    </xdr:to>
    <xdr:cxnSp macro="">
      <xdr:nvCxnSpPr>
        <xdr:cNvPr id="534" name="直線コネクタ 533">
          <a:extLst>
            <a:ext uri="{FF2B5EF4-FFF2-40B4-BE49-F238E27FC236}">
              <a16:creationId xmlns:a16="http://schemas.microsoft.com/office/drawing/2014/main" id="{45103551-4C4F-4C16-8BD1-47A42D9F8AB0}"/>
            </a:ext>
          </a:extLst>
        </xdr:cNvPr>
        <xdr:cNvCxnSpPr/>
      </xdr:nvCxnSpPr>
      <xdr:spPr>
        <a:xfrm flipV="1">
          <a:off x="19545300" y="14834961"/>
          <a:ext cx="892175"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38246</xdr:rowOff>
    </xdr:from>
    <xdr:to>
      <xdr:col>98</xdr:col>
      <xdr:colOff>38100</xdr:colOff>
      <xdr:row>86</xdr:row>
      <xdr:rowOff>139846</xdr:rowOff>
    </xdr:to>
    <xdr:sp macro="" textlink="">
      <xdr:nvSpPr>
        <xdr:cNvPr id="535" name="楕円 534">
          <a:extLst>
            <a:ext uri="{FF2B5EF4-FFF2-40B4-BE49-F238E27FC236}">
              <a16:creationId xmlns:a16="http://schemas.microsoft.com/office/drawing/2014/main" id="{11D173C4-5A82-4ACC-A250-C706337F663B}"/>
            </a:ext>
          </a:extLst>
        </xdr:cNvPr>
        <xdr:cNvSpPr/>
      </xdr:nvSpPr>
      <xdr:spPr>
        <a:xfrm>
          <a:off x="18608675" y="14782946"/>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88392</xdr:rowOff>
    </xdr:from>
    <xdr:to>
      <xdr:col>102</xdr:col>
      <xdr:colOff>114300</xdr:colOff>
      <xdr:row>86</xdr:row>
      <xdr:rowOff>89046</xdr:rowOff>
    </xdr:to>
    <xdr:cxnSp macro="">
      <xdr:nvCxnSpPr>
        <xdr:cNvPr id="536" name="直線コネクタ 535">
          <a:extLst>
            <a:ext uri="{FF2B5EF4-FFF2-40B4-BE49-F238E27FC236}">
              <a16:creationId xmlns:a16="http://schemas.microsoft.com/office/drawing/2014/main" id="{CD1C7083-9B9C-4A75-AD15-2CD60D39A633}"/>
            </a:ext>
          </a:extLst>
        </xdr:cNvPr>
        <xdr:cNvCxnSpPr/>
      </xdr:nvCxnSpPr>
      <xdr:spPr>
        <a:xfrm flipV="1">
          <a:off x="18659475" y="14836267"/>
          <a:ext cx="885825"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537" name="n_1aveValue【消防施設】&#10;一人当たり面積">
          <a:extLst>
            <a:ext uri="{FF2B5EF4-FFF2-40B4-BE49-F238E27FC236}">
              <a16:creationId xmlns:a16="http://schemas.microsoft.com/office/drawing/2014/main" id="{4C5CC4BC-91B4-4389-8FD0-C6B00A734CF4}"/>
            </a:ext>
          </a:extLst>
        </xdr:cNvPr>
        <xdr:cNvSpPr txBox="1"/>
      </xdr:nvSpPr>
      <xdr:spPr>
        <a:xfrm>
          <a:off x="21078902"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538" name="n_2aveValue【消防施設】&#10;一人当たり面積">
          <a:extLst>
            <a:ext uri="{FF2B5EF4-FFF2-40B4-BE49-F238E27FC236}">
              <a16:creationId xmlns:a16="http://schemas.microsoft.com/office/drawing/2014/main" id="{C2E9D1AC-988D-4D0D-B029-B0EC557DC4FC}"/>
            </a:ext>
          </a:extLst>
        </xdr:cNvPr>
        <xdr:cNvSpPr txBox="1"/>
      </xdr:nvSpPr>
      <xdr:spPr>
        <a:xfrm>
          <a:off x="20202602" y="1454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539" name="n_3aveValue【消防施設】&#10;一人当たり面積">
          <a:extLst>
            <a:ext uri="{FF2B5EF4-FFF2-40B4-BE49-F238E27FC236}">
              <a16:creationId xmlns:a16="http://schemas.microsoft.com/office/drawing/2014/main" id="{F878D17C-7A1C-4479-BE41-3E9BB2E7678D}"/>
            </a:ext>
          </a:extLst>
        </xdr:cNvPr>
        <xdr:cNvSpPr txBox="1"/>
      </xdr:nvSpPr>
      <xdr:spPr>
        <a:xfrm>
          <a:off x="19313602" y="1454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540" name="n_4aveValue【消防施設】&#10;一人当たり面積">
          <a:extLst>
            <a:ext uri="{FF2B5EF4-FFF2-40B4-BE49-F238E27FC236}">
              <a16:creationId xmlns:a16="http://schemas.microsoft.com/office/drawing/2014/main" id="{45BC7292-CC69-40F0-BF6A-58ED080ED62A}"/>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127379</xdr:rowOff>
    </xdr:from>
    <xdr:ext cx="469744" cy="259045"/>
    <xdr:sp macro="" textlink="">
      <xdr:nvSpPr>
        <xdr:cNvPr id="541" name="n_1mainValue【消防施設】&#10;一人当たり面積">
          <a:extLst>
            <a:ext uri="{FF2B5EF4-FFF2-40B4-BE49-F238E27FC236}">
              <a16:creationId xmlns:a16="http://schemas.microsoft.com/office/drawing/2014/main" id="{AEF5AE20-C581-4119-9D22-43481F0FAA02}"/>
            </a:ext>
          </a:extLst>
        </xdr:cNvPr>
        <xdr:cNvSpPr txBox="1"/>
      </xdr:nvSpPr>
      <xdr:spPr>
        <a:xfrm>
          <a:off x="21078902" y="14875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129013</xdr:rowOff>
    </xdr:from>
    <xdr:ext cx="469744" cy="259045"/>
    <xdr:sp macro="" textlink="">
      <xdr:nvSpPr>
        <xdr:cNvPr id="542" name="n_2mainValue【消防施設】&#10;一人当たり面積">
          <a:extLst>
            <a:ext uri="{FF2B5EF4-FFF2-40B4-BE49-F238E27FC236}">
              <a16:creationId xmlns:a16="http://schemas.microsoft.com/office/drawing/2014/main" id="{312CB711-97EE-4103-9B03-9FA846F01FC9}"/>
            </a:ext>
          </a:extLst>
        </xdr:cNvPr>
        <xdr:cNvSpPr txBox="1"/>
      </xdr:nvSpPr>
      <xdr:spPr>
        <a:xfrm>
          <a:off x="20202602"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130319</xdr:rowOff>
    </xdr:from>
    <xdr:ext cx="469744" cy="259045"/>
    <xdr:sp macro="" textlink="">
      <xdr:nvSpPr>
        <xdr:cNvPr id="543" name="n_3mainValue【消防施設】&#10;一人当たり面積">
          <a:extLst>
            <a:ext uri="{FF2B5EF4-FFF2-40B4-BE49-F238E27FC236}">
              <a16:creationId xmlns:a16="http://schemas.microsoft.com/office/drawing/2014/main" id="{D53B98D6-D325-4DB7-A8F3-BCDBE05942B5}"/>
            </a:ext>
          </a:extLst>
        </xdr:cNvPr>
        <xdr:cNvSpPr txBox="1"/>
      </xdr:nvSpPr>
      <xdr:spPr>
        <a:xfrm>
          <a:off x="19313602" y="1487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130973</xdr:rowOff>
    </xdr:from>
    <xdr:ext cx="469744" cy="259045"/>
    <xdr:sp macro="" textlink="">
      <xdr:nvSpPr>
        <xdr:cNvPr id="544" name="n_4mainValue【消防施設】&#10;一人当たり面積">
          <a:extLst>
            <a:ext uri="{FF2B5EF4-FFF2-40B4-BE49-F238E27FC236}">
              <a16:creationId xmlns:a16="http://schemas.microsoft.com/office/drawing/2014/main" id="{8295F5CD-BC34-40F8-94B5-616E35DD1975}"/>
            </a:ext>
          </a:extLst>
        </xdr:cNvPr>
        <xdr:cNvSpPr txBox="1"/>
      </xdr:nvSpPr>
      <xdr:spPr>
        <a:xfrm>
          <a:off x="18421427" y="1487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26343B27-A936-44CB-ADAC-E52F0892E519}"/>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59ED3719-5C28-4D68-9A42-ADE6A98882EB}"/>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391ABFE7-2C2E-47AB-8E7F-51BAC3945020}"/>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823DC9EC-2480-41C0-A0EA-10FAF1B4280D}"/>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98946018-E604-4A68-9A9C-D64370B6515E}"/>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2D84372E-BF30-496C-BB49-584DFAFC17DC}"/>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B730A50D-A1ED-4C06-AF15-E44FA513C433}"/>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284F9346-FDA1-446D-899C-0C0BA684ABF0}"/>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366D2393-F0DC-4656-BE76-23A4C1375C49}"/>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F0E890B1-B05D-44BD-8F98-780AE0031626}"/>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BDA485DC-BC31-423A-9C2D-C1D5915E6182}"/>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EE140C4D-38E9-47B4-A441-F5599A4D8E66}"/>
            </a:ext>
          </a:extLst>
        </xdr:cNvPr>
        <xdr:cNvCxnSpPr/>
      </xdr:nvCxnSpPr>
      <xdr:spPr>
        <a:xfrm>
          <a:off x="12449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D5008664-BE59-4C60-BF88-0D7467D75145}"/>
            </a:ext>
          </a:extLst>
        </xdr:cNvPr>
        <xdr:cNvSpPr txBox="1"/>
      </xdr:nvSpPr>
      <xdr:spPr>
        <a:xfrm>
          <a:off x="11978821"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171B6F12-95B8-4D72-9674-9CFF0423F6A2}"/>
            </a:ext>
          </a:extLst>
        </xdr:cNvPr>
        <xdr:cNvCxnSpPr/>
      </xdr:nvCxnSpPr>
      <xdr:spPr>
        <a:xfrm>
          <a:off x="12449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F2759D9F-7630-4CDB-8193-C543434A121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3F4DD485-DF58-4FB4-BF54-3BCB413FE095}"/>
            </a:ext>
          </a:extLst>
        </xdr:cNvPr>
        <xdr:cNvCxnSpPr/>
      </xdr:nvCxnSpPr>
      <xdr:spPr>
        <a:xfrm>
          <a:off x="12449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4888BE3F-17DB-4732-852D-5E389839AC8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7AFDEE7E-F96E-405B-AE22-E5E62F41DF63}"/>
            </a:ext>
          </a:extLst>
        </xdr:cNvPr>
        <xdr:cNvCxnSpPr/>
      </xdr:nvCxnSpPr>
      <xdr:spPr>
        <a:xfrm>
          <a:off x="12449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794FE0E2-60AB-4AA4-BA44-8F74CFD6AA8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4C982880-2FDD-4D96-8079-054B3C15FDAD}"/>
            </a:ext>
          </a:extLst>
        </xdr:cNvPr>
        <xdr:cNvCxnSpPr/>
      </xdr:nvCxnSpPr>
      <xdr:spPr>
        <a:xfrm>
          <a:off x="12449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739F4757-5DA0-4BED-9756-F88C4DDFEA1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264EA019-E467-42F7-ABD6-4F47054813D8}"/>
            </a:ext>
          </a:extLst>
        </xdr:cNvPr>
        <xdr:cNvCxnSpPr/>
      </xdr:nvCxnSpPr>
      <xdr:spPr>
        <a:xfrm>
          <a:off x="12449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15B25B30-11E1-42CD-8917-D757F5B96BFA}"/>
            </a:ext>
          </a:extLst>
        </xdr:cNvPr>
        <xdr:cNvSpPr txBox="1"/>
      </xdr:nvSpPr>
      <xdr:spPr>
        <a:xfrm>
          <a:off x="12110236"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073D4525-242A-43BF-A50C-7D0B61DB2387}"/>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41A8C11B-4E40-4630-B707-0B15281CDB05}"/>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1332C19A-8618-47C8-B9AD-1DCCE51D7671}"/>
            </a:ext>
          </a:extLst>
        </xdr:cNvPr>
        <xdr:cNvCxnSpPr/>
      </xdr:nvCxnSpPr>
      <xdr:spPr>
        <a:xfrm flipV="1">
          <a:off x="16322039"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AB7E1142-C327-4B7E-B2C1-0C72EB1950F4}"/>
            </a:ext>
          </a:extLst>
        </xdr:cNvPr>
        <xdr:cNvSpPr txBox="1"/>
      </xdr:nvSpPr>
      <xdr:spPr>
        <a:xfrm>
          <a:off x="16360775"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F9A269AF-C58C-4983-B991-C720BB180DBC}"/>
            </a:ext>
          </a:extLst>
        </xdr:cNvPr>
        <xdr:cNvCxnSpPr/>
      </xdr:nvCxnSpPr>
      <xdr:spPr>
        <a:xfrm>
          <a:off x="16230600" y="1872342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3" name="【庁舎】&#10;有形固定資産減価償却率最大値テキスト">
          <a:extLst>
            <a:ext uri="{FF2B5EF4-FFF2-40B4-BE49-F238E27FC236}">
              <a16:creationId xmlns:a16="http://schemas.microsoft.com/office/drawing/2014/main" id="{5544B28D-6F65-454A-89BD-CBC125092B0A}"/>
            </a:ext>
          </a:extLst>
        </xdr:cNvPr>
        <xdr:cNvSpPr txBox="1"/>
      </xdr:nvSpPr>
      <xdr:spPr>
        <a:xfrm>
          <a:off x="16360775"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4" name="直線コネクタ 573">
          <a:extLst>
            <a:ext uri="{FF2B5EF4-FFF2-40B4-BE49-F238E27FC236}">
              <a16:creationId xmlns:a16="http://schemas.microsoft.com/office/drawing/2014/main" id="{1C3A95E2-C1D5-4B66-80AA-DAE3CA7367D6}"/>
            </a:ext>
          </a:extLst>
        </xdr:cNvPr>
        <xdr:cNvCxnSpPr/>
      </xdr:nvCxnSpPr>
      <xdr:spPr>
        <a:xfrm>
          <a:off x="16230600" y="17160784"/>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75" name="【庁舎】&#10;有形固定資産減価償却率平均値テキスト">
          <a:extLst>
            <a:ext uri="{FF2B5EF4-FFF2-40B4-BE49-F238E27FC236}">
              <a16:creationId xmlns:a16="http://schemas.microsoft.com/office/drawing/2014/main" id="{FF1A3402-ABF2-409D-8727-8D6E6C0B23F0}"/>
            </a:ext>
          </a:extLst>
        </xdr:cNvPr>
        <xdr:cNvSpPr txBox="1"/>
      </xdr:nvSpPr>
      <xdr:spPr>
        <a:xfrm>
          <a:off x="16360775"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6" name="フローチャート: 判断 575">
          <a:extLst>
            <a:ext uri="{FF2B5EF4-FFF2-40B4-BE49-F238E27FC236}">
              <a16:creationId xmlns:a16="http://schemas.microsoft.com/office/drawing/2014/main" id="{81FC6DE8-B9CF-4FB4-B7A2-8FAD0BFDF7D6}"/>
            </a:ext>
          </a:extLst>
        </xdr:cNvPr>
        <xdr:cNvSpPr/>
      </xdr:nvSpPr>
      <xdr:spPr>
        <a:xfrm>
          <a:off x="16268700" y="178104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7" name="フローチャート: 判断 576">
          <a:extLst>
            <a:ext uri="{FF2B5EF4-FFF2-40B4-BE49-F238E27FC236}">
              <a16:creationId xmlns:a16="http://schemas.microsoft.com/office/drawing/2014/main" id="{5984A664-FF18-4D78-8539-AFCC8C58884F}"/>
            </a:ext>
          </a:extLst>
        </xdr:cNvPr>
        <xdr:cNvSpPr/>
      </xdr:nvSpPr>
      <xdr:spPr>
        <a:xfrm>
          <a:off x="15430500" y="178513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8" name="フローチャート: 判断 577">
          <a:extLst>
            <a:ext uri="{FF2B5EF4-FFF2-40B4-BE49-F238E27FC236}">
              <a16:creationId xmlns:a16="http://schemas.microsoft.com/office/drawing/2014/main" id="{52E79609-E9A2-45E4-B891-689466C55A26}"/>
            </a:ext>
          </a:extLst>
        </xdr:cNvPr>
        <xdr:cNvSpPr/>
      </xdr:nvSpPr>
      <xdr:spPr>
        <a:xfrm>
          <a:off x="14544675" y="17839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9" name="フローチャート: 判断 578">
          <a:extLst>
            <a:ext uri="{FF2B5EF4-FFF2-40B4-BE49-F238E27FC236}">
              <a16:creationId xmlns:a16="http://schemas.microsoft.com/office/drawing/2014/main" id="{855A3171-94E3-4B16-B92A-819D26E2767A}"/>
            </a:ext>
          </a:extLst>
        </xdr:cNvPr>
        <xdr:cNvSpPr/>
      </xdr:nvSpPr>
      <xdr:spPr>
        <a:xfrm>
          <a:off x="13655675" y="1788395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80" name="フローチャート: 判断 579">
          <a:extLst>
            <a:ext uri="{FF2B5EF4-FFF2-40B4-BE49-F238E27FC236}">
              <a16:creationId xmlns:a16="http://schemas.microsoft.com/office/drawing/2014/main" id="{0F3AB5AC-9E7B-4282-9D15-6C246F0EF327}"/>
            </a:ext>
          </a:extLst>
        </xdr:cNvPr>
        <xdr:cNvSpPr/>
      </xdr:nvSpPr>
      <xdr:spPr>
        <a:xfrm>
          <a:off x="12763500" y="1788885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5DBFCC17-E371-49F8-B576-E99E066FA7C0}"/>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8969D1FB-23C5-4B10-A718-92A9F4649D1E}"/>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C4C225FA-A0E9-496A-92CB-D1CB06A1674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ED5DBF52-3EAB-4362-92B0-79AB9E1695DA}"/>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15D73441-EFB8-4D76-954A-1E7286342EB7}"/>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126637</xdr:rowOff>
    </xdr:from>
    <xdr:to>
      <xdr:col>85</xdr:col>
      <xdr:colOff>177800</xdr:colOff>
      <xdr:row>107</xdr:row>
      <xdr:rowOff>56787</xdr:rowOff>
    </xdr:to>
    <xdr:sp macro="" textlink="">
      <xdr:nvSpPr>
        <xdr:cNvPr id="586" name="楕円 585">
          <a:extLst>
            <a:ext uri="{FF2B5EF4-FFF2-40B4-BE49-F238E27FC236}">
              <a16:creationId xmlns:a16="http://schemas.microsoft.com/office/drawing/2014/main" id="{CA835FFA-562E-46E0-9A47-A956FB58ECCB}"/>
            </a:ext>
          </a:extLst>
        </xdr:cNvPr>
        <xdr:cNvSpPr/>
      </xdr:nvSpPr>
      <xdr:spPr>
        <a:xfrm>
          <a:off x="16268700" y="1830351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105064</xdr:rowOff>
    </xdr:from>
    <xdr:ext cx="405111" cy="259045"/>
    <xdr:sp macro="" textlink="">
      <xdr:nvSpPr>
        <xdr:cNvPr id="587" name="【庁舎】&#10;有形固定資産減価償却率該当値テキスト">
          <a:extLst>
            <a:ext uri="{FF2B5EF4-FFF2-40B4-BE49-F238E27FC236}">
              <a16:creationId xmlns:a16="http://schemas.microsoft.com/office/drawing/2014/main" id="{2486FA05-C551-4026-91B3-8F435E2B91B9}"/>
            </a:ext>
          </a:extLst>
        </xdr:cNvPr>
        <xdr:cNvSpPr txBox="1"/>
      </xdr:nvSpPr>
      <xdr:spPr>
        <a:xfrm>
          <a:off x="16360775" y="18281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4173</xdr:rowOff>
    </xdr:from>
    <xdr:to>
      <xdr:col>81</xdr:col>
      <xdr:colOff>101600</xdr:colOff>
      <xdr:row>107</xdr:row>
      <xdr:rowOff>105773</xdr:rowOff>
    </xdr:to>
    <xdr:sp macro="" textlink="">
      <xdr:nvSpPr>
        <xdr:cNvPr id="588" name="楕円 587">
          <a:extLst>
            <a:ext uri="{FF2B5EF4-FFF2-40B4-BE49-F238E27FC236}">
              <a16:creationId xmlns:a16="http://schemas.microsoft.com/office/drawing/2014/main" id="{F6C85069-4FDF-4BDC-90ED-2A2E4D200C89}"/>
            </a:ext>
          </a:extLst>
        </xdr:cNvPr>
        <xdr:cNvSpPr/>
      </xdr:nvSpPr>
      <xdr:spPr>
        <a:xfrm>
          <a:off x="15430500" y="1834932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5987</xdr:rowOff>
    </xdr:from>
    <xdr:to>
      <xdr:col>85</xdr:col>
      <xdr:colOff>127000</xdr:colOff>
      <xdr:row>107</xdr:row>
      <xdr:rowOff>54973</xdr:rowOff>
    </xdr:to>
    <xdr:cxnSp macro="">
      <xdr:nvCxnSpPr>
        <xdr:cNvPr id="589" name="直線コネクタ 588">
          <a:extLst>
            <a:ext uri="{FF2B5EF4-FFF2-40B4-BE49-F238E27FC236}">
              <a16:creationId xmlns:a16="http://schemas.microsoft.com/office/drawing/2014/main" id="{4993DBDE-DB06-4325-8350-2B75A1A82A6D}"/>
            </a:ext>
          </a:extLst>
        </xdr:cNvPr>
        <xdr:cNvCxnSpPr/>
      </xdr:nvCxnSpPr>
      <xdr:spPr>
        <a:xfrm flipV="1">
          <a:off x="15484475" y="18354312"/>
          <a:ext cx="8382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142966</xdr:rowOff>
    </xdr:from>
    <xdr:to>
      <xdr:col>76</xdr:col>
      <xdr:colOff>165100</xdr:colOff>
      <xdr:row>107</xdr:row>
      <xdr:rowOff>73116</xdr:rowOff>
    </xdr:to>
    <xdr:sp macro="" textlink="">
      <xdr:nvSpPr>
        <xdr:cNvPr id="590" name="楕円 589">
          <a:extLst>
            <a:ext uri="{FF2B5EF4-FFF2-40B4-BE49-F238E27FC236}">
              <a16:creationId xmlns:a16="http://schemas.microsoft.com/office/drawing/2014/main" id="{1F656AB2-BFEF-4A30-ADA9-A123A96F3E69}"/>
            </a:ext>
          </a:extLst>
        </xdr:cNvPr>
        <xdr:cNvSpPr/>
      </xdr:nvSpPr>
      <xdr:spPr>
        <a:xfrm>
          <a:off x="14544675" y="18319841"/>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22316</xdr:rowOff>
    </xdr:from>
    <xdr:to>
      <xdr:col>81</xdr:col>
      <xdr:colOff>50800</xdr:colOff>
      <xdr:row>107</xdr:row>
      <xdr:rowOff>54973</xdr:rowOff>
    </xdr:to>
    <xdr:cxnSp macro="">
      <xdr:nvCxnSpPr>
        <xdr:cNvPr id="591" name="直線コネクタ 590">
          <a:extLst>
            <a:ext uri="{FF2B5EF4-FFF2-40B4-BE49-F238E27FC236}">
              <a16:creationId xmlns:a16="http://schemas.microsoft.com/office/drawing/2014/main" id="{90B78A47-E707-44A6-A9EE-DB0FABC89AC1}"/>
            </a:ext>
          </a:extLst>
        </xdr:cNvPr>
        <xdr:cNvCxnSpPr/>
      </xdr:nvCxnSpPr>
      <xdr:spPr>
        <a:xfrm>
          <a:off x="14592300" y="18367466"/>
          <a:ext cx="89217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110308</xdr:rowOff>
    </xdr:from>
    <xdr:to>
      <xdr:col>72</xdr:col>
      <xdr:colOff>38100</xdr:colOff>
      <xdr:row>107</xdr:row>
      <xdr:rowOff>40458</xdr:rowOff>
    </xdr:to>
    <xdr:sp macro="" textlink="">
      <xdr:nvSpPr>
        <xdr:cNvPr id="592" name="楕円 591">
          <a:extLst>
            <a:ext uri="{FF2B5EF4-FFF2-40B4-BE49-F238E27FC236}">
              <a16:creationId xmlns:a16="http://schemas.microsoft.com/office/drawing/2014/main" id="{16229B91-665C-48C2-91D2-DE4BF03CCDA5}"/>
            </a:ext>
          </a:extLst>
        </xdr:cNvPr>
        <xdr:cNvSpPr/>
      </xdr:nvSpPr>
      <xdr:spPr>
        <a:xfrm>
          <a:off x="13655675" y="1828400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161108</xdr:rowOff>
    </xdr:from>
    <xdr:to>
      <xdr:col>76</xdr:col>
      <xdr:colOff>114300</xdr:colOff>
      <xdr:row>107</xdr:row>
      <xdr:rowOff>22316</xdr:rowOff>
    </xdr:to>
    <xdr:cxnSp macro="">
      <xdr:nvCxnSpPr>
        <xdr:cNvPr id="593" name="直線コネクタ 592">
          <a:extLst>
            <a:ext uri="{FF2B5EF4-FFF2-40B4-BE49-F238E27FC236}">
              <a16:creationId xmlns:a16="http://schemas.microsoft.com/office/drawing/2014/main" id="{60CFD07C-342F-47FE-B7BD-D516A663EF66}"/>
            </a:ext>
          </a:extLst>
        </xdr:cNvPr>
        <xdr:cNvCxnSpPr/>
      </xdr:nvCxnSpPr>
      <xdr:spPr>
        <a:xfrm>
          <a:off x="13706475" y="18337983"/>
          <a:ext cx="885825"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77651</xdr:rowOff>
    </xdr:from>
    <xdr:to>
      <xdr:col>67</xdr:col>
      <xdr:colOff>101600</xdr:colOff>
      <xdr:row>107</xdr:row>
      <xdr:rowOff>7801</xdr:rowOff>
    </xdr:to>
    <xdr:sp macro="" textlink="">
      <xdr:nvSpPr>
        <xdr:cNvPr id="594" name="楕円 593">
          <a:extLst>
            <a:ext uri="{FF2B5EF4-FFF2-40B4-BE49-F238E27FC236}">
              <a16:creationId xmlns:a16="http://schemas.microsoft.com/office/drawing/2014/main" id="{F92B7387-94DE-4CFC-83E8-953ACEC4BF2A}"/>
            </a:ext>
          </a:extLst>
        </xdr:cNvPr>
        <xdr:cNvSpPr/>
      </xdr:nvSpPr>
      <xdr:spPr>
        <a:xfrm>
          <a:off x="12763500" y="182513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128451</xdr:rowOff>
    </xdr:from>
    <xdr:to>
      <xdr:col>71</xdr:col>
      <xdr:colOff>177800</xdr:colOff>
      <xdr:row>106</xdr:row>
      <xdr:rowOff>161108</xdr:rowOff>
    </xdr:to>
    <xdr:cxnSp macro="">
      <xdr:nvCxnSpPr>
        <xdr:cNvPr id="595" name="直線コネクタ 594">
          <a:extLst>
            <a:ext uri="{FF2B5EF4-FFF2-40B4-BE49-F238E27FC236}">
              <a16:creationId xmlns:a16="http://schemas.microsoft.com/office/drawing/2014/main" id="{C3A8ED9D-4EFC-4107-B16B-25CDDED2D814}"/>
            </a:ext>
          </a:extLst>
        </xdr:cNvPr>
        <xdr:cNvCxnSpPr/>
      </xdr:nvCxnSpPr>
      <xdr:spPr>
        <a:xfrm>
          <a:off x="12817475" y="1830532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96" name="n_1aveValue【庁舎】&#10;有形固定資産減価償却率">
          <a:extLst>
            <a:ext uri="{FF2B5EF4-FFF2-40B4-BE49-F238E27FC236}">
              <a16:creationId xmlns:a16="http://schemas.microsoft.com/office/drawing/2014/main" id="{A72B5657-B8F1-4B03-A0D1-3A2A97D44A2E}"/>
            </a:ext>
          </a:extLst>
        </xdr:cNvPr>
        <xdr:cNvSpPr txBox="1"/>
      </xdr:nvSpPr>
      <xdr:spPr>
        <a:xfrm>
          <a:off x="15269219" y="1762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97" name="n_2aveValue【庁舎】&#10;有形固定資産減価償却率">
          <a:extLst>
            <a:ext uri="{FF2B5EF4-FFF2-40B4-BE49-F238E27FC236}">
              <a16:creationId xmlns:a16="http://schemas.microsoft.com/office/drawing/2014/main" id="{03FA242D-5C93-41D3-A58B-0E7DE15F3A57}"/>
            </a:ext>
          </a:extLst>
        </xdr:cNvPr>
        <xdr:cNvSpPr txBox="1"/>
      </xdr:nvSpPr>
      <xdr:spPr>
        <a:xfrm>
          <a:off x="14392919" y="17615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98" name="n_3aveValue【庁舎】&#10;有形固定資産減価償却率">
          <a:extLst>
            <a:ext uri="{FF2B5EF4-FFF2-40B4-BE49-F238E27FC236}">
              <a16:creationId xmlns:a16="http://schemas.microsoft.com/office/drawing/2014/main" id="{11B8F644-AAE5-4D4B-9561-8BDA4FA105A7}"/>
            </a:ext>
          </a:extLst>
        </xdr:cNvPr>
        <xdr:cNvSpPr txBox="1"/>
      </xdr:nvSpPr>
      <xdr:spPr>
        <a:xfrm>
          <a:off x="13503919"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599" name="n_4aveValue【庁舎】&#10;有形固定資産減価償却率">
          <a:extLst>
            <a:ext uri="{FF2B5EF4-FFF2-40B4-BE49-F238E27FC236}">
              <a16:creationId xmlns:a16="http://schemas.microsoft.com/office/drawing/2014/main" id="{49B94358-F0B2-43BE-B42F-290FB2979CFB}"/>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96900</xdr:rowOff>
    </xdr:from>
    <xdr:ext cx="405111" cy="259045"/>
    <xdr:sp macro="" textlink="">
      <xdr:nvSpPr>
        <xdr:cNvPr id="600" name="n_1mainValue【庁舎】&#10;有形固定資産減価償却率">
          <a:extLst>
            <a:ext uri="{FF2B5EF4-FFF2-40B4-BE49-F238E27FC236}">
              <a16:creationId xmlns:a16="http://schemas.microsoft.com/office/drawing/2014/main" id="{6EF40B1F-377D-48F6-BDD0-9868141C8699}"/>
            </a:ext>
          </a:extLst>
        </xdr:cNvPr>
        <xdr:cNvSpPr txBox="1"/>
      </xdr:nvSpPr>
      <xdr:spPr>
        <a:xfrm>
          <a:off x="15269219" y="1844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64243</xdr:rowOff>
    </xdr:from>
    <xdr:ext cx="405111" cy="259045"/>
    <xdr:sp macro="" textlink="">
      <xdr:nvSpPr>
        <xdr:cNvPr id="601" name="n_2mainValue【庁舎】&#10;有形固定資産減価償却率">
          <a:extLst>
            <a:ext uri="{FF2B5EF4-FFF2-40B4-BE49-F238E27FC236}">
              <a16:creationId xmlns:a16="http://schemas.microsoft.com/office/drawing/2014/main" id="{452BF914-EB94-4EE3-BC54-E659C8FF79D5}"/>
            </a:ext>
          </a:extLst>
        </xdr:cNvPr>
        <xdr:cNvSpPr txBox="1"/>
      </xdr:nvSpPr>
      <xdr:spPr>
        <a:xfrm>
          <a:off x="14392919" y="18412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31585</xdr:rowOff>
    </xdr:from>
    <xdr:ext cx="405111" cy="259045"/>
    <xdr:sp macro="" textlink="">
      <xdr:nvSpPr>
        <xdr:cNvPr id="602" name="n_3mainValue【庁舎】&#10;有形固定資産減価償却率">
          <a:extLst>
            <a:ext uri="{FF2B5EF4-FFF2-40B4-BE49-F238E27FC236}">
              <a16:creationId xmlns:a16="http://schemas.microsoft.com/office/drawing/2014/main" id="{AB45E402-4AF1-4EDE-B5D6-C4271E7DE121}"/>
            </a:ext>
          </a:extLst>
        </xdr:cNvPr>
        <xdr:cNvSpPr txBox="1"/>
      </xdr:nvSpPr>
      <xdr:spPr>
        <a:xfrm>
          <a:off x="13503919" y="18379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170378</xdr:rowOff>
    </xdr:from>
    <xdr:ext cx="405111" cy="259045"/>
    <xdr:sp macro="" textlink="">
      <xdr:nvSpPr>
        <xdr:cNvPr id="603" name="n_4mainValue【庁舎】&#10;有形固定資産減価償却率">
          <a:extLst>
            <a:ext uri="{FF2B5EF4-FFF2-40B4-BE49-F238E27FC236}">
              <a16:creationId xmlns:a16="http://schemas.microsoft.com/office/drawing/2014/main" id="{7AC0BE8A-CC9B-40AA-9770-8E1CD694F983}"/>
            </a:ext>
          </a:extLst>
        </xdr:cNvPr>
        <xdr:cNvSpPr txBox="1"/>
      </xdr:nvSpPr>
      <xdr:spPr>
        <a:xfrm>
          <a:off x="12611744" y="1834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CBCBB718-4FC0-400A-A7E8-242EFA8E0E0B}"/>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C39614AB-1BD4-491D-916F-2C7DC71F6E5E}"/>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7A1EABAE-53FA-46B9-B844-1DEAF9A280BF}"/>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1BD9F25D-D4EA-42F8-9F43-2A7285A9F566}"/>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4D667DDB-5C80-410B-89D2-533FD0FF614B}"/>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196CF5F8-EE74-4F74-8CE2-C8B17918D7A4}"/>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B8D1817C-66FC-4BC7-A147-7E787591C4C4}"/>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205722EC-07C4-439A-9798-39C4C10B5DF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CDA8059B-296F-422A-A56B-83FB83ECF10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59FEF380-A895-406F-AD92-EAE7FDE2123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49FD6EC0-4B9E-4778-8016-D374752B66C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DF8A184D-137E-46F0-8A35-54569B249D74}"/>
            </a:ext>
          </a:extLst>
        </xdr:cNvPr>
        <xdr:cNvSpPr txBox="1"/>
      </xdr:nvSpPr>
      <xdr:spPr>
        <a:xfrm>
          <a:off x="17823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12616074-C977-4DCB-AF9C-980CF3547CD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407C273C-62DD-4294-B903-600336B4AFD4}"/>
            </a:ext>
          </a:extLst>
        </xdr:cNvPr>
        <xdr:cNvSpPr txBox="1"/>
      </xdr:nvSpPr>
      <xdr:spPr>
        <a:xfrm>
          <a:off x="17823996"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949AD839-0FD1-4C36-BFBE-81E1170C413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97110906-FB29-49C6-82B4-BC35029704FB}"/>
            </a:ext>
          </a:extLst>
        </xdr:cNvPr>
        <xdr:cNvSpPr txBox="1"/>
      </xdr:nvSpPr>
      <xdr:spPr>
        <a:xfrm>
          <a:off x="17823996"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5226465D-C8FB-47F4-8363-27B0A6594EB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5BA2B617-A480-4F5B-9B74-27CE36CB3E37}"/>
            </a:ext>
          </a:extLst>
        </xdr:cNvPr>
        <xdr:cNvSpPr txBox="1"/>
      </xdr:nvSpPr>
      <xdr:spPr>
        <a:xfrm>
          <a:off x="17823996"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FC8D4A39-7EED-421F-84FD-2FA4A92015D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23" name="テキスト ボックス 622">
          <a:extLst>
            <a:ext uri="{FF2B5EF4-FFF2-40B4-BE49-F238E27FC236}">
              <a16:creationId xmlns:a16="http://schemas.microsoft.com/office/drawing/2014/main" id="{D3439853-6E0A-4F14-AC4B-6066266E79F2}"/>
            </a:ext>
          </a:extLst>
        </xdr:cNvPr>
        <xdr:cNvSpPr txBox="1"/>
      </xdr:nvSpPr>
      <xdr:spPr>
        <a:xfrm>
          <a:off x="17756701" y="17005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280B458E-920A-4044-AD80-8D4DC98607F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5" name="テキスト ボックス 624">
          <a:extLst>
            <a:ext uri="{FF2B5EF4-FFF2-40B4-BE49-F238E27FC236}">
              <a16:creationId xmlns:a16="http://schemas.microsoft.com/office/drawing/2014/main" id="{DE0B7A33-4B9E-4D88-B805-EEA567BEB0C1}"/>
            </a:ext>
          </a:extLst>
        </xdr:cNvPr>
        <xdr:cNvSpPr txBox="1"/>
      </xdr:nvSpPr>
      <xdr:spPr>
        <a:xfrm>
          <a:off x="17756701" y="1662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BAA766E8-989C-4650-851E-893413777FE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7" name="直線コネクタ 626">
          <a:extLst>
            <a:ext uri="{FF2B5EF4-FFF2-40B4-BE49-F238E27FC236}">
              <a16:creationId xmlns:a16="http://schemas.microsoft.com/office/drawing/2014/main" id="{5A327F50-33C1-4E9D-9F04-AF3F395D350A}"/>
            </a:ext>
          </a:extLst>
        </xdr:cNvPr>
        <xdr:cNvCxnSpPr/>
      </xdr:nvCxnSpPr>
      <xdr:spPr>
        <a:xfrm flipV="1">
          <a:off x="22164039" y="17275175"/>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8" name="【庁舎】&#10;一人当たり面積最小値テキスト">
          <a:extLst>
            <a:ext uri="{FF2B5EF4-FFF2-40B4-BE49-F238E27FC236}">
              <a16:creationId xmlns:a16="http://schemas.microsoft.com/office/drawing/2014/main" id="{483C0D20-BBE7-4308-8FD2-174FAC259D7A}"/>
            </a:ext>
          </a:extLst>
        </xdr:cNvPr>
        <xdr:cNvSpPr txBox="1"/>
      </xdr:nvSpPr>
      <xdr:spPr>
        <a:xfrm>
          <a:off x="22202775"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9" name="直線コネクタ 628">
          <a:extLst>
            <a:ext uri="{FF2B5EF4-FFF2-40B4-BE49-F238E27FC236}">
              <a16:creationId xmlns:a16="http://schemas.microsoft.com/office/drawing/2014/main" id="{96021346-A6F7-46EE-9370-E345F2B693A2}"/>
            </a:ext>
          </a:extLst>
        </xdr:cNvPr>
        <xdr:cNvCxnSpPr/>
      </xdr:nvCxnSpPr>
      <xdr:spPr>
        <a:xfrm>
          <a:off x="22075775" y="18645887"/>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30" name="【庁舎】&#10;一人当たり面積最大値テキスト">
          <a:extLst>
            <a:ext uri="{FF2B5EF4-FFF2-40B4-BE49-F238E27FC236}">
              <a16:creationId xmlns:a16="http://schemas.microsoft.com/office/drawing/2014/main" id="{1CC4A2AF-6FF5-4B80-A69D-F9A55E98D25D}"/>
            </a:ext>
          </a:extLst>
        </xdr:cNvPr>
        <xdr:cNvSpPr txBox="1"/>
      </xdr:nvSpPr>
      <xdr:spPr>
        <a:xfrm>
          <a:off x="22202775"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1" name="直線コネクタ 630">
          <a:extLst>
            <a:ext uri="{FF2B5EF4-FFF2-40B4-BE49-F238E27FC236}">
              <a16:creationId xmlns:a16="http://schemas.microsoft.com/office/drawing/2014/main" id="{4DEAB416-F125-4DFF-AE35-ED7E1322E067}"/>
            </a:ext>
          </a:extLst>
        </xdr:cNvPr>
        <xdr:cNvCxnSpPr/>
      </xdr:nvCxnSpPr>
      <xdr:spPr>
        <a:xfrm>
          <a:off x="22075775" y="17275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632" name="【庁舎】&#10;一人当たり面積平均値テキスト">
          <a:extLst>
            <a:ext uri="{FF2B5EF4-FFF2-40B4-BE49-F238E27FC236}">
              <a16:creationId xmlns:a16="http://schemas.microsoft.com/office/drawing/2014/main" id="{6C59CF9C-0411-4205-BCED-F692A1674CF4}"/>
            </a:ext>
          </a:extLst>
        </xdr:cNvPr>
        <xdr:cNvSpPr txBox="1"/>
      </xdr:nvSpPr>
      <xdr:spPr>
        <a:xfrm>
          <a:off x="22202775" y="183416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33" name="フローチャート: 判断 632">
          <a:extLst>
            <a:ext uri="{FF2B5EF4-FFF2-40B4-BE49-F238E27FC236}">
              <a16:creationId xmlns:a16="http://schemas.microsoft.com/office/drawing/2014/main" id="{4BD3D69C-9C23-4CD1-B97A-F2539D4B4A33}"/>
            </a:ext>
          </a:extLst>
        </xdr:cNvPr>
        <xdr:cNvSpPr/>
      </xdr:nvSpPr>
      <xdr:spPr>
        <a:xfrm>
          <a:off x="22113875" y="1849018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4" name="フローチャート: 判断 633">
          <a:extLst>
            <a:ext uri="{FF2B5EF4-FFF2-40B4-BE49-F238E27FC236}">
              <a16:creationId xmlns:a16="http://schemas.microsoft.com/office/drawing/2014/main" id="{4236E550-F199-416E-A201-2F833B4BFA1E}"/>
            </a:ext>
          </a:extLst>
        </xdr:cNvPr>
        <xdr:cNvSpPr/>
      </xdr:nvSpPr>
      <xdr:spPr>
        <a:xfrm>
          <a:off x="21275675" y="18482311"/>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5" name="フローチャート: 判断 634">
          <a:extLst>
            <a:ext uri="{FF2B5EF4-FFF2-40B4-BE49-F238E27FC236}">
              <a16:creationId xmlns:a16="http://schemas.microsoft.com/office/drawing/2014/main" id="{4D9803EF-6FD0-4116-84B0-CCE52788A3AF}"/>
            </a:ext>
          </a:extLst>
        </xdr:cNvPr>
        <xdr:cNvSpPr/>
      </xdr:nvSpPr>
      <xdr:spPr>
        <a:xfrm>
          <a:off x="20383500" y="1849247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6" name="フローチャート: 判断 635">
          <a:extLst>
            <a:ext uri="{FF2B5EF4-FFF2-40B4-BE49-F238E27FC236}">
              <a16:creationId xmlns:a16="http://schemas.microsoft.com/office/drawing/2014/main" id="{C7746CB7-BD35-41A8-977E-A3BBA43A7B6F}"/>
            </a:ext>
          </a:extLst>
        </xdr:cNvPr>
        <xdr:cNvSpPr/>
      </xdr:nvSpPr>
      <xdr:spPr>
        <a:xfrm>
          <a:off x="19497675"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637" name="フローチャート: 判断 636">
          <a:extLst>
            <a:ext uri="{FF2B5EF4-FFF2-40B4-BE49-F238E27FC236}">
              <a16:creationId xmlns:a16="http://schemas.microsoft.com/office/drawing/2014/main" id="{886B63CA-551E-44F4-83C7-B49E9856DF22}"/>
            </a:ext>
          </a:extLst>
        </xdr:cNvPr>
        <xdr:cNvSpPr/>
      </xdr:nvSpPr>
      <xdr:spPr>
        <a:xfrm>
          <a:off x="18608675" y="18497042"/>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63E58D21-25AD-48F1-AAD5-35D6128C4F07}"/>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2820E5E-6F75-42EE-9F53-234E257DF787}"/>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FBDA517F-514B-4883-AE9C-6F430FAA1C70}"/>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25CD305-3094-420F-94F9-5775DDAF0FE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9100DB28-5197-40D9-8E8D-CFD603676537}"/>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155829</xdr:rowOff>
    </xdr:from>
    <xdr:to>
      <xdr:col>116</xdr:col>
      <xdr:colOff>114300</xdr:colOff>
      <xdr:row>108</xdr:row>
      <xdr:rowOff>85979</xdr:rowOff>
    </xdr:to>
    <xdr:sp macro="" textlink="">
      <xdr:nvSpPr>
        <xdr:cNvPr id="643" name="楕円 642">
          <a:extLst>
            <a:ext uri="{FF2B5EF4-FFF2-40B4-BE49-F238E27FC236}">
              <a16:creationId xmlns:a16="http://schemas.microsoft.com/office/drawing/2014/main" id="{514AFD5F-15C4-45F0-91F5-7933E7C51B64}"/>
            </a:ext>
          </a:extLst>
        </xdr:cNvPr>
        <xdr:cNvSpPr/>
      </xdr:nvSpPr>
      <xdr:spPr>
        <a:xfrm>
          <a:off x="22113875" y="1850097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644" name="【庁舎】&#10;一人当たり面積該当値テキスト">
          <a:extLst>
            <a:ext uri="{FF2B5EF4-FFF2-40B4-BE49-F238E27FC236}">
              <a16:creationId xmlns:a16="http://schemas.microsoft.com/office/drawing/2014/main" id="{1DCCEC33-5444-4E70-A7DB-F48F3E59A8D8}"/>
            </a:ext>
          </a:extLst>
        </xdr:cNvPr>
        <xdr:cNvSpPr txBox="1"/>
      </xdr:nvSpPr>
      <xdr:spPr>
        <a:xfrm>
          <a:off x="22202775" y="1846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157862</xdr:rowOff>
    </xdr:from>
    <xdr:to>
      <xdr:col>112</xdr:col>
      <xdr:colOff>38100</xdr:colOff>
      <xdr:row>108</xdr:row>
      <xdr:rowOff>88012</xdr:rowOff>
    </xdr:to>
    <xdr:sp macro="" textlink="">
      <xdr:nvSpPr>
        <xdr:cNvPr id="645" name="楕円 644">
          <a:extLst>
            <a:ext uri="{FF2B5EF4-FFF2-40B4-BE49-F238E27FC236}">
              <a16:creationId xmlns:a16="http://schemas.microsoft.com/office/drawing/2014/main" id="{505010B1-B6FF-4009-98EF-4C64EEDB6B6E}"/>
            </a:ext>
          </a:extLst>
        </xdr:cNvPr>
        <xdr:cNvSpPr/>
      </xdr:nvSpPr>
      <xdr:spPr>
        <a:xfrm>
          <a:off x="21275675" y="1850618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35179</xdr:rowOff>
    </xdr:from>
    <xdr:to>
      <xdr:col>116</xdr:col>
      <xdr:colOff>63500</xdr:colOff>
      <xdr:row>108</xdr:row>
      <xdr:rowOff>37212</xdr:rowOff>
    </xdr:to>
    <xdr:cxnSp macro="">
      <xdr:nvCxnSpPr>
        <xdr:cNvPr id="646" name="直線コネクタ 645">
          <a:extLst>
            <a:ext uri="{FF2B5EF4-FFF2-40B4-BE49-F238E27FC236}">
              <a16:creationId xmlns:a16="http://schemas.microsoft.com/office/drawing/2014/main" id="{523CD664-973E-4AE7-8FB9-38F21256E36C}"/>
            </a:ext>
          </a:extLst>
        </xdr:cNvPr>
        <xdr:cNvCxnSpPr/>
      </xdr:nvCxnSpPr>
      <xdr:spPr>
        <a:xfrm flipV="1">
          <a:off x="21326475" y="18551779"/>
          <a:ext cx="838200" cy="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159765</xdr:rowOff>
    </xdr:from>
    <xdr:to>
      <xdr:col>107</xdr:col>
      <xdr:colOff>101600</xdr:colOff>
      <xdr:row>108</xdr:row>
      <xdr:rowOff>89915</xdr:rowOff>
    </xdr:to>
    <xdr:sp macro="" textlink="">
      <xdr:nvSpPr>
        <xdr:cNvPr id="647" name="楕円 646">
          <a:extLst>
            <a:ext uri="{FF2B5EF4-FFF2-40B4-BE49-F238E27FC236}">
              <a16:creationId xmlns:a16="http://schemas.microsoft.com/office/drawing/2014/main" id="{39424990-0735-44DE-8DFC-0515493D12C3}"/>
            </a:ext>
          </a:extLst>
        </xdr:cNvPr>
        <xdr:cNvSpPr/>
      </xdr:nvSpPr>
      <xdr:spPr>
        <a:xfrm>
          <a:off x="20383500" y="18508090"/>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37212</xdr:rowOff>
    </xdr:from>
    <xdr:to>
      <xdr:col>111</xdr:col>
      <xdr:colOff>177800</xdr:colOff>
      <xdr:row>108</xdr:row>
      <xdr:rowOff>39115</xdr:rowOff>
    </xdr:to>
    <xdr:cxnSp macro="">
      <xdr:nvCxnSpPr>
        <xdr:cNvPr id="648" name="直線コネクタ 647">
          <a:extLst>
            <a:ext uri="{FF2B5EF4-FFF2-40B4-BE49-F238E27FC236}">
              <a16:creationId xmlns:a16="http://schemas.microsoft.com/office/drawing/2014/main" id="{A7C6695C-0F73-4E9E-9DC8-71BE869634D8}"/>
            </a:ext>
          </a:extLst>
        </xdr:cNvPr>
        <xdr:cNvCxnSpPr/>
      </xdr:nvCxnSpPr>
      <xdr:spPr>
        <a:xfrm flipV="1">
          <a:off x="20437475" y="18553812"/>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161671</xdr:rowOff>
    </xdr:from>
    <xdr:to>
      <xdr:col>102</xdr:col>
      <xdr:colOff>165100</xdr:colOff>
      <xdr:row>108</xdr:row>
      <xdr:rowOff>91821</xdr:rowOff>
    </xdr:to>
    <xdr:sp macro="" textlink="">
      <xdr:nvSpPr>
        <xdr:cNvPr id="649" name="楕円 648">
          <a:extLst>
            <a:ext uri="{FF2B5EF4-FFF2-40B4-BE49-F238E27FC236}">
              <a16:creationId xmlns:a16="http://schemas.microsoft.com/office/drawing/2014/main" id="{D1EE57D2-97B7-4BC0-B852-ED1C01FAD0B6}"/>
            </a:ext>
          </a:extLst>
        </xdr:cNvPr>
        <xdr:cNvSpPr/>
      </xdr:nvSpPr>
      <xdr:spPr>
        <a:xfrm>
          <a:off x="19497675" y="1850999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39115</xdr:rowOff>
    </xdr:from>
    <xdr:to>
      <xdr:col>107</xdr:col>
      <xdr:colOff>50800</xdr:colOff>
      <xdr:row>108</xdr:row>
      <xdr:rowOff>41021</xdr:rowOff>
    </xdr:to>
    <xdr:cxnSp macro="">
      <xdr:nvCxnSpPr>
        <xdr:cNvPr id="650" name="直線コネクタ 649">
          <a:extLst>
            <a:ext uri="{FF2B5EF4-FFF2-40B4-BE49-F238E27FC236}">
              <a16:creationId xmlns:a16="http://schemas.microsoft.com/office/drawing/2014/main" id="{5F3480AE-0425-4BA3-B60D-0FE4C3C4E196}"/>
            </a:ext>
          </a:extLst>
        </xdr:cNvPr>
        <xdr:cNvCxnSpPr/>
      </xdr:nvCxnSpPr>
      <xdr:spPr>
        <a:xfrm flipV="1">
          <a:off x="19545300" y="18555715"/>
          <a:ext cx="89217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162561</xdr:rowOff>
    </xdr:from>
    <xdr:to>
      <xdr:col>98</xdr:col>
      <xdr:colOff>38100</xdr:colOff>
      <xdr:row>108</xdr:row>
      <xdr:rowOff>92711</xdr:rowOff>
    </xdr:to>
    <xdr:sp macro="" textlink="">
      <xdr:nvSpPr>
        <xdr:cNvPr id="651" name="楕円 650">
          <a:extLst>
            <a:ext uri="{FF2B5EF4-FFF2-40B4-BE49-F238E27FC236}">
              <a16:creationId xmlns:a16="http://schemas.microsoft.com/office/drawing/2014/main" id="{84E5D495-CA44-4084-91E1-11489C50DE6D}"/>
            </a:ext>
          </a:extLst>
        </xdr:cNvPr>
        <xdr:cNvSpPr/>
      </xdr:nvSpPr>
      <xdr:spPr>
        <a:xfrm>
          <a:off x="18608675" y="1851088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41021</xdr:rowOff>
    </xdr:from>
    <xdr:to>
      <xdr:col>102</xdr:col>
      <xdr:colOff>114300</xdr:colOff>
      <xdr:row>108</xdr:row>
      <xdr:rowOff>41911</xdr:rowOff>
    </xdr:to>
    <xdr:cxnSp macro="">
      <xdr:nvCxnSpPr>
        <xdr:cNvPr id="652" name="直線コネクタ 651">
          <a:extLst>
            <a:ext uri="{FF2B5EF4-FFF2-40B4-BE49-F238E27FC236}">
              <a16:creationId xmlns:a16="http://schemas.microsoft.com/office/drawing/2014/main" id="{475C0EA5-4D5E-46CF-9546-94EA46309845}"/>
            </a:ext>
          </a:extLst>
        </xdr:cNvPr>
        <xdr:cNvCxnSpPr/>
      </xdr:nvCxnSpPr>
      <xdr:spPr>
        <a:xfrm flipV="1">
          <a:off x="18659475" y="18557621"/>
          <a:ext cx="885825" cy="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653" name="n_1aveValue【庁舎】&#10;一人当たり面積">
          <a:extLst>
            <a:ext uri="{FF2B5EF4-FFF2-40B4-BE49-F238E27FC236}">
              <a16:creationId xmlns:a16="http://schemas.microsoft.com/office/drawing/2014/main" id="{B7B8E85E-B9B4-4F80-B0C4-2F7DEA346BF0}"/>
            </a:ext>
          </a:extLst>
        </xdr:cNvPr>
        <xdr:cNvSpPr txBox="1"/>
      </xdr:nvSpPr>
      <xdr:spPr>
        <a:xfrm>
          <a:off x="21078902" y="1826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654" name="n_2aveValue【庁舎】&#10;一人当たり面積">
          <a:extLst>
            <a:ext uri="{FF2B5EF4-FFF2-40B4-BE49-F238E27FC236}">
              <a16:creationId xmlns:a16="http://schemas.microsoft.com/office/drawing/2014/main" id="{2F473253-8CBD-4B15-8831-453E2B146D2A}"/>
            </a:ext>
          </a:extLst>
        </xdr:cNvPr>
        <xdr:cNvSpPr txBox="1"/>
      </xdr:nvSpPr>
      <xdr:spPr>
        <a:xfrm>
          <a:off x="20202602"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655" name="n_3aveValue【庁舎】&#10;一人当たり面積">
          <a:extLst>
            <a:ext uri="{FF2B5EF4-FFF2-40B4-BE49-F238E27FC236}">
              <a16:creationId xmlns:a16="http://schemas.microsoft.com/office/drawing/2014/main" id="{9A66F430-0068-44C4-9C9F-F1824EAC571E}"/>
            </a:ext>
          </a:extLst>
        </xdr:cNvPr>
        <xdr:cNvSpPr txBox="1"/>
      </xdr:nvSpPr>
      <xdr:spPr>
        <a:xfrm>
          <a:off x="19313602"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656" name="n_4aveValue【庁舎】&#10;一人当たり面積">
          <a:extLst>
            <a:ext uri="{FF2B5EF4-FFF2-40B4-BE49-F238E27FC236}">
              <a16:creationId xmlns:a16="http://schemas.microsoft.com/office/drawing/2014/main" id="{44B2FE03-BC87-468B-8D00-29BA92DF3E91}"/>
            </a:ext>
          </a:extLst>
        </xdr:cNvPr>
        <xdr:cNvSpPr txBox="1"/>
      </xdr:nvSpPr>
      <xdr:spPr>
        <a:xfrm>
          <a:off x="18421427" y="182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79139</xdr:rowOff>
    </xdr:from>
    <xdr:ext cx="469744" cy="259045"/>
    <xdr:sp macro="" textlink="">
      <xdr:nvSpPr>
        <xdr:cNvPr id="657" name="n_1mainValue【庁舎】&#10;一人当たり面積">
          <a:extLst>
            <a:ext uri="{FF2B5EF4-FFF2-40B4-BE49-F238E27FC236}">
              <a16:creationId xmlns:a16="http://schemas.microsoft.com/office/drawing/2014/main" id="{B522477B-CEDD-4C03-8D89-6852FC1EB084}"/>
            </a:ext>
          </a:extLst>
        </xdr:cNvPr>
        <xdr:cNvSpPr txBox="1"/>
      </xdr:nvSpPr>
      <xdr:spPr>
        <a:xfrm>
          <a:off x="21078902" y="1859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81042</xdr:rowOff>
    </xdr:from>
    <xdr:ext cx="469744" cy="259045"/>
    <xdr:sp macro="" textlink="">
      <xdr:nvSpPr>
        <xdr:cNvPr id="658" name="n_2mainValue【庁舎】&#10;一人当たり面積">
          <a:extLst>
            <a:ext uri="{FF2B5EF4-FFF2-40B4-BE49-F238E27FC236}">
              <a16:creationId xmlns:a16="http://schemas.microsoft.com/office/drawing/2014/main" id="{AFFA5163-54FE-4411-A7C3-557F6F3DAB99}"/>
            </a:ext>
          </a:extLst>
        </xdr:cNvPr>
        <xdr:cNvSpPr txBox="1"/>
      </xdr:nvSpPr>
      <xdr:spPr>
        <a:xfrm>
          <a:off x="20202602" y="186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82948</xdr:rowOff>
    </xdr:from>
    <xdr:ext cx="469744" cy="259045"/>
    <xdr:sp macro="" textlink="">
      <xdr:nvSpPr>
        <xdr:cNvPr id="659" name="n_3mainValue【庁舎】&#10;一人当たり面積">
          <a:extLst>
            <a:ext uri="{FF2B5EF4-FFF2-40B4-BE49-F238E27FC236}">
              <a16:creationId xmlns:a16="http://schemas.microsoft.com/office/drawing/2014/main" id="{DAF49245-ADDC-47B0-90DC-8C4943ACAC73}"/>
            </a:ext>
          </a:extLst>
        </xdr:cNvPr>
        <xdr:cNvSpPr txBox="1"/>
      </xdr:nvSpPr>
      <xdr:spPr>
        <a:xfrm>
          <a:off x="19313602" y="1860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83838</xdr:rowOff>
    </xdr:from>
    <xdr:ext cx="469744" cy="259045"/>
    <xdr:sp macro="" textlink="">
      <xdr:nvSpPr>
        <xdr:cNvPr id="660" name="n_4mainValue【庁舎】&#10;一人当たり面積">
          <a:extLst>
            <a:ext uri="{FF2B5EF4-FFF2-40B4-BE49-F238E27FC236}">
              <a16:creationId xmlns:a16="http://schemas.microsoft.com/office/drawing/2014/main" id="{E259356B-DF3B-4446-BAD1-2112B6355DE6}"/>
            </a:ext>
          </a:extLst>
        </xdr:cNvPr>
        <xdr:cNvSpPr txBox="1"/>
      </xdr:nvSpPr>
      <xdr:spPr>
        <a:xfrm>
          <a:off x="18421427" y="1860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BEF83586-09EE-4BEF-910F-0604A3E6829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80F1AAD4-9820-45C5-B11E-98A22976192D}"/>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6DCC9356-D511-438D-BA08-95155E232560}"/>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消防施設については、分署が平成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年度に新設されたことから、有形固定資産減価償却率は類似団体平均を大きく下回っているが、消防団器具舎の老朽化が進んでおり、引き続き適正な維持管理に努める必要がある。</a:t>
          </a:r>
        </a:p>
        <a:p>
          <a:r>
            <a:rPr kumimoji="1" lang="ja-JP" altLang="en-US" sz="1300">
              <a:latin typeface="ＭＳ Ｐゴシック" panose="020B0600070205080204" pitchFamily="50" charset="-128"/>
              <a:ea typeface="ＭＳ Ｐゴシック" panose="020B0600070205080204" pitchFamily="50" charset="-128"/>
            </a:rPr>
            <a:t>市民会館については、有形固定資産減価償却率が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以上となっており、特に自治会館において老朽化が進行していることから、施設の在り方を検討し、維持管理のコスト縮減を図っていく必要がある。また、庁舎については、有形固定資産減価償却率が類似団体平均より高く、近年、防水工事や空調機修繕をはじめとした維持管理費が増加傾向にあり、老朽化への対応が課題となっている。指定避難所となっていることからも適正な点検及び修繕を行うことで長寿命化を図っ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2889632</v>
      </c>
      <c r="BO4" s="484"/>
      <c r="BP4" s="484"/>
      <c r="BQ4" s="484"/>
      <c r="BR4" s="484"/>
      <c r="BS4" s="484"/>
      <c r="BT4" s="484"/>
      <c r="BU4" s="485"/>
      <c r="BV4" s="483">
        <v>2565020</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5</v>
      </c>
      <c r="CU4" s="624"/>
      <c r="CV4" s="624"/>
      <c r="CW4" s="624"/>
      <c r="CX4" s="624"/>
      <c r="CY4" s="624"/>
      <c r="CZ4" s="624"/>
      <c r="DA4" s="625"/>
      <c r="DB4" s="623">
        <v>3.9</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2758291</v>
      </c>
      <c r="BO5" s="455"/>
      <c r="BP5" s="455"/>
      <c r="BQ5" s="455"/>
      <c r="BR5" s="455"/>
      <c r="BS5" s="455"/>
      <c r="BT5" s="455"/>
      <c r="BU5" s="456"/>
      <c r="BV5" s="454">
        <v>2434069</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87.2</v>
      </c>
      <c r="CU5" s="452"/>
      <c r="CV5" s="452"/>
      <c r="CW5" s="452"/>
      <c r="CX5" s="452"/>
      <c r="CY5" s="452"/>
      <c r="CZ5" s="452"/>
      <c r="DA5" s="453"/>
      <c r="DB5" s="451">
        <v>82.4</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131341</v>
      </c>
      <c r="BO6" s="455"/>
      <c r="BP6" s="455"/>
      <c r="BQ6" s="455"/>
      <c r="BR6" s="455"/>
      <c r="BS6" s="455"/>
      <c r="BT6" s="455"/>
      <c r="BU6" s="456"/>
      <c r="BV6" s="454">
        <v>130951</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87.8</v>
      </c>
      <c r="CU6" s="598"/>
      <c r="CV6" s="598"/>
      <c r="CW6" s="598"/>
      <c r="CX6" s="598"/>
      <c r="CY6" s="598"/>
      <c r="CZ6" s="598"/>
      <c r="DA6" s="599"/>
      <c r="DB6" s="597">
        <v>83.8</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37765</v>
      </c>
      <c r="BO7" s="455"/>
      <c r="BP7" s="455"/>
      <c r="BQ7" s="455"/>
      <c r="BR7" s="455"/>
      <c r="BS7" s="455"/>
      <c r="BT7" s="455"/>
      <c r="BU7" s="456"/>
      <c r="BV7" s="454">
        <v>60373</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1858317</v>
      </c>
      <c r="CU7" s="455"/>
      <c r="CV7" s="455"/>
      <c r="CW7" s="455"/>
      <c r="CX7" s="455"/>
      <c r="CY7" s="455"/>
      <c r="CZ7" s="455"/>
      <c r="DA7" s="456"/>
      <c r="DB7" s="454">
        <v>1829523</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93576</v>
      </c>
      <c r="BO8" s="455"/>
      <c r="BP8" s="455"/>
      <c r="BQ8" s="455"/>
      <c r="BR8" s="455"/>
      <c r="BS8" s="455"/>
      <c r="BT8" s="455"/>
      <c r="BU8" s="456"/>
      <c r="BV8" s="454">
        <v>70578</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0.73</v>
      </c>
      <c r="CU8" s="558"/>
      <c r="CV8" s="558"/>
      <c r="CW8" s="558"/>
      <c r="CX8" s="558"/>
      <c r="CY8" s="558"/>
      <c r="CZ8" s="558"/>
      <c r="DA8" s="559"/>
      <c r="DB8" s="557">
        <v>0.77</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3038</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22998</v>
      </c>
      <c r="BO9" s="455"/>
      <c r="BP9" s="455"/>
      <c r="BQ9" s="455"/>
      <c r="BR9" s="455"/>
      <c r="BS9" s="455"/>
      <c r="BT9" s="455"/>
      <c r="BU9" s="456"/>
      <c r="BV9" s="454">
        <v>-28537</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2.9</v>
      </c>
      <c r="CU9" s="452"/>
      <c r="CV9" s="452"/>
      <c r="CW9" s="452"/>
      <c r="CX9" s="452"/>
      <c r="CY9" s="452"/>
      <c r="CZ9" s="452"/>
      <c r="DA9" s="453"/>
      <c r="DB9" s="451">
        <v>2.2000000000000002</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3214</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90</v>
      </c>
      <c r="AV10" s="513"/>
      <c r="AW10" s="513"/>
      <c r="AX10" s="513"/>
      <c r="AY10" s="468" t="s">
        <v>114</v>
      </c>
      <c r="AZ10" s="469"/>
      <c r="BA10" s="469"/>
      <c r="BB10" s="469"/>
      <c r="BC10" s="469"/>
      <c r="BD10" s="469"/>
      <c r="BE10" s="469"/>
      <c r="BF10" s="469"/>
      <c r="BG10" s="469"/>
      <c r="BH10" s="469"/>
      <c r="BI10" s="469"/>
      <c r="BJ10" s="469"/>
      <c r="BK10" s="469"/>
      <c r="BL10" s="469"/>
      <c r="BM10" s="470"/>
      <c r="BN10" s="454">
        <v>13578</v>
      </c>
      <c r="BO10" s="455"/>
      <c r="BP10" s="455"/>
      <c r="BQ10" s="455"/>
      <c r="BR10" s="455"/>
      <c r="BS10" s="455"/>
      <c r="BT10" s="455"/>
      <c r="BU10" s="456"/>
      <c r="BV10" s="454">
        <v>98</v>
      </c>
      <c r="BW10" s="455"/>
      <c r="BX10" s="455"/>
      <c r="BY10" s="455"/>
      <c r="BZ10" s="455"/>
      <c r="CA10" s="455"/>
      <c r="CB10" s="455"/>
      <c r="CC10" s="45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116</v>
      </c>
      <c r="M11" s="416"/>
      <c r="N11" s="416"/>
      <c r="O11" s="416"/>
      <c r="P11" s="416"/>
      <c r="Q11" s="417"/>
      <c r="R11" s="583" t="s">
        <v>117</v>
      </c>
      <c r="S11" s="584"/>
      <c r="T11" s="584"/>
      <c r="U11" s="584"/>
      <c r="V11" s="585"/>
      <c r="W11" s="595"/>
      <c r="X11" s="405"/>
      <c r="Y11" s="405"/>
      <c r="Z11" s="405"/>
      <c r="AA11" s="405"/>
      <c r="AB11" s="405"/>
      <c r="AC11" s="405"/>
      <c r="AD11" s="405"/>
      <c r="AE11" s="405"/>
      <c r="AF11" s="405"/>
      <c r="AG11" s="405"/>
      <c r="AH11" s="405"/>
      <c r="AI11" s="405"/>
      <c r="AJ11" s="405"/>
      <c r="AK11" s="405"/>
      <c r="AL11" s="596"/>
      <c r="AM11" s="511" t="s">
        <v>118</v>
      </c>
      <c r="AN11" s="411"/>
      <c r="AO11" s="411"/>
      <c r="AP11" s="411"/>
      <c r="AQ11" s="411"/>
      <c r="AR11" s="411"/>
      <c r="AS11" s="411"/>
      <c r="AT11" s="412"/>
      <c r="AU11" s="512" t="s">
        <v>119</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2716</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90</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2622</v>
      </c>
      <c r="S13" s="542"/>
      <c r="T13" s="542"/>
      <c r="U13" s="542"/>
      <c r="V13" s="543"/>
      <c r="W13" s="544" t="s">
        <v>131</v>
      </c>
      <c r="X13" s="440"/>
      <c r="Y13" s="440"/>
      <c r="Z13" s="440"/>
      <c r="AA13" s="440"/>
      <c r="AB13" s="441"/>
      <c r="AC13" s="407">
        <v>53</v>
      </c>
      <c r="AD13" s="408"/>
      <c r="AE13" s="408"/>
      <c r="AF13" s="408"/>
      <c r="AG13" s="409"/>
      <c r="AH13" s="407">
        <v>68</v>
      </c>
      <c r="AI13" s="408"/>
      <c r="AJ13" s="408"/>
      <c r="AK13" s="408"/>
      <c r="AL13" s="467"/>
      <c r="AM13" s="511" t="s">
        <v>132</v>
      </c>
      <c r="AN13" s="411"/>
      <c r="AO13" s="411"/>
      <c r="AP13" s="411"/>
      <c r="AQ13" s="411"/>
      <c r="AR13" s="411"/>
      <c r="AS13" s="411"/>
      <c r="AT13" s="412"/>
      <c r="AU13" s="512" t="s">
        <v>119</v>
      </c>
      <c r="AV13" s="513"/>
      <c r="AW13" s="513"/>
      <c r="AX13" s="513"/>
      <c r="AY13" s="468" t="s">
        <v>133</v>
      </c>
      <c r="AZ13" s="469"/>
      <c r="BA13" s="469"/>
      <c r="BB13" s="469"/>
      <c r="BC13" s="469"/>
      <c r="BD13" s="469"/>
      <c r="BE13" s="469"/>
      <c r="BF13" s="469"/>
      <c r="BG13" s="469"/>
      <c r="BH13" s="469"/>
      <c r="BI13" s="469"/>
      <c r="BJ13" s="469"/>
      <c r="BK13" s="469"/>
      <c r="BL13" s="469"/>
      <c r="BM13" s="470"/>
      <c r="BN13" s="454">
        <v>36576</v>
      </c>
      <c r="BO13" s="455"/>
      <c r="BP13" s="455"/>
      <c r="BQ13" s="455"/>
      <c r="BR13" s="455"/>
      <c r="BS13" s="455"/>
      <c r="BT13" s="455"/>
      <c r="BU13" s="456"/>
      <c r="BV13" s="454">
        <v>-28439</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-0.8</v>
      </c>
      <c r="CU13" s="452"/>
      <c r="CV13" s="452"/>
      <c r="CW13" s="452"/>
      <c r="CX13" s="452"/>
      <c r="CY13" s="452"/>
      <c r="CZ13" s="452"/>
      <c r="DA13" s="453"/>
      <c r="DB13" s="451">
        <v>-1.8</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2764</v>
      </c>
      <c r="S14" s="542"/>
      <c r="T14" s="542"/>
      <c r="U14" s="542"/>
      <c r="V14" s="543"/>
      <c r="W14" s="545"/>
      <c r="X14" s="443"/>
      <c r="Y14" s="443"/>
      <c r="Z14" s="443"/>
      <c r="AA14" s="443"/>
      <c r="AB14" s="444"/>
      <c r="AC14" s="534">
        <v>4.0999999999999996</v>
      </c>
      <c r="AD14" s="535"/>
      <c r="AE14" s="535"/>
      <c r="AF14" s="535"/>
      <c r="AG14" s="536"/>
      <c r="AH14" s="534">
        <v>4.8</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2700</v>
      </c>
      <c r="S15" s="542"/>
      <c r="T15" s="542"/>
      <c r="U15" s="542"/>
      <c r="V15" s="543"/>
      <c r="W15" s="544" t="s">
        <v>137</v>
      </c>
      <c r="X15" s="440"/>
      <c r="Y15" s="440"/>
      <c r="Z15" s="440"/>
      <c r="AA15" s="440"/>
      <c r="AB15" s="441"/>
      <c r="AC15" s="407">
        <v>337</v>
      </c>
      <c r="AD15" s="408"/>
      <c r="AE15" s="408"/>
      <c r="AF15" s="408"/>
      <c r="AG15" s="409"/>
      <c r="AH15" s="407">
        <v>365</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1055554</v>
      </c>
      <c r="BO15" s="484"/>
      <c r="BP15" s="484"/>
      <c r="BQ15" s="484"/>
      <c r="BR15" s="484"/>
      <c r="BS15" s="484"/>
      <c r="BT15" s="484"/>
      <c r="BU15" s="485"/>
      <c r="BV15" s="483">
        <v>1072749</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25.8</v>
      </c>
      <c r="AD16" s="535"/>
      <c r="AE16" s="535"/>
      <c r="AF16" s="535"/>
      <c r="AG16" s="536"/>
      <c r="AH16" s="534">
        <v>26</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1525209</v>
      </c>
      <c r="BO16" s="455"/>
      <c r="BP16" s="455"/>
      <c r="BQ16" s="455"/>
      <c r="BR16" s="455"/>
      <c r="BS16" s="455"/>
      <c r="BT16" s="455"/>
      <c r="BU16" s="456"/>
      <c r="BV16" s="454">
        <v>1472524</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917</v>
      </c>
      <c r="AD17" s="408"/>
      <c r="AE17" s="408"/>
      <c r="AF17" s="408"/>
      <c r="AG17" s="409"/>
      <c r="AH17" s="407">
        <v>971</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1375788</v>
      </c>
      <c r="BO17" s="455"/>
      <c r="BP17" s="455"/>
      <c r="BQ17" s="455"/>
      <c r="BR17" s="455"/>
      <c r="BS17" s="455"/>
      <c r="BT17" s="455"/>
      <c r="BU17" s="456"/>
      <c r="BV17" s="454">
        <v>1399930</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71.239999999999995</v>
      </c>
      <c r="M18" s="507"/>
      <c r="N18" s="507"/>
      <c r="O18" s="507"/>
      <c r="P18" s="507"/>
      <c r="Q18" s="507"/>
      <c r="R18" s="508"/>
      <c r="S18" s="508"/>
      <c r="T18" s="508"/>
      <c r="U18" s="508"/>
      <c r="V18" s="509"/>
      <c r="W18" s="525"/>
      <c r="X18" s="526"/>
      <c r="Y18" s="526"/>
      <c r="Z18" s="526"/>
      <c r="AA18" s="526"/>
      <c r="AB18" s="550"/>
      <c r="AC18" s="424">
        <v>70.2</v>
      </c>
      <c r="AD18" s="425"/>
      <c r="AE18" s="425"/>
      <c r="AF18" s="425"/>
      <c r="AG18" s="510"/>
      <c r="AH18" s="424">
        <v>69.2</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1646106</v>
      </c>
      <c r="BO18" s="455"/>
      <c r="BP18" s="455"/>
      <c r="BQ18" s="455"/>
      <c r="BR18" s="455"/>
      <c r="BS18" s="455"/>
      <c r="BT18" s="455"/>
      <c r="BU18" s="456"/>
      <c r="BV18" s="454">
        <v>1517227</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43</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2153232</v>
      </c>
      <c r="BO19" s="455"/>
      <c r="BP19" s="455"/>
      <c r="BQ19" s="455"/>
      <c r="BR19" s="455"/>
      <c r="BS19" s="455"/>
      <c r="BT19" s="455"/>
      <c r="BU19" s="456"/>
      <c r="BV19" s="454">
        <v>2129932</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1127</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1014854</v>
      </c>
      <c r="BO22" s="484"/>
      <c r="BP22" s="484"/>
      <c r="BQ22" s="484"/>
      <c r="BR22" s="484"/>
      <c r="BS22" s="484"/>
      <c r="BT22" s="484"/>
      <c r="BU22" s="485"/>
      <c r="BV22" s="483">
        <v>1063679</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1014854</v>
      </c>
      <c r="BO23" s="455"/>
      <c r="BP23" s="455"/>
      <c r="BQ23" s="455"/>
      <c r="BR23" s="455"/>
      <c r="BS23" s="455"/>
      <c r="BT23" s="455"/>
      <c r="BU23" s="456"/>
      <c r="BV23" s="454">
        <v>1063679</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7630</v>
      </c>
      <c r="R24" s="408"/>
      <c r="S24" s="408"/>
      <c r="T24" s="408"/>
      <c r="U24" s="408"/>
      <c r="V24" s="409"/>
      <c r="W24" s="497"/>
      <c r="X24" s="434"/>
      <c r="Y24" s="435"/>
      <c r="Z24" s="410" t="s">
        <v>162</v>
      </c>
      <c r="AA24" s="411"/>
      <c r="AB24" s="411"/>
      <c r="AC24" s="411"/>
      <c r="AD24" s="411"/>
      <c r="AE24" s="411"/>
      <c r="AF24" s="411"/>
      <c r="AG24" s="412"/>
      <c r="AH24" s="407">
        <v>58</v>
      </c>
      <c r="AI24" s="408"/>
      <c r="AJ24" s="408"/>
      <c r="AK24" s="408"/>
      <c r="AL24" s="409"/>
      <c r="AM24" s="407">
        <v>171912</v>
      </c>
      <c r="AN24" s="408"/>
      <c r="AO24" s="408"/>
      <c r="AP24" s="408"/>
      <c r="AQ24" s="408"/>
      <c r="AR24" s="409"/>
      <c r="AS24" s="407">
        <v>2964</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238290</v>
      </c>
      <c r="BO24" s="455"/>
      <c r="BP24" s="455"/>
      <c r="BQ24" s="455"/>
      <c r="BR24" s="455"/>
      <c r="BS24" s="455"/>
      <c r="BT24" s="455"/>
      <c r="BU24" s="456"/>
      <c r="BV24" s="454">
        <v>261135</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6100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2400</v>
      </c>
      <c r="BO25" s="484"/>
      <c r="BP25" s="484"/>
      <c r="BQ25" s="484"/>
      <c r="BR25" s="484"/>
      <c r="BS25" s="484"/>
      <c r="BT25" s="484"/>
      <c r="BU25" s="485"/>
      <c r="BV25" s="483">
        <v>2400</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5600</v>
      </c>
      <c r="R26" s="408"/>
      <c r="S26" s="408"/>
      <c r="T26" s="408"/>
      <c r="U26" s="408"/>
      <c r="V26" s="409"/>
      <c r="W26" s="497"/>
      <c r="X26" s="434"/>
      <c r="Y26" s="435"/>
      <c r="Z26" s="410" t="s">
        <v>168</v>
      </c>
      <c r="AA26" s="465"/>
      <c r="AB26" s="465"/>
      <c r="AC26" s="465"/>
      <c r="AD26" s="465"/>
      <c r="AE26" s="465"/>
      <c r="AF26" s="465"/>
      <c r="AG26" s="466"/>
      <c r="AH26" s="407">
        <v>5</v>
      </c>
      <c r="AI26" s="408"/>
      <c r="AJ26" s="408"/>
      <c r="AK26" s="408"/>
      <c r="AL26" s="409"/>
      <c r="AM26" s="407">
        <v>14150</v>
      </c>
      <c r="AN26" s="408"/>
      <c r="AO26" s="408"/>
      <c r="AP26" s="408"/>
      <c r="AQ26" s="408"/>
      <c r="AR26" s="409"/>
      <c r="AS26" s="407">
        <v>2830</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3557</v>
      </c>
      <c r="R27" s="408"/>
      <c r="S27" s="408"/>
      <c r="T27" s="408"/>
      <c r="U27" s="408"/>
      <c r="V27" s="409"/>
      <c r="W27" s="497"/>
      <c r="X27" s="434"/>
      <c r="Y27" s="435"/>
      <c r="Z27" s="410" t="s">
        <v>171</v>
      </c>
      <c r="AA27" s="411"/>
      <c r="AB27" s="411"/>
      <c r="AC27" s="411"/>
      <c r="AD27" s="411"/>
      <c r="AE27" s="411"/>
      <c r="AF27" s="411"/>
      <c r="AG27" s="412"/>
      <c r="AH27" s="407">
        <v>6</v>
      </c>
      <c r="AI27" s="408"/>
      <c r="AJ27" s="408"/>
      <c r="AK27" s="408"/>
      <c r="AL27" s="409"/>
      <c r="AM27" s="407">
        <v>18220</v>
      </c>
      <c r="AN27" s="408"/>
      <c r="AO27" s="408"/>
      <c r="AP27" s="408"/>
      <c r="AQ27" s="408"/>
      <c r="AR27" s="409"/>
      <c r="AS27" s="407">
        <v>3037</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t="s">
        <v>122</v>
      </c>
      <c r="BO27" s="489"/>
      <c r="BP27" s="489"/>
      <c r="BQ27" s="489"/>
      <c r="BR27" s="489"/>
      <c r="BS27" s="489"/>
      <c r="BT27" s="489"/>
      <c r="BU27" s="490"/>
      <c r="BV27" s="488" t="s">
        <v>122</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2792</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1515412</v>
      </c>
      <c r="BO28" s="484"/>
      <c r="BP28" s="484"/>
      <c r="BQ28" s="484"/>
      <c r="BR28" s="484"/>
      <c r="BS28" s="484"/>
      <c r="BT28" s="484"/>
      <c r="BU28" s="485"/>
      <c r="BV28" s="483">
        <v>1501834</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6</v>
      </c>
      <c r="M29" s="408"/>
      <c r="N29" s="408"/>
      <c r="O29" s="408"/>
      <c r="P29" s="409"/>
      <c r="Q29" s="407">
        <v>2544</v>
      </c>
      <c r="R29" s="408"/>
      <c r="S29" s="408"/>
      <c r="T29" s="408"/>
      <c r="U29" s="408"/>
      <c r="V29" s="409"/>
      <c r="W29" s="498"/>
      <c r="X29" s="499"/>
      <c r="Y29" s="500"/>
      <c r="Z29" s="410" t="s">
        <v>177</v>
      </c>
      <c r="AA29" s="411"/>
      <c r="AB29" s="411"/>
      <c r="AC29" s="411"/>
      <c r="AD29" s="411"/>
      <c r="AE29" s="411"/>
      <c r="AF29" s="411"/>
      <c r="AG29" s="412"/>
      <c r="AH29" s="407">
        <v>64</v>
      </c>
      <c r="AI29" s="408"/>
      <c r="AJ29" s="408"/>
      <c r="AK29" s="408"/>
      <c r="AL29" s="409"/>
      <c r="AM29" s="407">
        <v>190132</v>
      </c>
      <c r="AN29" s="408"/>
      <c r="AO29" s="408"/>
      <c r="AP29" s="408"/>
      <c r="AQ29" s="408"/>
      <c r="AR29" s="409"/>
      <c r="AS29" s="407">
        <v>2971</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t="s">
        <v>122</v>
      </c>
      <c r="BO29" s="455"/>
      <c r="BP29" s="455"/>
      <c r="BQ29" s="455"/>
      <c r="BR29" s="455"/>
      <c r="BS29" s="455"/>
      <c r="BT29" s="455"/>
      <c r="BU29" s="456"/>
      <c r="BV29" s="454" t="s">
        <v>122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92.9</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1173148</v>
      </c>
      <c r="BO30" s="489"/>
      <c r="BP30" s="489"/>
      <c r="BQ30" s="489"/>
      <c r="BR30" s="489"/>
      <c r="BS30" s="489"/>
      <c r="BT30" s="489"/>
      <c r="BU30" s="490"/>
      <c r="BV30" s="488">
        <v>1199010</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国民健康保険事業特別会計</v>
      </c>
      <c r="X34" s="403"/>
      <c r="Y34" s="403"/>
      <c r="Z34" s="403"/>
      <c r="AA34" s="403"/>
      <c r="AB34" s="403"/>
      <c r="AC34" s="403"/>
      <c r="AD34" s="403"/>
      <c r="AE34" s="403"/>
      <c r="AF34" s="403"/>
      <c r="AG34" s="403"/>
      <c r="AH34" s="403"/>
      <c r="AI34" s="403"/>
      <c r="AJ34" s="403"/>
      <c r="AK34" s="403"/>
      <c r="AL34" s="163"/>
      <c r="AM34" s="402">
        <f>IF(AO34="","",MAX(C34:D43,U34:V43)+1)</f>
        <v>5</v>
      </c>
      <c r="AN34" s="402"/>
      <c r="AO34" s="403" t="str">
        <f>IF('各会計、関係団体の財政状況及び健全化判断比率'!B31="","",'各会計、関係団体の財政状況及び健全化判断比率'!B31)</f>
        <v>簡易水道事業会計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7</v>
      </c>
      <c r="BX34" s="402"/>
      <c r="BY34" s="403" t="str">
        <f>IF('各会計、関係団体の財政状況及び健全化判断比率'!B68="","",'各会計、関係団体の財政状況及び健全化判断比率'!B68)</f>
        <v>厚木愛甲環境施設組合</v>
      </c>
      <c r="BZ34" s="403"/>
      <c r="CA34" s="403"/>
      <c r="CB34" s="403"/>
      <c r="CC34" s="403"/>
      <c r="CD34" s="403"/>
      <c r="CE34" s="403"/>
      <c r="CF34" s="403"/>
      <c r="CG34" s="403"/>
      <c r="CH34" s="403"/>
      <c r="CI34" s="403"/>
      <c r="CJ34" s="403"/>
      <c r="CK34" s="403"/>
      <c r="CL34" s="403"/>
      <c r="CM34" s="403"/>
      <c r="CN34" s="163"/>
      <c r="CO34" s="402" t="str">
        <f>IF(CQ34="","",MAX(C34:D43,U34:V43,AM34:AN43,BE34:BF43,BW34:BX43)+1)</f>
        <v/>
      </c>
      <c r="CP34" s="402"/>
      <c r="CQ34" s="403" t="str">
        <f>IF('各会計、関係団体の財政状況及び健全化判断比率'!BS7="","",'各会計、関係団体の財政状況及び健全化判断比率'!BS7)</f>
        <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介護保険事業特別会計</v>
      </c>
      <c r="X35" s="403"/>
      <c r="Y35" s="403"/>
      <c r="Z35" s="403"/>
      <c r="AA35" s="403"/>
      <c r="AB35" s="403"/>
      <c r="AC35" s="403"/>
      <c r="AD35" s="403"/>
      <c r="AE35" s="403"/>
      <c r="AF35" s="403"/>
      <c r="AG35" s="403"/>
      <c r="AH35" s="403"/>
      <c r="AI35" s="403"/>
      <c r="AJ35" s="403"/>
      <c r="AK35" s="403"/>
      <c r="AL35" s="163"/>
      <c r="AM35" s="402">
        <f t="shared" ref="AM35:AM43" si="0">IF(AO35="","",AM34+1)</f>
        <v>6</v>
      </c>
      <c r="AN35" s="402"/>
      <c r="AO35" s="403" t="str">
        <f>IF('各会計、関係団体の財政状況及び健全化判断比率'!B32="","",'各会計、関係団体の財政状況及び健全化判断比率'!B32)</f>
        <v>公共下水道事業会計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8</v>
      </c>
      <c r="BX35" s="402"/>
      <c r="BY35" s="403" t="str">
        <f>IF('各会計、関係団体の財政状況及び健全化判断比率'!B69="","",'各会計、関係団体の財政状況及び健全化判断比率'!B69)</f>
        <v>神奈川県後期高齢者医療広域連合（一般会計）</v>
      </c>
      <c r="BZ35" s="403"/>
      <c r="CA35" s="403"/>
      <c r="CB35" s="403"/>
      <c r="CC35" s="403"/>
      <c r="CD35" s="403"/>
      <c r="CE35" s="403"/>
      <c r="CF35" s="403"/>
      <c r="CG35" s="403"/>
      <c r="CH35" s="403"/>
      <c r="CI35" s="403"/>
      <c r="CJ35" s="403"/>
      <c r="CK35" s="403"/>
      <c r="CL35" s="403"/>
      <c r="CM35" s="403"/>
      <c r="CN35" s="163"/>
      <c r="CO35" s="402" t="str">
        <f t="shared" ref="CO35:CO43" si="3">IF(CQ35="","",CO34+1)</f>
        <v/>
      </c>
      <c r="CP35" s="402"/>
      <c r="CQ35" s="403" t="str">
        <f>IF('各会計、関係団体の財政状況及び健全化判断比率'!BS8="","",'各会計、関係団体の財政状況及び健全化判断比率'!BS8)</f>
        <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後期高齢者医療事業特別会計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9</v>
      </c>
      <c r="BX36" s="402"/>
      <c r="BY36" s="403" t="str">
        <f>IF('各会計、関係団体の財政状況及び健全化判断比率'!B70="","",'各会計、関係団体の財政状況及び健全化判断比率'!B70)</f>
        <v>神奈川県後期高齢者医療広域連合（特別会計）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10</v>
      </c>
      <c r="BX37" s="402"/>
      <c r="BY37" s="403" t="str">
        <f>IF('各会計、関係団体の財政状況及び健全化判断比率'!B71="","",'各会計、関係団体の財政状況及び健全化判断比率'!B71)</f>
        <v>神奈川県町村情報システム共同事業組合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11</v>
      </c>
      <c r="BX38" s="402"/>
      <c r="BY38" s="403" t="str">
        <f>IF('各会計、関係団体の財政状況及び健全化判断比率'!B72="","",'各会計、関係団体の財政状況及び健全化判断比率'!B72)</f>
        <v>神奈川県市町村職員退職手当組合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t="str">
        <f t="shared" si="2"/>
        <v/>
      </c>
      <c r="BX39" s="402"/>
      <c r="BY39" s="403" t="str">
        <f>IF('各会計、関係団体の財政状況及び健全化判断比率'!B73="","",'各会計、関係団体の財政状況及び健全化判断比率'!B73)</f>
        <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t="str">
        <f t="shared" si="2"/>
        <v/>
      </c>
      <c r="BX40" s="402"/>
      <c r="BY40" s="403" t="str">
        <f>IF('各会計、関係団体の財政状況及び健全化判断比率'!B74="","",'各会計、関係団体の財政状況及び健全化判断比率'!B74)</f>
        <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qM4ha07ZLVCcIeusl9UD2DrJmjrrNd7Y6upC1A46WFuR8kBVHrj+MfQJ8cylI5Cpd3opdgiKzfl+iwQD1mp4xg==" saltValue="79z/FoeAzORqmAJR0lNJe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1227975</v>
      </c>
      <c r="S5" s="712"/>
      <c r="T5" s="712"/>
      <c r="U5" s="712"/>
      <c r="V5" s="712"/>
      <c r="W5" s="712"/>
      <c r="X5" s="712"/>
      <c r="Y5" s="737"/>
      <c r="Z5" s="750">
        <v>42.5</v>
      </c>
      <c r="AA5" s="750"/>
      <c r="AB5" s="750"/>
      <c r="AC5" s="750"/>
      <c r="AD5" s="751">
        <v>1227975</v>
      </c>
      <c r="AE5" s="751"/>
      <c r="AF5" s="751"/>
      <c r="AG5" s="751"/>
      <c r="AH5" s="751"/>
      <c r="AI5" s="751"/>
      <c r="AJ5" s="751"/>
      <c r="AK5" s="751"/>
      <c r="AL5" s="738">
        <v>65.5</v>
      </c>
      <c r="AM5" s="720"/>
      <c r="AN5" s="720"/>
      <c r="AO5" s="739"/>
      <c r="AP5" s="714" t="s">
        <v>216</v>
      </c>
      <c r="AQ5" s="715"/>
      <c r="AR5" s="715"/>
      <c r="AS5" s="715"/>
      <c r="AT5" s="715"/>
      <c r="AU5" s="715"/>
      <c r="AV5" s="715"/>
      <c r="AW5" s="715"/>
      <c r="AX5" s="715"/>
      <c r="AY5" s="715"/>
      <c r="AZ5" s="715"/>
      <c r="BA5" s="715"/>
      <c r="BB5" s="715"/>
      <c r="BC5" s="715"/>
      <c r="BD5" s="715"/>
      <c r="BE5" s="715"/>
      <c r="BF5" s="716"/>
      <c r="BG5" s="656">
        <v>1227975</v>
      </c>
      <c r="BH5" s="657"/>
      <c r="BI5" s="657"/>
      <c r="BJ5" s="657"/>
      <c r="BK5" s="657"/>
      <c r="BL5" s="657"/>
      <c r="BM5" s="657"/>
      <c r="BN5" s="658"/>
      <c r="BO5" s="694">
        <v>100</v>
      </c>
      <c r="BP5" s="694"/>
      <c r="BQ5" s="694"/>
      <c r="BR5" s="694"/>
      <c r="BS5" s="695" t="s">
        <v>122</v>
      </c>
      <c r="BT5" s="695"/>
      <c r="BU5" s="695"/>
      <c r="BV5" s="695"/>
      <c r="BW5" s="695"/>
      <c r="BX5" s="695"/>
      <c r="BY5" s="695"/>
      <c r="BZ5" s="695"/>
      <c r="CA5" s="695"/>
      <c r="CB5" s="733"/>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26385</v>
      </c>
      <c r="S6" s="657"/>
      <c r="T6" s="657"/>
      <c r="U6" s="657"/>
      <c r="V6" s="657"/>
      <c r="W6" s="657"/>
      <c r="X6" s="657"/>
      <c r="Y6" s="658"/>
      <c r="Z6" s="694">
        <v>0.9</v>
      </c>
      <c r="AA6" s="694"/>
      <c r="AB6" s="694"/>
      <c r="AC6" s="694"/>
      <c r="AD6" s="695">
        <v>26385</v>
      </c>
      <c r="AE6" s="695"/>
      <c r="AF6" s="695"/>
      <c r="AG6" s="695"/>
      <c r="AH6" s="695"/>
      <c r="AI6" s="695"/>
      <c r="AJ6" s="695"/>
      <c r="AK6" s="695"/>
      <c r="AL6" s="659">
        <v>1.4</v>
      </c>
      <c r="AM6" s="660"/>
      <c r="AN6" s="660"/>
      <c r="AO6" s="696"/>
      <c r="AP6" s="653" t="s">
        <v>221</v>
      </c>
      <c r="AQ6" s="654"/>
      <c r="AR6" s="654"/>
      <c r="AS6" s="654"/>
      <c r="AT6" s="654"/>
      <c r="AU6" s="654"/>
      <c r="AV6" s="654"/>
      <c r="AW6" s="654"/>
      <c r="AX6" s="654"/>
      <c r="AY6" s="654"/>
      <c r="AZ6" s="654"/>
      <c r="BA6" s="654"/>
      <c r="BB6" s="654"/>
      <c r="BC6" s="654"/>
      <c r="BD6" s="654"/>
      <c r="BE6" s="654"/>
      <c r="BF6" s="655"/>
      <c r="BG6" s="656">
        <v>1227975</v>
      </c>
      <c r="BH6" s="657"/>
      <c r="BI6" s="657"/>
      <c r="BJ6" s="657"/>
      <c r="BK6" s="657"/>
      <c r="BL6" s="657"/>
      <c r="BM6" s="657"/>
      <c r="BN6" s="658"/>
      <c r="BO6" s="694">
        <v>100</v>
      </c>
      <c r="BP6" s="694"/>
      <c r="BQ6" s="694"/>
      <c r="BR6" s="694"/>
      <c r="BS6" s="695" t="s">
        <v>122</v>
      </c>
      <c r="BT6" s="695"/>
      <c r="BU6" s="695"/>
      <c r="BV6" s="695"/>
      <c r="BW6" s="695"/>
      <c r="BX6" s="695"/>
      <c r="BY6" s="695"/>
      <c r="BZ6" s="695"/>
      <c r="CA6" s="695"/>
      <c r="CB6" s="733"/>
      <c r="CD6" s="714" t="s">
        <v>222</v>
      </c>
      <c r="CE6" s="715"/>
      <c r="CF6" s="715"/>
      <c r="CG6" s="715"/>
      <c r="CH6" s="715"/>
      <c r="CI6" s="715"/>
      <c r="CJ6" s="715"/>
      <c r="CK6" s="715"/>
      <c r="CL6" s="715"/>
      <c r="CM6" s="715"/>
      <c r="CN6" s="715"/>
      <c r="CO6" s="715"/>
      <c r="CP6" s="715"/>
      <c r="CQ6" s="716"/>
      <c r="CR6" s="656">
        <v>67418</v>
      </c>
      <c r="CS6" s="657"/>
      <c r="CT6" s="657"/>
      <c r="CU6" s="657"/>
      <c r="CV6" s="657"/>
      <c r="CW6" s="657"/>
      <c r="CX6" s="657"/>
      <c r="CY6" s="658"/>
      <c r="CZ6" s="738">
        <v>2.4</v>
      </c>
      <c r="DA6" s="720"/>
      <c r="DB6" s="720"/>
      <c r="DC6" s="740"/>
      <c r="DD6" s="662" t="s">
        <v>122</v>
      </c>
      <c r="DE6" s="657"/>
      <c r="DF6" s="657"/>
      <c r="DG6" s="657"/>
      <c r="DH6" s="657"/>
      <c r="DI6" s="657"/>
      <c r="DJ6" s="657"/>
      <c r="DK6" s="657"/>
      <c r="DL6" s="657"/>
      <c r="DM6" s="657"/>
      <c r="DN6" s="657"/>
      <c r="DO6" s="657"/>
      <c r="DP6" s="658"/>
      <c r="DQ6" s="662">
        <v>67418</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168</v>
      </c>
      <c r="S7" s="657"/>
      <c r="T7" s="657"/>
      <c r="U7" s="657"/>
      <c r="V7" s="657"/>
      <c r="W7" s="657"/>
      <c r="X7" s="657"/>
      <c r="Y7" s="658"/>
      <c r="Z7" s="694">
        <v>0</v>
      </c>
      <c r="AA7" s="694"/>
      <c r="AB7" s="694"/>
      <c r="AC7" s="694"/>
      <c r="AD7" s="695">
        <v>168</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143498</v>
      </c>
      <c r="BH7" s="657"/>
      <c r="BI7" s="657"/>
      <c r="BJ7" s="657"/>
      <c r="BK7" s="657"/>
      <c r="BL7" s="657"/>
      <c r="BM7" s="657"/>
      <c r="BN7" s="658"/>
      <c r="BO7" s="694">
        <v>11.7</v>
      </c>
      <c r="BP7" s="694"/>
      <c r="BQ7" s="694"/>
      <c r="BR7" s="694"/>
      <c r="BS7" s="695" t="s">
        <v>122</v>
      </c>
      <c r="BT7" s="695"/>
      <c r="BU7" s="695"/>
      <c r="BV7" s="695"/>
      <c r="BW7" s="695"/>
      <c r="BX7" s="695"/>
      <c r="BY7" s="695"/>
      <c r="BZ7" s="695"/>
      <c r="CA7" s="695"/>
      <c r="CB7" s="733"/>
      <c r="CD7" s="653" t="s">
        <v>225</v>
      </c>
      <c r="CE7" s="654"/>
      <c r="CF7" s="654"/>
      <c r="CG7" s="654"/>
      <c r="CH7" s="654"/>
      <c r="CI7" s="654"/>
      <c r="CJ7" s="654"/>
      <c r="CK7" s="654"/>
      <c r="CL7" s="654"/>
      <c r="CM7" s="654"/>
      <c r="CN7" s="654"/>
      <c r="CO7" s="654"/>
      <c r="CP7" s="654"/>
      <c r="CQ7" s="655"/>
      <c r="CR7" s="656">
        <v>789275</v>
      </c>
      <c r="CS7" s="657"/>
      <c r="CT7" s="657"/>
      <c r="CU7" s="657"/>
      <c r="CV7" s="657"/>
      <c r="CW7" s="657"/>
      <c r="CX7" s="657"/>
      <c r="CY7" s="658"/>
      <c r="CZ7" s="694">
        <v>28.6</v>
      </c>
      <c r="DA7" s="694"/>
      <c r="DB7" s="694"/>
      <c r="DC7" s="694"/>
      <c r="DD7" s="662">
        <v>50344</v>
      </c>
      <c r="DE7" s="657"/>
      <c r="DF7" s="657"/>
      <c r="DG7" s="657"/>
      <c r="DH7" s="657"/>
      <c r="DI7" s="657"/>
      <c r="DJ7" s="657"/>
      <c r="DK7" s="657"/>
      <c r="DL7" s="657"/>
      <c r="DM7" s="657"/>
      <c r="DN7" s="657"/>
      <c r="DO7" s="657"/>
      <c r="DP7" s="658"/>
      <c r="DQ7" s="662">
        <v>518219</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3843</v>
      </c>
      <c r="S8" s="657"/>
      <c r="T8" s="657"/>
      <c r="U8" s="657"/>
      <c r="V8" s="657"/>
      <c r="W8" s="657"/>
      <c r="X8" s="657"/>
      <c r="Y8" s="658"/>
      <c r="Z8" s="694">
        <v>0.1</v>
      </c>
      <c r="AA8" s="694"/>
      <c r="AB8" s="694"/>
      <c r="AC8" s="694"/>
      <c r="AD8" s="695">
        <v>3843</v>
      </c>
      <c r="AE8" s="695"/>
      <c r="AF8" s="695"/>
      <c r="AG8" s="695"/>
      <c r="AH8" s="695"/>
      <c r="AI8" s="695"/>
      <c r="AJ8" s="695"/>
      <c r="AK8" s="695"/>
      <c r="AL8" s="659">
        <v>0.2</v>
      </c>
      <c r="AM8" s="660"/>
      <c r="AN8" s="660"/>
      <c r="AO8" s="696"/>
      <c r="AP8" s="653" t="s">
        <v>227</v>
      </c>
      <c r="AQ8" s="654"/>
      <c r="AR8" s="654"/>
      <c r="AS8" s="654"/>
      <c r="AT8" s="654"/>
      <c r="AU8" s="654"/>
      <c r="AV8" s="654"/>
      <c r="AW8" s="654"/>
      <c r="AX8" s="654"/>
      <c r="AY8" s="654"/>
      <c r="AZ8" s="654"/>
      <c r="BA8" s="654"/>
      <c r="BB8" s="654"/>
      <c r="BC8" s="654"/>
      <c r="BD8" s="654"/>
      <c r="BE8" s="654"/>
      <c r="BF8" s="655"/>
      <c r="BG8" s="656">
        <v>4667</v>
      </c>
      <c r="BH8" s="657"/>
      <c r="BI8" s="657"/>
      <c r="BJ8" s="657"/>
      <c r="BK8" s="657"/>
      <c r="BL8" s="657"/>
      <c r="BM8" s="657"/>
      <c r="BN8" s="658"/>
      <c r="BO8" s="694">
        <v>0.4</v>
      </c>
      <c r="BP8" s="694"/>
      <c r="BQ8" s="694"/>
      <c r="BR8" s="694"/>
      <c r="BS8" s="695" t="s">
        <v>122</v>
      </c>
      <c r="BT8" s="695"/>
      <c r="BU8" s="695"/>
      <c r="BV8" s="695"/>
      <c r="BW8" s="695"/>
      <c r="BX8" s="695"/>
      <c r="BY8" s="695"/>
      <c r="BZ8" s="695"/>
      <c r="CA8" s="695"/>
      <c r="CB8" s="733"/>
      <c r="CD8" s="653" t="s">
        <v>228</v>
      </c>
      <c r="CE8" s="654"/>
      <c r="CF8" s="654"/>
      <c r="CG8" s="654"/>
      <c r="CH8" s="654"/>
      <c r="CI8" s="654"/>
      <c r="CJ8" s="654"/>
      <c r="CK8" s="654"/>
      <c r="CL8" s="654"/>
      <c r="CM8" s="654"/>
      <c r="CN8" s="654"/>
      <c r="CO8" s="654"/>
      <c r="CP8" s="654"/>
      <c r="CQ8" s="655"/>
      <c r="CR8" s="656">
        <v>499960</v>
      </c>
      <c r="CS8" s="657"/>
      <c r="CT8" s="657"/>
      <c r="CU8" s="657"/>
      <c r="CV8" s="657"/>
      <c r="CW8" s="657"/>
      <c r="CX8" s="657"/>
      <c r="CY8" s="658"/>
      <c r="CZ8" s="694">
        <v>18.100000000000001</v>
      </c>
      <c r="DA8" s="694"/>
      <c r="DB8" s="694"/>
      <c r="DC8" s="694"/>
      <c r="DD8" s="662">
        <v>5819</v>
      </c>
      <c r="DE8" s="657"/>
      <c r="DF8" s="657"/>
      <c r="DG8" s="657"/>
      <c r="DH8" s="657"/>
      <c r="DI8" s="657"/>
      <c r="DJ8" s="657"/>
      <c r="DK8" s="657"/>
      <c r="DL8" s="657"/>
      <c r="DM8" s="657"/>
      <c r="DN8" s="657"/>
      <c r="DO8" s="657"/>
      <c r="DP8" s="658"/>
      <c r="DQ8" s="662">
        <v>321686</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5474</v>
      </c>
      <c r="S9" s="657"/>
      <c r="T9" s="657"/>
      <c r="U9" s="657"/>
      <c r="V9" s="657"/>
      <c r="W9" s="657"/>
      <c r="X9" s="657"/>
      <c r="Y9" s="658"/>
      <c r="Z9" s="694">
        <v>0.2</v>
      </c>
      <c r="AA9" s="694"/>
      <c r="AB9" s="694"/>
      <c r="AC9" s="694"/>
      <c r="AD9" s="695">
        <v>5474</v>
      </c>
      <c r="AE9" s="695"/>
      <c r="AF9" s="695"/>
      <c r="AG9" s="695"/>
      <c r="AH9" s="695"/>
      <c r="AI9" s="695"/>
      <c r="AJ9" s="695"/>
      <c r="AK9" s="695"/>
      <c r="AL9" s="659">
        <v>0.3</v>
      </c>
      <c r="AM9" s="660"/>
      <c r="AN9" s="660"/>
      <c r="AO9" s="696"/>
      <c r="AP9" s="653" t="s">
        <v>230</v>
      </c>
      <c r="AQ9" s="654"/>
      <c r="AR9" s="654"/>
      <c r="AS9" s="654"/>
      <c r="AT9" s="654"/>
      <c r="AU9" s="654"/>
      <c r="AV9" s="654"/>
      <c r="AW9" s="654"/>
      <c r="AX9" s="654"/>
      <c r="AY9" s="654"/>
      <c r="AZ9" s="654"/>
      <c r="BA9" s="654"/>
      <c r="BB9" s="654"/>
      <c r="BC9" s="654"/>
      <c r="BD9" s="654"/>
      <c r="BE9" s="654"/>
      <c r="BF9" s="655"/>
      <c r="BG9" s="656">
        <v>124041</v>
      </c>
      <c r="BH9" s="657"/>
      <c r="BI9" s="657"/>
      <c r="BJ9" s="657"/>
      <c r="BK9" s="657"/>
      <c r="BL9" s="657"/>
      <c r="BM9" s="657"/>
      <c r="BN9" s="658"/>
      <c r="BO9" s="694">
        <v>10.1</v>
      </c>
      <c r="BP9" s="694"/>
      <c r="BQ9" s="694"/>
      <c r="BR9" s="694"/>
      <c r="BS9" s="695" t="s">
        <v>122</v>
      </c>
      <c r="BT9" s="695"/>
      <c r="BU9" s="695"/>
      <c r="BV9" s="695"/>
      <c r="BW9" s="695"/>
      <c r="BX9" s="695"/>
      <c r="BY9" s="695"/>
      <c r="BZ9" s="695"/>
      <c r="CA9" s="695"/>
      <c r="CB9" s="733"/>
      <c r="CD9" s="653" t="s">
        <v>231</v>
      </c>
      <c r="CE9" s="654"/>
      <c r="CF9" s="654"/>
      <c r="CG9" s="654"/>
      <c r="CH9" s="654"/>
      <c r="CI9" s="654"/>
      <c r="CJ9" s="654"/>
      <c r="CK9" s="654"/>
      <c r="CL9" s="654"/>
      <c r="CM9" s="654"/>
      <c r="CN9" s="654"/>
      <c r="CO9" s="654"/>
      <c r="CP9" s="654"/>
      <c r="CQ9" s="655"/>
      <c r="CR9" s="656">
        <v>228967</v>
      </c>
      <c r="CS9" s="657"/>
      <c r="CT9" s="657"/>
      <c r="CU9" s="657"/>
      <c r="CV9" s="657"/>
      <c r="CW9" s="657"/>
      <c r="CX9" s="657"/>
      <c r="CY9" s="658"/>
      <c r="CZ9" s="694">
        <v>8.3000000000000007</v>
      </c>
      <c r="DA9" s="694"/>
      <c r="DB9" s="694"/>
      <c r="DC9" s="694"/>
      <c r="DD9" s="662">
        <v>16951</v>
      </c>
      <c r="DE9" s="657"/>
      <c r="DF9" s="657"/>
      <c r="DG9" s="657"/>
      <c r="DH9" s="657"/>
      <c r="DI9" s="657"/>
      <c r="DJ9" s="657"/>
      <c r="DK9" s="657"/>
      <c r="DL9" s="657"/>
      <c r="DM9" s="657"/>
      <c r="DN9" s="657"/>
      <c r="DO9" s="657"/>
      <c r="DP9" s="658"/>
      <c r="DQ9" s="662">
        <v>190897</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8753</v>
      </c>
      <c r="BH10" s="657"/>
      <c r="BI10" s="657"/>
      <c r="BJ10" s="657"/>
      <c r="BK10" s="657"/>
      <c r="BL10" s="657"/>
      <c r="BM10" s="657"/>
      <c r="BN10" s="658"/>
      <c r="BO10" s="694">
        <v>0.7</v>
      </c>
      <c r="BP10" s="694"/>
      <c r="BQ10" s="694"/>
      <c r="BR10" s="694"/>
      <c r="BS10" s="695" t="s">
        <v>122</v>
      </c>
      <c r="BT10" s="695"/>
      <c r="BU10" s="695"/>
      <c r="BV10" s="695"/>
      <c r="BW10" s="695"/>
      <c r="BX10" s="695"/>
      <c r="BY10" s="695"/>
      <c r="BZ10" s="695"/>
      <c r="CA10" s="695"/>
      <c r="CB10" s="733"/>
      <c r="CD10" s="653" t="s">
        <v>234</v>
      </c>
      <c r="CE10" s="654"/>
      <c r="CF10" s="654"/>
      <c r="CG10" s="654"/>
      <c r="CH10" s="654"/>
      <c r="CI10" s="654"/>
      <c r="CJ10" s="654"/>
      <c r="CK10" s="654"/>
      <c r="CL10" s="654"/>
      <c r="CM10" s="654"/>
      <c r="CN10" s="654"/>
      <c r="CO10" s="654"/>
      <c r="CP10" s="654"/>
      <c r="CQ10" s="655"/>
      <c r="CR10" s="656" t="s">
        <v>122</v>
      </c>
      <c r="CS10" s="657"/>
      <c r="CT10" s="657"/>
      <c r="CU10" s="657"/>
      <c r="CV10" s="657"/>
      <c r="CW10" s="657"/>
      <c r="CX10" s="657"/>
      <c r="CY10" s="658"/>
      <c r="CZ10" s="694" t="s">
        <v>122</v>
      </c>
      <c r="DA10" s="694"/>
      <c r="DB10" s="694"/>
      <c r="DC10" s="694"/>
      <c r="DD10" s="662" t="s">
        <v>122</v>
      </c>
      <c r="DE10" s="657"/>
      <c r="DF10" s="657"/>
      <c r="DG10" s="657"/>
      <c r="DH10" s="657"/>
      <c r="DI10" s="657"/>
      <c r="DJ10" s="657"/>
      <c r="DK10" s="657"/>
      <c r="DL10" s="657"/>
      <c r="DM10" s="657"/>
      <c r="DN10" s="657"/>
      <c r="DO10" s="657"/>
      <c r="DP10" s="658"/>
      <c r="DQ10" s="662" t="s">
        <v>122</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77978</v>
      </c>
      <c r="S11" s="657"/>
      <c r="T11" s="657"/>
      <c r="U11" s="657"/>
      <c r="V11" s="657"/>
      <c r="W11" s="657"/>
      <c r="X11" s="657"/>
      <c r="Y11" s="658"/>
      <c r="Z11" s="659">
        <v>2.7</v>
      </c>
      <c r="AA11" s="660"/>
      <c r="AB11" s="660"/>
      <c r="AC11" s="661"/>
      <c r="AD11" s="662">
        <v>77978</v>
      </c>
      <c r="AE11" s="657"/>
      <c r="AF11" s="657"/>
      <c r="AG11" s="657"/>
      <c r="AH11" s="657"/>
      <c r="AI11" s="657"/>
      <c r="AJ11" s="657"/>
      <c r="AK11" s="658"/>
      <c r="AL11" s="659">
        <v>4.2</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6037</v>
      </c>
      <c r="BH11" s="657"/>
      <c r="BI11" s="657"/>
      <c r="BJ11" s="657"/>
      <c r="BK11" s="657"/>
      <c r="BL11" s="657"/>
      <c r="BM11" s="657"/>
      <c r="BN11" s="658"/>
      <c r="BO11" s="694">
        <v>0.5</v>
      </c>
      <c r="BP11" s="694"/>
      <c r="BQ11" s="694"/>
      <c r="BR11" s="694"/>
      <c r="BS11" s="695" t="s">
        <v>122</v>
      </c>
      <c r="BT11" s="695"/>
      <c r="BU11" s="695"/>
      <c r="BV11" s="695"/>
      <c r="BW11" s="695"/>
      <c r="BX11" s="695"/>
      <c r="BY11" s="695"/>
      <c r="BZ11" s="695"/>
      <c r="CA11" s="695"/>
      <c r="CB11" s="733"/>
      <c r="CD11" s="653" t="s">
        <v>237</v>
      </c>
      <c r="CE11" s="654"/>
      <c r="CF11" s="654"/>
      <c r="CG11" s="654"/>
      <c r="CH11" s="654"/>
      <c r="CI11" s="654"/>
      <c r="CJ11" s="654"/>
      <c r="CK11" s="654"/>
      <c r="CL11" s="654"/>
      <c r="CM11" s="654"/>
      <c r="CN11" s="654"/>
      <c r="CO11" s="654"/>
      <c r="CP11" s="654"/>
      <c r="CQ11" s="655"/>
      <c r="CR11" s="656">
        <v>134646</v>
      </c>
      <c r="CS11" s="657"/>
      <c r="CT11" s="657"/>
      <c r="CU11" s="657"/>
      <c r="CV11" s="657"/>
      <c r="CW11" s="657"/>
      <c r="CX11" s="657"/>
      <c r="CY11" s="658"/>
      <c r="CZ11" s="694">
        <v>4.9000000000000004</v>
      </c>
      <c r="DA11" s="694"/>
      <c r="DB11" s="694"/>
      <c r="DC11" s="694"/>
      <c r="DD11" s="662">
        <v>81746</v>
      </c>
      <c r="DE11" s="657"/>
      <c r="DF11" s="657"/>
      <c r="DG11" s="657"/>
      <c r="DH11" s="657"/>
      <c r="DI11" s="657"/>
      <c r="DJ11" s="657"/>
      <c r="DK11" s="657"/>
      <c r="DL11" s="657"/>
      <c r="DM11" s="657"/>
      <c r="DN11" s="657"/>
      <c r="DO11" s="657"/>
      <c r="DP11" s="658"/>
      <c r="DQ11" s="662">
        <v>45383</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16458</v>
      </c>
      <c r="S12" s="657"/>
      <c r="T12" s="657"/>
      <c r="U12" s="657"/>
      <c r="V12" s="657"/>
      <c r="W12" s="657"/>
      <c r="X12" s="657"/>
      <c r="Y12" s="658"/>
      <c r="Z12" s="694">
        <v>0.6</v>
      </c>
      <c r="AA12" s="694"/>
      <c r="AB12" s="694"/>
      <c r="AC12" s="694"/>
      <c r="AD12" s="695">
        <v>16458</v>
      </c>
      <c r="AE12" s="695"/>
      <c r="AF12" s="695"/>
      <c r="AG12" s="695"/>
      <c r="AH12" s="695"/>
      <c r="AI12" s="695"/>
      <c r="AJ12" s="695"/>
      <c r="AK12" s="695"/>
      <c r="AL12" s="659">
        <v>0.9</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1070041</v>
      </c>
      <c r="BH12" s="657"/>
      <c r="BI12" s="657"/>
      <c r="BJ12" s="657"/>
      <c r="BK12" s="657"/>
      <c r="BL12" s="657"/>
      <c r="BM12" s="657"/>
      <c r="BN12" s="658"/>
      <c r="BO12" s="694">
        <v>87.1</v>
      </c>
      <c r="BP12" s="694"/>
      <c r="BQ12" s="694"/>
      <c r="BR12" s="694"/>
      <c r="BS12" s="695" t="s">
        <v>122</v>
      </c>
      <c r="BT12" s="695"/>
      <c r="BU12" s="695"/>
      <c r="BV12" s="695"/>
      <c r="BW12" s="695"/>
      <c r="BX12" s="695"/>
      <c r="BY12" s="695"/>
      <c r="BZ12" s="695"/>
      <c r="CA12" s="695"/>
      <c r="CB12" s="733"/>
      <c r="CD12" s="653" t="s">
        <v>240</v>
      </c>
      <c r="CE12" s="654"/>
      <c r="CF12" s="654"/>
      <c r="CG12" s="654"/>
      <c r="CH12" s="654"/>
      <c r="CI12" s="654"/>
      <c r="CJ12" s="654"/>
      <c r="CK12" s="654"/>
      <c r="CL12" s="654"/>
      <c r="CM12" s="654"/>
      <c r="CN12" s="654"/>
      <c r="CO12" s="654"/>
      <c r="CP12" s="654"/>
      <c r="CQ12" s="655"/>
      <c r="CR12" s="656">
        <v>168676</v>
      </c>
      <c r="CS12" s="657"/>
      <c r="CT12" s="657"/>
      <c r="CU12" s="657"/>
      <c r="CV12" s="657"/>
      <c r="CW12" s="657"/>
      <c r="CX12" s="657"/>
      <c r="CY12" s="658"/>
      <c r="CZ12" s="694">
        <v>6.1</v>
      </c>
      <c r="DA12" s="694"/>
      <c r="DB12" s="694"/>
      <c r="DC12" s="694"/>
      <c r="DD12" s="662">
        <v>17503</v>
      </c>
      <c r="DE12" s="657"/>
      <c r="DF12" s="657"/>
      <c r="DG12" s="657"/>
      <c r="DH12" s="657"/>
      <c r="DI12" s="657"/>
      <c r="DJ12" s="657"/>
      <c r="DK12" s="657"/>
      <c r="DL12" s="657"/>
      <c r="DM12" s="657"/>
      <c r="DN12" s="657"/>
      <c r="DO12" s="657"/>
      <c r="DP12" s="658"/>
      <c r="DQ12" s="662">
        <v>113354</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171013</v>
      </c>
      <c r="BH13" s="657"/>
      <c r="BI13" s="657"/>
      <c r="BJ13" s="657"/>
      <c r="BK13" s="657"/>
      <c r="BL13" s="657"/>
      <c r="BM13" s="657"/>
      <c r="BN13" s="658"/>
      <c r="BO13" s="694">
        <v>13.9</v>
      </c>
      <c r="BP13" s="694"/>
      <c r="BQ13" s="694"/>
      <c r="BR13" s="694"/>
      <c r="BS13" s="695" t="s">
        <v>122</v>
      </c>
      <c r="BT13" s="695"/>
      <c r="BU13" s="695"/>
      <c r="BV13" s="695"/>
      <c r="BW13" s="695"/>
      <c r="BX13" s="695"/>
      <c r="BY13" s="695"/>
      <c r="BZ13" s="695"/>
      <c r="CA13" s="695"/>
      <c r="CB13" s="733"/>
      <c r="CD13" s="653" t="s">
        <v>243</v>
      </c>
      <c r="CE13" s="654"/>
      <c r="CF13" s="654"/>
      <c r="CG13" s="654"/>
      <c r="CH13" s="654"/>
      <c r="CI13" s="654"/>
      <c r="CJ13" s="654"/>
      <c r="CK13" s="654"/>
      <c r="CL13" s="654"/>
      <c r="CM13" s="654"/>
      <c r="CN13" s="654"/>
      <c r="CO13" s="654"/>
      <c r="CP13" s="654"/>
      <c r="CQ13" s="655"/>
      <c r="CR13" s="656">
        <v>273718</v>
      </c>
      <c r="CS13" s="657"/>
      <c r="CT13" s="657"/>
      <c r="CU13" s="657"/>
      <c r="CV13" s="657"/>
      <c r="CW13" s="657"/>
      <c r="CX13" s="657"/>
      <c r="CY13" s="658"/>
      <c r="CZ13" s="694">
        <v>9.9</v>
      </c>
      <c r="DA13" s="694"/>
      <c r="DB13" s="694"/>
      <c r="DC13" s="694"/>
      <c r="DD13" s="662">
        <v>67605</v>
      </c>
      <c r="DE13" s="657"/>
      <c r="DF13" s="657"/>
      <c r="DG13" s="657"/>
      <c r="DH13" s="657"/>
      <c r="DI13" s="657"/>
      <c r="DJ13" s="657"/>
      <c r="DK13" s="657"/>
      <c r="DL13" s="657"/>
      <c r="DM13" s="657"/>
      <c r="DN13" s="657"/>
      <c r="DO13" s="657"/>
      <c r="DP13" s="658"/>
      <c r="DQ13" s="662">
        <v>208468</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11352</v>
      </c>
      <c r="BH14" s="657"/>
      <c r="BI14" s="657"/>
      <c r="BJ14" s="657"/>
      <c r="BK14" s="657"/>
      <c r="BL14" s="657"/>
      <c r="BM14" s="657"/>
      <c r="BN14" s="658"/>
      <c r="BO14" s="694">
        <v>0.9</v>
      </c>
      <c r="BP14" s="694"/>
      <c r="BQ14" s="694"/>
      <c r="BR14" s="694"/>
      <c r="BS14" s="695" t="s">
        <v>122</v>
      </c>
      <c r="BT14" s="695"/>
      <c r="BU14" s="695"/>
      <c r="BV14" s="695"/>
      <c r="BW14" s="695"/>
      <c r="BX14" s="695"/>
      <c r="BY14" s="695"/>
      <c r="BZ14" s="695"/>
      <c r="CA14" s="695"/>
      <c r="CB14" s="733"/>
      <c r="CD14" s="653" t="s">
        <v>246</v>
      </c>
      <c r="CE14" s="654"/>
      <c r="CF14" s="654"/>
      <c r="CG14" s="654"/>
      <c r="CH14" s="654"/>
      <c r="CI14" s="654"/>
      <c r="CJ14" s="654"/>
      <c r="CK14" s="654"/>
      <c r="CL14" s="654"/>
      <c r="CM14" s="654"/>
      <c r="CN14" s="654"/>
      <c r="CO14" s="654"/>
      <c r="CP14" s="654"/>
      <c r="CQ14" s="655"/>
      <c r="CR14" s="656">
        <v>208477</v>
      </c>
      <c r="CS14" s="657"/>
      <c r="CT14" s="657"/>
      <c r="CU14" s="657"/>
      <c r="CV14" s="657"/>
      <c r="CW14" s="657"/>
      <c r="CX14" s="657"/>
      <c r="CY14" s="658"/>
      <c r="CZ14" s="694">
        <v>7.6</v>
      </c>
      <c r="DA14" s="694"/>
      <c r="DB14" s="694"/>
      <c r="DC14" s="694"/>
      <c r="DD14" s="662">
        <v>43381</v>
      </c>
      <c r="DE14" s="657"/>
      <c r="DF14" s="657"/>
      <c r="DG14" s="657"/>
      <c r="DH14" s="657"/>
      <c r="DI14" s="657"/>
      <c r="DJ14" s="657"/>
      <c r="DK14" s="657"/>
      <c r="DL14" s="657"/>
      <c r="DM14" s="657"/>
      <c r="DN14" s="657"/>
      <c r="DO14" s="657"/>
      <c r="DP14" s="658"/>
      <c r="DQ14" s="662">
        <v>184253</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3017</v>
      </c>
      <c r="S15" s="657"/>
      <c r="T15" s="657"/>
      <c r="U15" s="657"/>
      <c r="V15" s="657"/>
      <c r="W15" s="657"/>
      <c r="X15" s="657"/>
      <c r="Y15" s="658"/>
      <c r="Z15" s="694">
        <v>0.1</v>
      </c>
      <c r="AA15" s="694"/>
      <c r="AB15" s="694"/>
      <c r="AC15" s="694"/>
      <c r="AD15" s="695">
        <v>3017</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3084</v>
      </c>
      <c r="BH15" s="657"/>
      <c r="BI15" s="657"/>
      <c r="BJ15" s="657"/>
      <c r="BK15" s="657"/>
      <c r="BL15" s="657"/>
      <c r="BM15" s="657"/>
      <c r="BN15" s="658"/>
      <c r="BO15" s="694">
        <v>0.3</v>
      </c>
      <c r="BP15" s="694"/>
      <c r="BQ15" s="694"/>
      <c r="BR15" s="694"/>
      <c r="BS15" s="695" t="s">
        <v>122</v>
      </c>
      <c r="BT15" s="695"/>
      <c r="BU15" s="695"/>
      <c r="BV15" s="695"/>
      <c r="BW15" s="695"/>
      <c r="BX15" s="695"/>
      <c r="BY15" s="695"/>
      <c r="BZ15" s="695"/>
      <c r="CA15" s="695"/>
      <c r="CB15" s="733"/>
      <c r="CD15" s="653" t="s">
        <v>249</v>
      </c>
      <c r="CE15" s="654"/>
      <c r="CF15" s="654"/>
      <c r="CG15" s="654"/>
      <c r="CH15" s="654"/>
      <c r="CI15" s="654"/>
      <c r="CJ15" s="654"/>
      <c r="CK15" s="654"/>
      <c r="CL15" s="654"/>
      <c r="CM15" s="654"/>
      <c r="CN15" s="654"/>
      <c r="CO15" s="654"/>
      <c r="CP15" s="654"/>
      <c r="CQ15" s="655"/>
      <c r="CR15" s="656">
        <v>324434</v>
      </c>
      <c r="CS15" s="657"/>
      <c r="CT15" s="657"/>
      <c r="CU15" s="657"/>
      <c r="CV15" s="657"/>
      <c r="CW15" s="657"/>
      <c r="CX15" s="657"/>
      <c r="CY15" s="658"/>
      <c r="CZ15" s="694">
        <v>11.8</v>
      </c>
      <c r="DA15" s="694"/>
      <c r="DB15" s="694"/>
      <c r="DC15" s="694"/>
      <c r="DD15" s="662">
        <v>8667</v>
      </c>
      <c r="DE15" s="657"/>
      <c r="DF15" s="657"/>
      <c r="DG15" s="657"/>
      <c r="DH15" s="657"/>
      <c r="DI15" s="657"/>
      <c r="DJ15" s="657"/>
      <c r="DK15" s="657"/>
      <c r="DL15" s="657"/>
      <c r="DM15" s="657"/>
      <c r="DN15" s="657"/>
      <c r="DO15" s="657"/>
      <c r="DP15" s="658"/>
      <c r="DQ15" s="662">
        <v>309493</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9918</v>
      </c>
      <c r="S16" s="657"/>
      <c r="T16" s="657"/>
      <c r="U16" s="657"/>
      <c r="V16" s="657"/>
      <c r="W16" s="657"/>
      <c r="X16" s="657"/>
      <c r="Y16" s="658"/>
      <c r="Z16" s="694">
        <v>0.3</v>
      </c>
      <c r="AA16" s="694"/>
      <c r="AB16" s="694"/>
      <c r="AC16" s="694"/>
      <c r="AD16" s="695">
        <v>9918</v>
      </c>
      <c r="AE16" s="695"/>
      <c r="AF16" s="695"/>
      <c r="AG16" s="695"/>
      <c r="AH16" s="695"/>
      <c r="AI16" s="695"/>
      <c r="AJ16" s="695"/>
      <c r="AK16" s="695"/>
      <c r="AL16" s="659">
        <v>0.5</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3"/>
      <c r="CD16" s="653" t="s">
        <v>252</v>
      </c>
      <c r="CE16" s="654"/>
      <c r="CF16" s="654"/>
      <c r="CG16" s="654"/>
      <c r="CH16" s="654"/>
      <c r="CI16" s="654"/>
      <c r="CJ16" s="654"/>
      <c r="CK16" s="654"/>
      <c r="CL16" s="654"/>
      <c r="CM16" s="654"/>
      <c r="CN16" s="654"/>
      <c r="CO16" s="654"/>
      <c r="CP16" s="654"/>
      <c r="CQ16" s="655"/>
      <c r="CR16" s="656" t="s">
        <v>122</v>
      </c>
      <c r="CS16" s="657"/>
      <c r="CT16" s="657"/>
      <c r="CU16" s="657"/>
      <c r="CV16" s="657"/>
      <c r="CW16" s="657"/>
      <c r="CX16" s="657"/>
      <c r="CY16" s="658"/>
      <c r="CZ16" s="694" t="s">
        <v>122</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14437</v>
      </c>
      <c r="S17" s="657"/>
      <c r="T17" s="657"/>
      <c r="U17" s="657"/>
      <c r="V17" s="657"/>
      <c r="W17" s="657"/>
      <c r="X17" s="657"/>
      <c r="Y17" s="658"/>
      <c r="Z17" s="694">
        <v>0.5</v>
      </c>
      <c r="AA17" s="694"/>
      <c r="AB17" s="694"/>
      <c r="AC17" s="694"/>
      <c r="AD17" s="695">
        <v>14437</v>
      </c>
      <c r="AE17" s="695"/>
      <c r="AF17" s="695"/>
      <c r="AG17" s="695"/>
      <c r="AH17" s="695"/>
      <c r="AI17" s="695"/>
      <c r="AJ17" s="695"/>
      <c r="AK17" s="695"/>
      <c r="AL17" s="659">
        <v>0.8</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3"/>
      <c r="CD17" s="653" t="s">
        <v>255</v>
      </c>
      <c r="CE17" s="654"/>
      <c r="CF17" s="654"/>
      <c r="CG17" s="654"/>
      <c r="CH17" s="654"/>
      <c r="CI17" s="654"/>
      <c r="CJ17" s="654"/>
      <c r="CK17" s="654"/>
      <c r="CL17" s="654"/>
      <c r="CM17" s="654"/>
      <c r="CN17" s="654"/>
      <c r="CO17" s="654"/>
      <c r="CP17" s="654"/>
      <c r="CQ17" s="655"/>
      <c r="CR17" s="656">
        <v>62720</v>
      </c>
      <c r="CS17" s="657"/>
      <c r="CT17" s="657"/>
      <c r="CU17" s="657"/>
      <c r="CV17" s="657"/>
      <c r="CW17" s="657"/>
      <c r="CX17" s="657"/>
      <c r="CY17" s="658"/>
      <c r="CZ17" s="694">
        <v>2.2999999999999998</v>
      </c>
      <c r="DA17" s="694"/>
      <c r="DB17" s="694"/>
      <c r="DC17" s="694"/>
      <c r="DD17" s="662" t="s">
        <v>122</v>
      </c>
      <c r="DE17" s="657"/>
      <c r="DF17" s="657"/>
      <c r="DG17" s="657"/>
      <c r="DH17" s="657"/>
      <c r="DI17" s="657"/>
      <c r="DJ17" s="657"/>
      <c r="DK17" s="657"/>
      <c r="DL17" s="657"/>
      <c r="DM17" s="657"/>
      <c r="DN17" s="657"/>
      <c r="DO17" s="657"/>
      <c r="DP17" s="658"/>
      <c r="DQ17" s="662">
        <v>62720</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2032</v>
      </c>
      <c r="S18" s="657"/>
      <c r="T18" s="657"/>
      <c r="U18" s="657"/>
      <c r="V18" s="657"/>
      <c r="W18" s="657"/>
      <c r="X18" s="657"/>
      <c r="Y18" s="658"/>
      <c r="Z18" s="694">
        <v>0.1</v>
      </c>
      <c r="AA18" s="694"/>
      <c r="AB18" s="694"/>
      <c r="AC18" s="694"/>
      <c r="AD18" s="695">
        <v>2032</v>
      </c>
      <c r="AE18" s="695"/>
      <c r="AF18" s="695"/>
      <c r="AG18" s="695"/>
      <c r="AH18" s="695"/>
      <c r="AI18" s="695"/>
      <c r="AJ18" s="695"/>
      <c r="AK18" s="695"/>
      <c r="AL18" s="659">
        <v>0.1</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3"/>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12405</v>
      </c>
      <c r="S19" s="657"/>
      <c r="T19" s="657"/>
      <c r="U19" s="657"/>
      <c r="V19" s="657"/>
      <c r="W19" s="657"/>
      <c r="X19" s="657"/>
      <c r="Y19" s="658"/>
      <c r="Z19" s="694">
        <v>0.4</v>
      </c>
      <c r="AA19" s="694"/>
      <c r="AB19" s="694"/>
      <c r="AC19" s="694"/>
      <c r="AD19" s="695">
        <v>12405</v>
      </c>
      <c r="AE19" s="695"/>
      <c r="AF19" s="695"/>
      <c r="AG19" s="695"/>
      <c r="AH19" s="695"/>
      <c r="AI19" s="695"/>
      <c r="AJ19" s="695"/>
      <c r="AK19" s="695"/>
      <c r="AL19" s="659">
        <v>0.7</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t="s">
        <v>122</v>
      </c>
      <c r="BH19" s="657"/>
      <c r="BI19" s="657"/>
      <c r="BJ19" s="657"/>
      <c r="BK19" s="657"/>
      <c r="BL19" s="657"/>
      <c r="BM19" s="657"/>
      <c r="BN19" s="658"/>
      <c r="BO19" s="694" t="s">
        <v>122</v>
      </c>
      <c r="BP19" s="694"/>
      <c r="BQ19" s="694"/>
      <c r="BR19" s="694"/>
      <c r="BS19" s="695" t="s">
        <v>122</v>
      </c>
      <c r="BT19" s="695"/>
      <c r="BU19" s="695"/>
      <c r="BV19" s="695"/>
      <c r="BW19" s="695"/>
      <c r="BX19" s="695"/>
      <c r="BY19" s="695"/>
      <c r="BZ19" s="695"/>
      <c r="CA19" s="695"/>
      <c r="CB19" s="733"/>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t="s">
        <v>122</v>
      </c>
      <c r="S20" s="657"/>
      <c r="T20" s="657"/>
      <c r="U20" s="657"/>
      <c r="V20" s="657"/>
      <c r="W20" s="657"/>
      <c r="X20" s="657"/>
      <c r="Y20" s="658"/>
      <c r="Z20" s="694" t="s">
        <v>122</v>
      </c>
      <c r="AA20" s="694"/>
      <c r="AB20" s="694"/>
      <c r="AC20" s="694"/>
      <c r="AD20" s="695" t="s">
        <v>122</v>
      </c>
      <c r="AE20" s="695"/>
      <c r="AF20" s="695"/>
      <c r="AG20" s="695"/>
      <c r="AH20" s="695"/>
      <c r="AI20" s="695"/>
      <c r="AJ20" s="695"/>
      <c r="AK20" s="695"/>
      <c r="AL20" s="659" t="s">
        <v>122</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t="s">
        <v>122</v>
      </c>
      <c r="BH20" s="657"/>
      <c r="BI20" s="657"/>
      <c r="BJ20" s="657"/>
      <c r="BK20" s="657"/>
      <c r="BL20" s="657"/>
      <c r="BM20" s="657"/>
      <c r="BN20" s="658"/>
      <c r="BO20" s="694" t="s">
        <v>122</v>
      </c>
      <c r="BP20" s="694"/>
      <c r="BQ20" s="694"/>
      <c r="BR20" s="694"/>
      <c r="BS20" s="695" t="s">
        <v>122</v>
      </c>
      <c r="BT20" s="695"/>
      <c r="BU20" s="695"/>
      <c r="BV20" s="695"/>
      <c r="BW20" s="695"/>
      <c r="BX20" s="695"/>
      <c r="BY20" s="695"/>
      <c r="BZ20" s="695"/>
      <c r="CA20" s="695"/>
      <c r="CB20" s="733"/>
      <c r="CD20" s="653" t="s">
        <v>264</v>
      </c>
      <c r="CE20" s="654"/>
      <c r="CF20" s="654"/>
      <c r="CG20" s="654"/>
      <c r="CH20" s="654"/>
      <c r="CI20" s="654"/>
      <c r="CJ20" s="654"/>
      <c r="CK20" s="654"/>
      <c r="CL20" s="654"/>
      <c r="CM20" s="654"/>
      <c r="CN20" s="654"/>
      <c r="CO20" s="654"/>
      <c r="CP20" s="654"/>
      <c r="CQ20" s="655"/>
      <c r="CR20" s="656">
        <v>2758291</v>
      </c>
      <c r="CS20" s="657"/>
      <c r="CT20" s="657"/>
      <c r="CU20" s="657"/>
      <c r="CV20" s="657"/>
      <c r="CW20" s="657"/>
      <c r="CX20" s="657"/>
      <c r="CY20" s="658"/>
      <c r="CZ20" s="694">
        <v>100</v>
      </c>
      <c r="DA20" s="694"/>
      <c r="DB20" s="694"/>
      <c r="DC20" s="694"/>
      <c r="DD20" s="662">
        <v>292016</v>
      </c>
      <c r="DE20" s="657"/>
      <c r="DF20" s="657"/>
      <c r="DG20" s="657"/>
      <c r="DH20" s="657"/>
      <c r="DI20" s="657"/>
      <c r="DJ20" s="657"/>
      <c r="DK20" s="657"/>
      <c r="DL20" s="657"/>
      <c r="DM20" s="657"/>
      <c r="DN20" s="657"/>
      <c r="DO20" s="657"/>
      <c r="DP20" s="658"/>
      <c r="DQ20" s="662">
        <v>2021891</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533129</v>
      </c>
      <c r="S21" s="657"/>
      <c r="T21" s="657"/>
      <c r="U21" s="657"/>
      <c r="V21" s="657"/>
      <c r="W21" s="657"/>
      <c r="X21" s="657"/>
      <c r="Y21" s="658"/>
      <c r="Z21" s="694">
        <v>18.399999999999999</v>
      </c>
      <c r="AA21" s="694"/>
      <c r="AB21" s="694"/>
      <c r="AC21" s="694"/>
      <c r="AD21" s="695">
        <v>469827</v>
      </c>
      <c r="AE21" s="695"/>
      <c r="AF21" s="695"/>
      <c r="AG21" s="695"/>
      <c r="AH21" s="695"/>
      <c r="AI21" s="695"/>
      <c r="AJ21" s="695"/>
      <c r="AK21" s="695"/>
      <c r="AL21" s="659">
        <v>25.1</v>
      </c>
      <c r="AM21" s="660"/>
      <c r="AN21" s="660"/>
      <c r="AO21" s="696"/>
      <c r="AP21" s="653" t="s">
        <v>266</v>
      </c>
      <c r="AQ21" s="734"/>
      <c r="AR21" s="734"/>
      <c r="AS21" s="734"/>
      <c r="AT21" s="734"/>
      <c r="AU21" s="734"/>
      <c r="AV21" s="734"/>
      <c r="AW21" s="734"/>
      <c r="AX21" s="734"/>
      <c r="AY21" s="734"/>
      <c r="AZ21" s="734"/>
      <c r="BA21" s="734"/>
      <c r="BB21" s="734"/>
      <c r="BC21" s="734"/>
      <c r="BD21" s="734"/>
      <c r="BE21" s="734"/>
      <c r="BF21" s="735"/>
      <c r="BG21" s="656" t="s">
        <v>122</v>
      </c>
      <c r="BH21" s="657"/>
      <c r="BI21" s="657"/>
      <c r="BJ21" s="657"/>
      <c r="BK21" s="657"/>
      <c r="BL21" s="657"/>
      <c r="BM21" s="657"/>
      <c r="BN21" s="658"/>
      <c r="BO21" s="694" t="s">
        <v>122</v>
      </c>
      <c r="BP21" s="694"/>
      <c r="BQ21" s="694"/>
      <c r="BR21" s="694"/>
      <c r="BS21" s="695" t="s">
        <v>122</v>
      </c>
      <c r="BT21" s="695"/>
      <c r="BU21" s="695"/>
      <c r="BV21" s="695"/>
      <c r="BW21" s="695"/>
      <c r="BX21" s="695"/>
      <c r="BY21" s="695"/>
      <c r="BZ21" s="695"/>
      <c r="CA21" s="695"/>
      <c r="CB21" s="733"/>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469827</v>
      </c>
      <c r="S22" s="657"/>
      <c r="T22" s="657"/>
      <c r="U22" s="657"/>
      <c r="V22" s="657"/>
      <c r="W22" s="657"/>
      <c r="X22" s="657"/>
      <c r="Y22" s="658"/>
      <c r="Z22" s="694">
        <v>16.3</v>
      </c>
      <c r="AA22" s="694"/>
      <c r="AB22" s="694"/>
      <c r="AC22" s="694"/>
      <c r="AD22" s="695">
        <v>469827</v>
      </c>
      <c r="AE22" s="695"/>
      <c r="AF22" s="695"/>
      <c r="AG22" s="695"/>
      <c r="AH22" s="695"/>
      <c r="AI22" s="695"/>
      <c r="AJ22" s="695"/>
      <c r="AK22" s="695"/>
      <c r="AL22" s="659">
        <v>25.1</v>
      </c>
      <c r="AM22" s="660"/>
      <c r="AN22" s="660"/>
      <c r="AO22" s="696"/>
      <c r="AP22" s="653" t="s">
        <v>268</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3"/>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63302</v>
      </c>
      <c r="S23" s="657"/>
      <c r="T23" s="657"/>
      <c r="U23" s="657"/>
      <c r="V23" s="657"/>
      <c r="W23" s="657"/>
      <c r="X23" s="657"/>
      <c r="Y23" s="658"/>
      <c r="Z23" s="694">
        <v>2.2000000000000002</v>
      </c>
      <c r="AA23" s="694"/>
      <c r="AB23" s="694"/>
      <c r="AC23" s="694"/>
      <c r="AD23" s="695" t="s">
        <v>122</v>
      </c>
      <c r="AE23" s="695"/>
      <c r="AF23" s="695"/>
      <c r="AG23" s="695"/>
      <c r="AH23" s="695"/>
      <c r="AI23" s="695"/>
      <c r="AJ23" s="695"/>
      <c r="AK23" s="695"/>
      <c r="AL23" s="659" t="s">
        <v>122</v>
      </c>
      <c r="AM23" s="660"/>
      <c r="AN23" s="660"/>
      <c r="AO23" s="696"/>
      <c r="AP23" s="653" t="s">
        <v>271</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3"/>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3"/>
      <c r="CD24" s="714" t="s">
        <v>279</v>
      </c>
      <c r="CE24" s="715"/>
      <c r="CF24" s="715"/>
      <c r="CG24" s="715"/>
      <c r="CH24" s="715"/>
      <c r="CI24" s="715"/>
      <c r="CJ24" s="715"/>
      <c r="CK24" s="715"/>
      <c r="CL24" s="715"/>
      <c r="CM24" s="715"/>
      <c r="CN24" s="715"/>
      <c r="CO24" s="715"/>
      <c r="CP24" s="715"/>
      <c r="CQ24" s="716"/>
      <c r="CR24" s="711">
        <v>944611</v>
      </c>
      <c r="CS24" s="712"/>
      <c r="CT24" s="712"/>
      <c r="CU24" s="712"/>
      <c r="CV24" s="712"/>
      <c r="CW24" s="712"/>
      <c r="CX24" s="712"/>
      <c r="CY24" s="737"/>
      <c r="CZ24" s="738">
        <v>34.200000000000003</v>
      </c>
      <c r="DA24" s="720"/>
      <c r="DB24" s="720"/>
      <c r="DC24" s="740"/>
      <c r="DD24" s="736">
        <v>825962</v>
      </c>
      <c r="DE24" s="712"/>
      <c r="DF24" s="712"/>
      <c r="DG24" s="712"/>
      <c r="DH24" s="712"/>
      <c r="DI24" s="712"/>
      <c r="DJ24" s="712"/>
      <c r="DK24" s="737"/>
      <c r="DL24" s="736">
        <v>793043</v>
      </c>
      <c r="DM24" s="712"/>
      <c r="DN24" s="712"/>
      <c r="DO24" s="712"/>
      <c r="DP24" s="712"/>
      <c r="DQ24" s="712"/>
      <c r="DR24" s="712"/>
      <c r="DS24" s="712"/>
      <c r="DT24" s="712"/>
      <c r="DU24" s="712"/>
      <c r="DV24" s="737"/>
      <c r="DW24" s="738">
        <v>42</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1918782</v>
      </c>
      <c r="S25" s="657"/>
      <c r="T25" s="657"/>
      <c r="U25" s="657"/>
      <c r="V25" s="657"/>
      <c r="W25" s="657"/>
      <c r="X25" s="657"/>
      <c r="Y25" s="658"/>
      <c r="Z25" s="694">
        <v>66.400000000000006</v>
      </c>
      <c r="AA25" s="694"/>
      <c r="AB25" s="694"/>
      <c r="AC25" s="694"/>
      <c r="AD25" s="695">
        <v>1855480</v>
      </c>
      <c r="AE25" s="695"/>
      <c r="AF25" s="695"/>
      <c r="AG25" s="695"/>
      <c r="AH25" s="695"/>
      <c r="AI25" s="695"/>
      <c r="AJ25" s="695"/>
      <c r="AK25" s="695"/>
      <c r="AL25" s="659">
        <v>99</v>
      </c>
      <c r="AM25" s="660"/>
      <c r="AN25" s="660"/>
      <c r="AO25" s="696"/>
      <c r="AP25" s="653" t="s">
        <v>281</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3"/>
      <c r="CD25" s="653" t="s">
        <v>282</v>
      </c>
      <c r="CE25" s="654"/>
      <c r="CF25" s="654"/>
      <c r="CG25" s="654"/>
      <c r="CH25" s="654"/>
      <c r="CI25" s="654"/>
      <c r="CJ25" s="654"/>
      <c r="CK25" s="654"/>
      <c r="CL25" s="654"/>
      <c r="CM25" s="654"/>
      <c r="CN25" s="654"/>
      <c r="CO25" s="654"/>
      <c r="CP25" s="654"/>
      <c r="CQ25" s="655"/>
      <c r="CR25" s="656">
        <v>710263</v>
      </c>
      <c r="CS25" s="669"/>
      <c r="CT25" s="669"/>
      <c r="CU25" s="669"/>
      <c r="CV25" s="669"/>
      <c r="CW25" s="669"/>
      <c r="CX25" s="669"/>
      <c r="CY25" s="670"/>
      <c r="CZ25" s="659">
        <v>25.8</v>
      </c>
      <c r="DA25" s="671"/>
      <c r="DB25" s="671"/>
      <c r="DC25" s="672"/>
      <c r="DD25" s="662">
        <v>680406</v>
      </c>
      <c r="DE25" s="669"/>
      <c r="DF25" s="669"/>
      <c r="DG25" s="669"/>
      <c r="DH25" s="669"/>
      <c r="DI25" s="669"/>
      <c r="DJ25" s="669"/>
      <c r="DK25" s="670"/>
      <c r="DL25" s="662">
        <v>680047</v>
      </c>
      <c r="DM25" s="669"/>
      <c r="DN25" s="669"/>
      <c r="DO25" s="669"/>
      <c r="DP25" s="669"/>
      <c r="DQ25" s="669"/>
      <c r="DR25" s="669"/>
      <c r="DS25" s="669"/>
      <c r="DT25" s="669"/>
      <c r="DU25" s="669"/>
      <c r="DV25" s="670"/>
      <c r="DW25" s="659">
        <v>36</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t="s">
        <v>122</v>
      </c>
      <c r="S26" s="657"/>
      <c r="T26" s="657"/>
      <c r="U26" s="657"/>
      <c r="V26" s="657"/>
      <c r="W26" s="657"/>
      <c r="X26" s="657"/>
      <c r="Y26" s="658"/>
      <c r="Z26" s="694" t="s">
        <v>122</v>
      </c>
      <c r="AA26" s="694"/>
      <c r="AB26" s="694"/>
      <c r="AC26" s="694"/>
      <c r="AD26" s="695" t="s">
        <v>122</v>
      </c>
      <c r="AE26" s="695"/>
      <c r="AF26" s="695"/>
      <c r="AG26" s="695"/>
      <c r="AH26" s="695"/>
      <c r="AI26" s="695"/>
      <c r="AJ26" s="695"/>
      <c r="AK26" s="695"/>
      <c r="AL26" s="659" t="s">
        <v>122</v>
      </c>
      <c r="AM26" s="660"/>
      <c r="AN26" s="660"/>
      <c r="AO26" s="696"/>
      <c r="AP26" s="653" t="s">
        <v>284</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3"/>
      <c r="CD26" s="653" t="s">
        <v>285</v>
      </c>
      <c r="CE26" s="654"/>
      <c r="CF26" s="654"/>
      <c r="CG26" s="654"/>
      <c r="CH26" s="654"/>
      <c r="CI26" s="654"/>
      <c r="CJ26" s="654"/>
      <c r="CK26" s="654"/>
      <c r="CL26" s="654"/>
      <c r="CM26" s="654"/>
      <c r="CN26" s="654"/>
      <c r="CO26" s="654"/>
      <c r="CP26" s="654"/>
      <c r="CQ26" s="655"/>
      <c r="CR26" s="656">
        <v>364052</v>
      </c>
      <c r="CS26" s="657"/>
      <c r="CT26" s="657"/>
      <c r="CU26" s="657"/>
      <c r="CV26" s="657"/>
      <c r="CW26" s="657"/>
      <c r="CX26" s="657"/>
      <c r="CY26" s="658"/>
      <c r="CZ26" s="659">
        <v>13.2</v>
      </c>
      <c r="DA26" s="671"/>
      <c r="DB26" s="671"/>
      <c r="DC26" s="672"/>
      <c r="DD26" s="662">
        <v>347208</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10561</v>
      </c>
      <c r="S27" s="657"/>
      <c r="T27" s="657"/>
      <c r="U27" s="657"/>
      <c r="V27" s="657"/>
      <c r="W27" s="657"/>
      <c r="X27" s="657"/>
      <c r="Y27" s="658"/>
      <c r="Z27" s="694">
        <v>0.4</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1227975</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3"/>
      <c r="CD27" s="653" t="s">
        <v>288</v>
      </c>
      <c r="CE27" s="654"/>
      <c r="CF27" s="654"/>
      <c r="CG27" s="654"/>
      <c r="CH27" s="654"/>
      <c r="CI27" s="654"/>
      <c r="CJ27" s="654"/>
      <c r="CK27" s="654"/>
      <c r="CL27" s="654"/>
      <c r="CM27" s="654"/>
      <c r="CN27" s="654"/>
      <c r="CO27" s="654"/>
      <c r="CP27" s="654"/>
      <c r="CQ27" s="655"/>
      <c r="CR27" s="656">
        <v>171628</v>
      </c>
      <c r="CS27" s="669"/>
      <c r="CT27" s="669"/>
      <c r="CU27" s="669"/>
      <c r="CV27" s="669"/>
      <c r="CW27" s="669"/>
      <c r="CX27" s="669"/>
      <c r="CY27" s="670"/>
      <c r="CZ27" s="659">
        <v>6.2</v>
      </c>
      <c r="DA27" s="671"/>
      <c r="DB27" s="671"/>
      <c r="DC27" s="672"/>
      <c r="DD27" s="662">
        <v>82836</v>
      </c>
      <c r="DE27" s="669"/>
      <c r="DF27" s="669"/>
      <c r="DG27" s="669"/>
      <c r="DH27" s="669"/>
      <c r="DI27" s="669"/>
      <c r="DJ27" s="669"/>
      <c r="DK27" s="670"/>
      <c r="DL27" s="662">
        <v>50276</v>
      </c>
      <c r="DM27" s="669"/>
      <c r="DN27" s="669"/>
      <c r="DO27" s="669"/>
      <c r="DP27" s="669"/>
      <c r="DQ27" s="669"/>
      <c r="DR27" s="669"/>
      <c r="DS27" s="669"/>
      <c r="DT27" s="669"/>
      <c r="DU27" s="669"/>
      <c r="DV27" s="670"/>
      <c r="DW27" s="659">
        <v>2.7</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56534</v>
      </c>
      <c r="S28" s="657"/>
      <c r="T28" s="657"/>
      <c r="U28" s="657"/>
      <c r="V28" s="657"/>
      <c r="W28" s="657"/>
      <c r="X28" s="657"/>
      <c r="Y28" s="658"/>
      <c r="Z28" s="694">
        <v>2</v>
      </c>
      <c r="AA28" s="694"/>
      <c r="AB28" s="694"/>
      <c r="AC28" s="694"/>
      <c r="AD28" s="695">
        <v>2836</v>
      </c>
      <c r="AE28" s="695"/>
      <c r="AF28" s="695"/>
      <c r="AG28" s="695"/>
      <c r="AH28" s="695"/>
      <c r="AI28" s="695"/>
      <c r="AJ28" s="695"/>
      <c r="AK28" s="695"/>
      <c r="AL28" s="659">
        <v>0.2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62720</v>
      </c>
      <c r="CS28" s="657"/>
      <c r="CT28" s="657"/>
      <c r="CU28" s="657"/>
      <c r="CV28" s="657"/>
      <c r="CW28" s="657"/>
      <c r="CX28" s="657"/>
      <c r="CY28" s="658"/>
      <c r="CZ28" s="659">
        <v>2.2999999999999998</v>
      </c>
      <c r="DA28" s="671"/>
      <c r="DB28" s="671"/>
      <c r="DC28" s="672"/>
      <c r="DD28" s="662">
        <v>62720</v>
      </c>
      <c r="DE28" s="657"/>
      <c r="DF28" s="657"/>
      <c r="DG28" s="657"/>
      <c r="DH28" s="657"/>
      <c r="DI28" s="657"/>
      <c r="DJ28" s="657"/>
      <c r="DK28" s="658"/>
      <c r="DL28" s="662">
        <v>62720</v>
      </c>
      <c r="DM28" s="657"/>
      <c r="DN28" s="657"/>
      <c r="DO28" s="657"/>
      <c r="DP28" s="657"/>
      <c r="DQ28" s="657"/>
      <c r="DR28" s="657"/>
      <c r="DS28" s="657"/>
      <c r="DT28" s="657"/>
      <c r="DU28" s="657"/>
      <c r="DV28" s="658"/>
      <c r="DW28" s="659">
        <v>3.3</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16539</v>
      </c>
      <c r="S29" s="657"/>
      <c r="T29" s="657"/>
      <c r="U29" s="657"/>
      <c r="V29" s="657"/>
      <c r="W29" s="657"/>
      <c r="X29" s="657"/>
      <c r="Y29" s="658"/>
      <c r="Z29" s="694">
        <v>0.6</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3"/>
      <c r="CD29" s="675" t="s">
        <v>292</v>
      </c>
      <c r="CE29" s="676"/>
      <c r="CF29" s="653" t="s">
        <v>66</v>
      </c>
      <c r="CG29" s="654"/>
      <c r="CH29" s="654"/>
      <c r="CI29" s="654"/>
      <c r="CJ29" s="654"/>
      <c r="CK29" s="654"/>
      <c r="CL29" s="654"/>
      <c r="CM29" s="654"/>
      <c r="CN29" s="654"/>
      <c r="CO29" s="654"/>
      <c r="CP29" s="654"/>
      <c r="CQ29" s="655"/>
      <c r="CR29" s="656">
        <v>62720</v>
      </c>
      <c r="CS29" s="669"/>
      <c r="CT29" s="669"/>
      <c r="CU29" s="669"/>
      <c r="CV29" s="669"/>
      <c r="CW29" s="669"/>
      <c r="CX29" s="669"/>
      <c r="CY29" s="670"/>
      <c r="CZ29" s="659">
        <v>2.2999999999999998</v>
      </c>
      <c r="DA29" s="671"/>
      <c r="DB29" s="671"/>
      <c r="DC29" s="672"/>
      <c r="DD29" s="662">
        <v>62720</v>
      </c>
      <c r="DE29" s="669"/>
      <c r="DF29" s="669"/>
      <c r="DG29" s="669"/>
      <c r="DH29" s="669"/>
      <c r="DI29" s="669"/>
      <c r="DJ29" s="669"/>
      <c r="DK29" s="670"/>
      <c r="DL29" s="662">
        <v>62720</v>
      </c>
      <c r="DM29" s="669"/>
      <c r="DN29" s="669"/>
      <c r="DO29" s="669"/>
      <c r="DP29" s="669"/>
      <c r="DQ29" s="669"/>
      <c r="DR29" s="669"/>
      <c r="DS29" s="669"/>
      <c r="DT29" s="669"/>
      <c r="DU29" s="669"/>
      <c r="DV29" s="670"/>
      <c r="DW29" s="659">
        <v>3.3</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163662</v>
      </c>
      <c r="S30" s="657"/>
      <c r="T30" s="657"/>
      <c r="U30" s="657"/>
      <c r="V30" s="657"/>
      <c r="W30" s="657"/>
      <c r="X30" s="657"/>
      <c r="Y30" s="658"/>
      <c r="Z30" s="694">
        <v>5.7</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31"/>
      <c r="BI30" s="731"/>
      <c r="BJ30" s="731"/>
      <c r="BK30" s="731"/>
      <c r="BL30" s="731"/>
      <c r="BM30" s="731"/>
      <c r="BN30" s="731"/>
      <c r="BO30" s="731"/>
      <c r="BP30" s="731"/>
      <c r="BQ30" s="732"/>
      <c r="BR30" s="708" t="s">
        <v>295</v>
      </c>
      <c r="BS30" s="731"/>
      <c r="BT30" s="731"/>
      <c r="BU30" s="731"/>
      <c r="BV30" s="731"/>
      <c r="BW30" s="731"/>
      <c r="BX30" s="731"/>
      <c r="BY30" s="731"/>
      <c r="BZ30" s="731"/>
      <c r="CA30" s="731"/>
      <c r="CB30" s="732"/>
      <c r="CD30" s="677"/>
      <c r="CE30" s="678"/>
      <c r="CF30" s="653" t="s">
        <v>296</v>
      </c>
      <c r="CG30" s="654"/>
      <c r="CH30" s="654"/>
      <c r="CI30" s="654"/>
      <c r="CJ30" s="654"/>
      <c r="CK30" s="654"/>
      <c r="CL30" s="654"/>
      <c r="CM30" s="654"/>
      <c r="CN30" s="654"/>
      <c r="CO30" s="654"/>
      <c r="CP30" s="654"/>
      <c r="CQ30" s="655"/>
      <c r="CR30" s="656">
        <v>61524</v>
      </c>
      <c r="CS30" s="657"/>
      <c r="CT30" s="657"/>
      <c r="CU30" s="657"/>
      <c r="CV30" s="657"/>
      <c r="CW30" s="657"/>
      <c r="CX30" s="657"/>
      <c r="CY30" s="658"/>
      <c r="CZ30" s="659">
        <v>2.2000000000000002</v>
      </c>
      <c r="DA30" s="671"/>
      <c r="DB30" s="671"/>
      <c r="DC30" s="672"/>
      <c r="DD30" s="662">
        <v>61524</v>
      </c>
      <c r="DE30" s="657"/>
      <c r="DF30" s="657"/>
      <c r="DG30" s="657"/>
      <c r="DH30" s="657"/>
      <c r="DI30" s="657"/>
      <c r="DJ30" s="657"/>
      <c r="DK30" s="658"/>
      <c r="DL30" s="662">
        <v>61524</v>
      </c>
      <c r="DM30" s="657"/>
      <c r="DN30" s="657"/>
      <c r="DO30" s="657"/>
      <c r="DP30" s="657"/>
      <c r="DQ30" s="657"/>
      <c r="DR30" s="657"/>
      <c r="DS30" s="657"/>
      <c r="DT30" s="657"/>
      <c r="DU30" s="657"/>
      <c r="DV30" s="658"/>
      <c r="DW30" s="659">
        <v>3.3</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298</v>
      </c>
      <c r="AQ31" s="727"/>
      <c r="AR31" s="727"/>
      <c r="AS31" s="727"/>
      <c r="AT31" s="728" t="s">
        <v>299</v>
      </c>
      <c r="AU31" s="200"/>
      <c r="AV31" s="200"/>
      <c r="AW31" s="200"/>
      <c r="AX31" s="714" t="s">
        <v>177</v>
      </c>
      <c r="AY31" s="715"/>
      <c r="AZ31" s="715"/>
      <c r="BA31" s="715"/>
      <c r="BB31" s="715"/>
      <c r="BC31" s="715"/>
      <c r="BD31" s="715"/>
      <c r="BE31" s="715"/>
      <c r="BF31" s="716"/>
      <c r="BG31" s="718">
        <v>99.6</v>
      </c>
      <c r="BH31" s="719"/>
      <c r="BI31" s="719"/>
      <c r="BJ31" s="719"/>
      <c r="BK31" s="719"/>
      <c r="BL31" s="719"/>
      <c r="BM31" s="720">
        <v>99.5</v>
      </c>
      <c r="BN31" s="719"/>
      <c r="BO31" s="719"/>
      <c r="BP31" s="719"/>
      <c r="BQ31" s="721"/>
      <c r="BR31" s="718">
        <v>99.8</v>
      </c>
      <c r="BS31" s="719"/>
      <c r="BT31" s="719"/>
      <c r="BU31" s="719"/>
      <c r="BV31" s="719"/>
      <c r="BW31" s="719"/>
      <c r="BX31" s="720">
        <v>99.7</v>
      </c>
      <c r="BY31" s="719"/>
      <c r="BZ31" s="719"/>
      <c r="CA31" s="719"/>
      <c r="CB31" s="721"/>
      <c r="CD31" s="677"/>
      <c r="CE31" s="678"/>
      <c r="CF31" s="653" t="s">
        <v>300</v>
      </c>
      <c r="CG31" s="654"/>
      <c r="CH31" s="654"/>
      <c r="CI31" s="654"/>
      <c r="CJ31" s="654"/>
      <c r="CK31" s="654"/>
      <c r="CL31" s="654"/>
      <c r="CM31" s="654"/>
      <c r="CN31" s="654"/>
      <c r="CO31" s="654"/>
      <c r="CP31" s="654"/>
      <c r="CQ31" s="655"/>
      <c r="CR31" s="656">
        <v>1196</v>
      </c>
      <c r="CS31" s="669"/>
      <c r="CT31" s="669"/>
      <c r="CU31" s="669"/>
      <c r="CV31" s="669"/>
      <c r="CW31" s="669"/>
      <c r="CX31" s="669"/>
      <c r="CY31" s="670"/>
      <c r="CZ31" s="659">
        <v>0</v>
      </c>
      <c r="DA31" s="671"/>
      <c r="DB31" s="671"/>
      <c r="DC31" s="672"/>
      <c r="DD31" s="662">
        <v>1196</v>
      </c>
      <c r="DE31" s="669"/>
      <c r="DF31" s="669"/>
      <c r="DG31" s="669"/>
      <c r="DH31" s="669"/>
      <c r="DI31" s="669"/>
      <c r="DJ31" s="669"/>
      <c r="DK31" s="670"/>
      <c r="DL31" s="662">
        <v>1196</v>
      </c>
      <c r="DM31" s="669"/>
      <c r="DN31" s="669"/>
      <c r="DO31" s="669"/>
      <c r="DP31" s="669"/>
      <c r="DQ31" s="669"/>
      <c r="DR31" s="669"/>
      <c r="DS31" s="669"/>
      <c r="DT31" s="669"/>
      <c r="DU31" s="669"/>
      <c r="DV31" s="670"/>
      <c r="DW31" s="659">
        <v>0.1</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207373</v>
      </c>
      <c r="S32" s="657"/>
      <c r="T32" s="657"/>
      <c r="U32" s="657"/>
      <c r="V32" s="657"/>
      <c r="W32" s="657"/>
      <c r="X32" s="657"/>
      <c r="Y32" s="658"/>
      <c r="Z32" s="694">
        <v>7.2</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302</v>
      </c>
      <c r="AX32" s="653" t="s">
        <v>303</v>
      </c>
      <c r="AY32" s="654"/>
      <c r="AZ32" s="654"/>
      <c r="BA32" s="654"/>
      <c r="BB32" s="654"/>
      <c r="BC32" s="654"/>
      <c r="BD32" s="654"/>
      <c r="BE32" s="654"/>
      <c r="BF32" s="655"/>
      <c r="BG32" s="722">
        <v>98.7</v>
      </c>
      <c r="BH32" s="669"/>
      <c r="BI32" s="669"/>
      <c r="BJ32" s="669"/>
      <c r="BK32" s="669"/>
      <c r="BL32" s="669"/>
      <c r="BM32" s="660">
        <v>97.8</v>
      </c>
      <c r="BN32" s="669"/>
      <c r="BO32" s="669"/>
      <c r="BP32" s="669"/>
      <c r="BQ32" s="692"/>
      <c r="BR32" s="722">
        <v>99.2</v>
      </c>
      <c r="BS32" s="669"/>
      <c r="BT32" s="669"/>
      <c r="BU32" s="669"/>
      <c r="BV32" s="669"/>
      <c r="BW32" s="669"/>
      <c r="BX32" s="660">
        <v>98.5</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16142</v>
      </c>
      <c r="S33" s="657"/>
      <c r="T33" s="657"/>
      <c r="U33" s="657"/>
      <c r="V33" s="657"/>
      <c r="W33" s="657"/>
      <c r="X33" s="657"/>
      <c r="Y33" s="658"/>
      <c r="Z33" s="694">
        <v>0.6</v>
      </c>
      <c r="AA33" s="694"/>
      <c r="AB33" s="694"/>
      <c r="AC33" s="694"/>
      <c r="AD33" s="695">
        <v>15534</v>
      </c>
      <c r="AE33" s="695"/>
      <c r="AF33" s="695"/>
      <c r="AG33" s="695"/>
      <c r="AH33" s="695"/>
      <c r="AI33" s="695"/>
      <c r="AJ33" s="695"/>
      <c r="AK33" s="695"/>
      <c r="AL33" s="659">
        <v>0.8</v>
      </c>
      <c r="AM33" s="660"/>
      <c r="AN33" s="660"/>
      <c r="AO33" s="696"/>
      <c r="AP33" s="699"/>
      <c r="AQ33" s="700"/>
      <c r="AR33" s="700"/>
      <c r="AS33" s="700"/>
      <c r="AT33" s="730"/>
      <c r="AU33" s="201"/>
      <c r="AV33" s="201"/>
      <c r="AW33" s="201"/>
      <c r="AX33" s="637" t="s">
        <v>306</v>
      </c>
      <c r="AY33" s="638"/>
      <c r="AZ33" s="638"/>
      <c r="BA33" s="638"/>
      <c r="BB33" s="638"/>
      <c r="BC33" s="638"/>
      <c r="BD33" s="638"/>
      <c r="BE33" s="638"/>
      <c r="BF33" s="639"/>
      <c r="BG33" s="717">
        <v>98.4</v>
      </c>
      <c r="BH33" s="641"/>
      <c r="BI33" s="641"/>
      <c r="BJ33" s="641"/>
      <c r="BK33" s="641"/>
      <c r="BL33" s="641"/>
      <c r="BM33" s="687">
        <v>98</v>
      </c>
      <c r="BN33" s="641"/>
      <c r="BO33" s="641"/>
      <c r="BP33" s="641"/>
      <c r="BQ33" s="704"/>
      <c r="BR33" s="717">
        <v>99.6</v>
      </c>
      <c r="BS33" s="641"/>
      <c r="BT33" s="641"/>
      <c r="BU33" s="641"/>
      <c r="BV33" s="641"/>
      <c r="BW33" s="641"/>
      <c r="BX33" s="687">
        <v>98.9</v>
      </c>
      <c r="BY33" s="641"/>
      <c r="BZ33" s="641"/>
      <c r="CA33" s="641"/>
      <c r="CB33" s="704"/>
      <c r="CD33" s="653" t="s">
        <v>307</v>
      </c>
      <c r="CE33" s="654"/>
      <c r="CF33" s="654"/>
      <c r="CG33" s="654"/>
      <c r="CH33" s="654"/>
      <c r="CI33" s="654"/>
      <c r="CJ33" s="654"/>
      <c r="CK33" s="654"/>
      <c r="CL33" s="654"/>
      <c r="CM33" s="654"/>
      <c r="CN33" s="654"/>
      <c r="CO33" s="654"/>
      <c r="CP33" s="654"/>
      <c r="CQ33" s="655"/>
      <c r="CR33" s="656">
        <v>1521664</v>
      </c>
      <c r="CS33" s="669"/>
      <c r="CT33" s="669"/>
      <c r="CU33" s="669"/>
      <c r="CV33" s="669"/>
      <c r="CW33" s="669"/>
      <c r="CX33" s="669"/>
      <c r="CY33" s="670"/>
      <c r="CZ33" s="659">
        <v>55.2</v>
      </c>
      <c r="DA33" s="671"/>
      <c r="DB33" s="671"/>
      <c r="DC33" s="672"/>
      <c r="DD33" s="662">
        <v>1062828</v>
      </c>
      <c r="DE33" s="669"/>
      <c r="DF33" s="669"/>
      <c r="DG33" s="669"/>
      <c r="DH33" s="669"/>
      <c r="DI33" s="669"/>
      <c r="DJ33" s="669"/>
      <c r="DK33" s="670"/>
      <c r="DL33" s="662">
        <v>853063</v>
      </c>
      <c r="DM33" s="669"/>
      <c r="DN33" s="669"/>
      <c r="DO33" s="669"/>
      <c r="DP33" s="669"/>
      <c r="DQ33" s="669"/>
      <c r="DR33" s="669"/>
      <c r="DS33" s="669"/>
      <c r="DT33" s="669"/>
      <c r="DU33" s="669"/>
      <c r="DV33" s="670"/>
      <c r="DW33" s="659">
        <v>45.2</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38454</v>
      </c>
      <c r="S34" s="657"/>
      <c r="T34" s="657"/>
      <c r="U34" s="657"/>
      <c r="V34" s="657"/>
      <c r="W34" s="657"/>
      <c r="X34" s="657"/>
      <c r="Y34" s="658"/>
      <c r="Z34" s="694">
        <v>1.3</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454711</v>
      </c>
      <c r="CS34" s="657"/>
      <c r="CT34" s="657"/>
      <c r="CU34" s="657"/>
      <c r="CV34" s="657"/>
      <c r="CW34" s="657"/>
      <c r="CX34" s="657"/>
      <c r="CY34" s="658"/>
      <c r="CZ34" s="659">
        <v>16.5</v>
      </c>
      <c r="DA34" s="671"/>
      <c r="DB34" s="671"/>
      <c r="DC34" s="672"/>
      <c r="DD34" s="662">
        <v>351100</v>
      </c>
      <c r="DE34" s="657"/>
      <c r="DF34" s="657"/>
      <c r="DG34" s="657"/>
      <c r="DH34" s="657"/>
      <c r="DI34" s="657"/>
      <c r="DJ34" s="657"/>
      <c r="DK34" s="658"/>
      <c r="DL34" s="662">
        <v>297364</v>
      </c>
      <c r="DM34" s="657"/>
      <c r="DN34" s="657"/>
      <c r="DO34" s="657"/>
      <c r="DP34" s="657"/>
      <c r="DQ34" s="657"/>
      <c r="DR34" s="657"/>
      <c r="DS34" s="657"/>
      <c r="DT34" s="657"/>
      <c r="DU34" s="657"/>
      <c r="DV34" s="658"/>
      <c r="DW34" s="659">
        <v>15.8</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277478</v>
      </c>
      <c r="S35" s="657"/>
      <c r="T35" s="657"/>
      <c r="U35" s="657"/>
      <c r="V35" s="657"/>
      <c r="W35" s="657"/>
      <c r="X35" s="657"/>
      <c r="Y35" s="658"/>
      <c r="Z35" s="694">
        <v>9.6</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16021</v>
      </c>
      <c r="CS35" s="669"/>
      <c r="CT35" s="669"/>
      <c r="CU35" s="669"/>
      <c r="CV35" s="669"/>
      <c r="CW35" s="669"/>
      <c r="CX35" s="669"/>
      <c r="CY35" s="670"/>
      <c r="CZ35" s="659">
        <v>0.6</v>
      </c>
      <c r="DA35" s="671"/>
      <c r="DB35" s="671"/>
      <c r="DC35" s="672"/>
      <c r="DD35" s="662">
        <v>14237</v>
      </c>
      <c r="DE35" s="669"/>
      <c r="DF35" s="669"/>
      <c r="DG35" s="669"/>
      <c r="DH35" s="669"/>
      <c r="DI35" s="669"/>
      <c r="DJ35" s="669"/>
      <c r="DK35" s="670"/>
      <c r="DL35" s="662">
        <v>10848</v>
      </c>
      <c r="DM35" s="669"/>
      <c r="DN35" s="669"/>
      <c r="DO35" s="669"/>
      <c r="DP35" s="669"/>
      <c r="DQ35" s="669"/>
      <c r="DR35" s="669"/>
      <c r="DS35" s="669"/>
      <c r="DT35" s="669"/>
      <c r="DU35" s="669"/>
      <c r="DV35" s="670"/>
      <c r="DW35" s="659">
        <v>0.6</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130951</v>
      </c>
      <c r="S36" s="657"/>
      <c r="T36" s="657"/>
      <c r="U36" s="657"/>
      <c r="V36" s="657"/>
      <c r="W36" s="657"/>
      <c r="X36" s="657"/>
      <c r="Y36" s="658"/>
      <c r="Z36" s="694">
        <v>4.5</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267855</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7281</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656181</v>
      </c>
      <c r="CS36" s="657"/>
      <c r="CT36" s="657"/>
      <c r="CU36" s="657"/>
      <c r="CV36" s="657"/>
      <c r="CW36" s="657"/>
      <c r="CX36" s="657"/>
      <c r="CY36" s="658"/>
      <c r="CZ36" s="659">
        <v>23.8</v>
      </c>
      <c r="DA36" s="671"/>
      <c r="DB36" s="671"/>
      <c r="DC36" s="672"/>
      <c r="DD36" s="662">
        <v>572106</v>
      </c>
      <c r="DE36" s="657"/>
      <c r="DF36" s="657"/>
      <c r="DG36" s="657"/>
      <c r="DH36" s="657"/>
      <c r="DI36" s="657"/>
      <c r="DJ36" s="657"/>
      <c r="DK36" s="658"/>
      <c r="DL36" s="662">
        <v>440103</v>
      </c>
      <c r="DM36" s="657"/>
      <c r="DN36" s="657"/>
      <c r="DO36" s="657"/>
      <c r="DP36" s="657"/>
      <c r="DQ36" s="657"/>
      <c r="DR36" s="657"/>
      <c r="DS36" s="657"/>
      <c r="DT36" s="657"/>
      <c r="DU36" s="657"/>
      <c r="DV36" s="658"/>
      <c r="DW36" s="659">
        <v>23.3</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40456</v>
      </c>
      <c r="S37" s="657"/>
      <c r="T37" s="657"/>
      <c r="U37" s="657"/>
      <c r="V37" s="657"/>
      <c r="W37" s="657"/>
      <c r="X37" s="657"/>
      <c r="Y37" s="658"/>
      <c r="Z37" s="694">
        <v>1.4</v>
      </c>
      <c r="AA37" s="694"/>
      <c r="AB37" s="694"/>
      <c r="AC37" s="694"/>
      <c r="AD37" s="695">
        <v>306</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120933</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5910</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62271</v>
      </c>
      <c r="CS37" s="669"/>
      <c r="CT37" s="669"/>
      <c r="CU37" s="669"/>
      <c r="CV37" s="669"/>
      <c r="CW37" s="669"/>
      <c r="CX37" s="669"/>
      <c r="CY37" s="670"/>
      <c r="CZ37" s="659">
        <v>2.2999999999999998</v>
      </c>
      <c r="DA37" s="671"/>
      <c r="DB37" s="671"/>
      <c r="DC37" s="672"/>
      <c r="DD37" s="662">
        <v>59731</v>
      </c>
      <c r="DE37" s="669"/>
      <c r="DF37" s="669"/>
      <c r="DG37" s="669"/>
      <c r="DH37" s="669"/>
      <c r="DI37" s="669"/>
      <c r="DJ37" s="669"/>
      <c r="DK37" s="670"/>
      <c r="DL37" s="662">
        <v>56741</v>
      </c>
      <c r="DM37" s="669"/>
      <c r="DN37" s="669"/>
      <c r="DO37" s="669"/>
      <c r="DP37" s="669"/>
      <c r="DQ37" s="669"/>
      <c r="DR37" s="669"/>
      <c r="DS37" s="669"/>
      <c r="DT37" s="669"/>
      <c r="DU37" s="669"/>
      <c r="DV37" s="670"/>
      <c r="DW37" s="659">
        <v>3</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12700</v>
      </c>
      <c r="S38" s="657"/>
      <c r="T38" s="657"/>
      <c r="U38" s="657"/>
      <c r="V38" s="657"/>
      <c r="W38" s="657"/>
      <c r="X38" s="657"/>
      <c r="Y38" s="658"/>
      <c r="Z38" s="694">
        <v>0.4</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23365</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455</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123557</v>
      </c>
      <c r="CS38" s="657"/>
      <c r="CT38" s="657"/>
      <c r="CU38" s="657"/>
      <c r="CV38" s="657"/>
      <c r="CW38" s="657"/>
      <c r="CX38" s="657"/>
      <c r="CY38" s="658"/>
      <c r="CZ38" s="659">
        <v>4.5</v>
      </c>
      <c r="DA38" s="671"/>
      <c r="DB38" s="671"/>
      <c r="DC38" s="672"/>
      <c r="DD38" s="662">
        <v>106119</v>
      </c>
      <c r="DE38" s="657"/>
      <c r="DF38" s="657"/>
      <c r="DG38" s="657"/>
      <c r="DH38" s="657"/>
      <c r="DI38" s="657"/>
      <c r="DJ38" s="657"/>
      <c r="DK38" s="658"/>
      <c r="DL38" s="662">
        <v>104748</v>
      </c>
      <c r="DM38" s="657"/>
      <c r="DN38" s="657"/>
      <c r="DO38" s="657"/>
      <c r="DP38" s="657"/>
      <c r="DQ38" s="657"/>
      <c r="DR38" s="657"/>
      <c r="DS38" s="657"/>
      <c r="DT38" s="657"/>
      <c r="DU38" s="657"/>
      <c r="DV38" s="658"/>
      <c r="DW38" s="659">
        <v>5.6</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664</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265194</v>
      </c>
      <c r="CS39" s="669"/>
      <c r="CT39" s="669"/>
      <c r="CU39" s="669"/>
      <c r="CV39" s="669"/>
      <c r="CW39" s="669"/>
      <c r="CX39" s="669"/>
      <c r="CY39" s="670"/>
      <c r="CZ39" s="659">
        <v>9.6</v>
      </c>
      <c r="DA39" s="671"/>
      <c r="DB39" s="671"/>
      <c r="DC39" s="672"/>
      <c r="DD39" s="662">
        <v>19266</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12700</v>
      </c>
      <c r="S40" s="657"/>
      <c r="T40" s="657"/>
      <c r="U40" s="657"/>
      <c r="V40" s="657"/>
      <c r="W40" s="657"/>
      <c r="X40" s="657"/>
      <c r="Y40" s="658"/>
      <c r="Z40" s="694">
        <v>0.4</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86</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6000</v>
      </c>
      <c r="CS40" s="657"/>
      <c r="CT40" s="657"/>
      <c r="CU40" s="657"/>
      <c r="CV40" s="657"/>
      <c r="CW40" s="657"/>
      <c r="CX40" s="657"/>
      <c r="CY40" s="658"/>
      <c r="CZ40" s="659">
        <v>0.2</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2889632</v>
      </c>
      <c r="S41" s="681"/>
      <c r="T41" s="681"/>
      <c r="U41" s="681"/>
      <c r="V41" s="681"/>
      <c r="W41" s="681"/>
      <c r="X41" s="681"/>
      <c r="Y41" s="684"/>
      <c r="Z41" s="685">
        <v>100</v>
      </c>
      <c r="AA41" s="685"/>
      <c r="AB41" s="685"/>
      <c r="AC41" s="685"/>
      <c r="AD41" s="686">
        <v>1874156</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23487</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100070</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451</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292016</v>
      </c>
      <c r="CS42" s="669"/>
      <c r="CT42" s="669"/>
      <c r="CU42" s="669"/>
      <c r="CV42" s="669"/>
      <c r="CW42" s="669"/>
      <c r="CX42" s="669"/>
      <c r="CY42" s="670"/>
      <c r="CZ42" s="659">
        <v>10.6</v>
      </c>
      <c r="DA42" s="671"/>
      <c r="DB42" s="671"/>
      <c r="DC42" s="672"/>
      <c r="DD42" s="662">
        <v>133101</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17138</v>
      </c>
      <c r="CS43" s="669"/>
      <c r="CT43" s="669"/>
      <c r="CU43" s="669"/>
      <c r="CV43" s="669"/>
      <c r="CW43" s="669"/>
      <c r="CX43" s="669"/>
      <c r="CY43" s="670"/>
      <c r="CZ43" s="659">
        <v>0.6</v>
      </c>
      <c r="DA43" s="671"/>
      <c r="DB43" s="671"/>
      <c r="DC43" s="672"/>
      <c r="DD43" s="662">
        <v>17138</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292016</v>
      </c>
      <c r="CS44" s="657"/>
      <c r="CT44" s="657"/>
      <c r="CU44" s="657"/>
      <c r="CV44" s="657"/>
      <c r="CW44" s="657"/>
      <c r="CX44" s="657"/>
      <c r="CY44" s="658"/>
      <c r="CZ44" s="659">
        <v>10.6</v>
      </c>
      <c r="DA44" s="660"/>
      <c r="DB44" s="660"/>
      <c r="DC44" s="661"/>
      <c r="DD44" s="662">
        <v>133101</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1000</v>
      </c>
      <c r="CS45" s="669"/>
      <c r="CT45" s="669"/>
      <c r="CU45" s="669"/>
      <c r="CV45" s="669"/>
      <c r="CW45" s="669"/>
      <c r="CX45" s="669"/>
      <c r="CY45" s="670"/>
      <c r="CZ45" s="659">
        <v>0</v>
      </c>
      <c r="DA45" s="671"/>
      <c r="DB45" s="671"/>
      <c r="DC45" s="672"/>
      <c r="DD45" s="662">
        <v>334</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291016</v>
      </c>
      <c r="CS46" s="657"/>
      <c r="CT46" s="657"/>
      <c r="CU46" s="657"/>
      <c r="CV46" s="657"/>
      <c r="CW46" s="657"/>
      <c r="CX46" s="657"/>
      <c r="CY46" s="658"/>
      <c r="CZ46" s="659">
        <v>10.6</v>
      </c>
      <c r="DA46" s="660"/>
      <c r="DB46" s="660"/>
      <c r="DC46" s="661"/>
      <c r="DD46" s="662">
        <v>132767</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t="s">
        <v>122</v>
      </c>
      <c r="CS47" s="669"/>
      <c r="CT47" s="669"/>
      <c r="CU47" s="669"/>
      <c r="CV47" s="669"/>
      <c r="CW47" s="669"/>
      <c r="CX47" s="669"/>
      <c r="CY47" s="670"/>
      <c r="CZ47" s="659" t="s">
        <v>122</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0.8"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2758291</v>
      </c>
      <c r="CS49" s="641"/>
      <c r="CT49" s="641"/>
      <c r="CU49" s="641"/>
      <c r="CV49" s="641"/>
      <c r="CW49" s="641"/>
      <c r="CX49" s="641"/>
      <c r="CY49" s="642"/>
      <c r="CZ49" s="643">
        <v>100</v>
      </c>
      <c r="DA49" s="644"/>
      <c r="DB49" s="644"/>
      <c r="DC49" s="645"/>
      <c r="DD49" s="646">
        <v>2021891</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YueWI4vZOx4frTrmaEkSatrGFRhsTuPCoWYIbJ7W3B+f73ebEyeiHae1TEVCWtumLsS4oOSxzlrIswwTM3e4NA==" saltValue="JUsJFEi58AGefTmrtwfKk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2901</v>
      </c>
      <c r="R7" s="1138"/>
      <c r="S7" s="1138"/>
      <c r="T7" s="1138"/>
      <c r="U7" s="1138"/>
      <c r="V7" s="1138">
        <v>2770</v>
      </c>
      <c r="W7" s="1138"/>
      <c r="X7" s="1138"/>
      <c r="Y7" s="1138"/>
      <c r="Z7" s="1138"/>
      <c r="AA7" s="1138">
        <v>131</v>
      </c>
      <c r="AB7" s="1138"/>
      <c r="AC7" s="1138"/>
      <c r="AD7" s="1138"/>
      <c r="AE7" s="1139"/>
      <c r="AF7" s="1140">
        <v>94</v>
      </c>
      <c r="AG7" s="1141"/>
      <c r="AH7" s="1141"/>
      <c r="AI7" s="1141"/>
      <c r="AJ7" s="1142"/>
      <c r="AK7" s="1143">
        <v>277</v>
      </c>
      <c r="AL7" s="1144"/>
      <c r="AM7" s="1144"/>
      <c r="AN7" s="1144"/>
      <c r="AO7" s="1144"/>
      <c r="AP7" s="1144">
        <v>1015</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c r="BT7" s="1135"/>
      <c r="BU7" s="1135"/>
      <c r="BV7" s="1135"/>
      <c r="BW7" s="1135"/>
      <c r="BX7" s="1135"/>
      <c r="BY7" s="1135"/>
      <c r="BZ7" s="1135"/>
      <c r="CA7" s="1135"/>
      <c r="CB7" s="1135"/>
      <c r="CC7" s="1135"/>
      <c r="CD7" s="1135"/>
      <c r="CE7" s="1135"/>
      <c r="CF7" s="1135"/>
      <c r="CG7" s="1147"/>
      <c r="CH7" s="1131"/>
      <c r="CI7" s="1132"/>
      <c r="CJ7" s="1132"/>
      <c r="CK7" s="1132"/>
      <c r="CL7" s="1133"/>
      <c r="CM7" s="1131"/>
      <c r="CN7" s="1132"/>
      <c r="CO7" s="1132"/>
      <c r="CP7" s="1132"/>
      <c r="CQ7" s="1133"/>
      <c r="CR7" s="1131"/>
      <c r="CS7" s="1132"/>
      <c r="CT7" s="1132"/>
      <c r="CU7" s="1132"/>
      <c r="CV7" s="1133"/>
      <c r="CW7" s="1131"/>
      <c r="CX7" s="1132"/>
      <c r="CY7" s="1132"/>
      <c r="CZ7" s="1132"/>
      <c r="DA7" s="1133"/>
      <c r="DB7" s="1131"/>
      <c r="DC7" s="1132"/>
      <c r="DD7" s="1132"/>
      <c r="DE7" s="1132"/>
      <c r="DF7" s="1133"/>
      <c r="DG7" s="1131"/>
      <c r="DH7" s="1132"/>
      <c r="DI7" s="1132"/>
      <c r="DJ7" s="1132"/>
      <c r="DK7" s="1133"/>
      <c r="DL7" s="1131"/>
      <c r="DM7" s="1132"/>
      <c r="DN7" s="1132"/>
      <c r="DO7" s="1132"/>
      <c r="DP7" s="1133"/>
      <c r="DQ7" s="1131"/>
      <c r="DR7" s="1132"/>
      <c r="DS7" s="1132"/>
      <c r="DT7" s="1132"/>
      <c r="DU7" s="1133"/>
      <c r="DV7" s="1134"/>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c r="BT8" s="1028"/>
      <c r="BU8" s="1028"/>
      <c r="BV8" s="1028"/>
      <c r="BW8" s="1028"/>
      <c r="BX8" s="1028"/>
      <c r="BY8" s="1028"/>
      <c r="BZ8" s="1028"/>
      <c r="CA8" s="1028"/>
      <c r="CB8" s="1028"/>
      <c r="CC8" s="1028"/>
      <c r="CD8" s="1028"/>
      <c r="CE8" s="1028"/>
      <c r="CF8" s="1028"/>
      <c r="CG8" s="1049"/>
      <c r="CH8" s="1024"/>
      <c r="CI8" s="1025"/>
      <c r="CJ8" s="1025"/>
      <c r="CK8" s="1025"/>
      <c r="CL8" s="1026"/>
      <c r="CM8" s="1024"/>
      <c r="CN8" s="1025"/>
      <c r="CO8" s="1025"/>
      <c r="CP8" s="1025"/>
      <c r="CQ8" s="1026"/>
      <c r="CR8" s="1024"/>
      <c r="CS8" s="1025"/>
      <c r="CT8" s="1025"/>
      <c r="CU8" s="1025"/>
      <c r="CV8" s="1026"/>
      <c r="CW8" s="1024"/>
      <c r="CX8" s="1025"/>
      <c r="CY8" s="1025"/>
      <c r="CZ8" s="1025"/>
      <c r="DA8" s="1026"/>
      <c r="DB8" s="1024"/>
      <c r="DC8" s="1025"/>
      <c r="DD8" s="1025"/>
      <c r="DE8" s="1025"/>
      <c r="DF8" s="1026"/>
      <c r="DG8" s="1024"/>
      <c r="DH8" s="1025"/>
      <c r="DI8" s="1025"/>
      <c r="DJ8" s="1025"/>
      <c r="DK8" s="1026"/>
      <c r="DL8" s="1024"/>
      <c r="DM8" s="1025"/>
      <c r="DN8" s="1025"/>
      <c r="DO8" s="1025"/>
      <c r="DP8" s="1026"/>
      <c r="DQ8" s="1024"/>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376</v>
      </c>
      <c r="B23" s="972" t="s">
        <v>377</v>
      </c>
      <c r="C23" s="973"/>
      <c r="D23" s="973"/>
      <c r="E23" s="973"/>
      <c r="F23" s="973"/>
      <c r="G23" s="973"/>
      <c r="H23" s="973"/>
      <c r="I23" s="973"/>
      <c r="J23" s="973"/>
      <c r="K23" s="973"/>
      <c r="L23" s="973"/>
      <c r="M23" s="973"/>
      <c r="N23" s="973"/>
      <c r="O23" s="973"/>
      <c r="P23" s="983"/>
      <c r="Q23" s="1102">
        <v>2901</v>
      </c>
      <c r="R23" s="1096"/>
      <c r="S23" s="1096"/>
      <c r="T23" s="1096"/>
      <c r="U23" s="1096"/>
      <c r="V23" s="1096">
        <v>2770</v>
      </c>
      <c r="W23" s="1096"/>
      <c r="X23" s="1096"/>
      <c r="Y23" s="1096"/>
      <c r="Z23" s="1096"/>
      <c r="AA23" s="1096">
        <v>131</v>
      </c>
      <c r="AB23" s="1096"/>
      <c r="AC23" s="1096"/>
      <c r="AD23" s="1096"/>
      <c r="AE23" s="1103"/>
      <c r="AF23" s="1104">
        <v>94</v>
      </c>
      <c r="AG23" s="1096"/>
      <c r="AH23" s="1096"/>
      <c r="AI23" s="1096"/>
      <c r="AJ23" s="1105"/>
      <c r="AK23" s="1106"/>
      <c r="AL23" s="1107"/>
      <c r="AM23" s="1107"/>
      <c r="AN23" s="1107"/>
      <c r="AO23" s="1107"/>
      <c r="AP23" s="1096">
        <v>1015</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388</v>
      </c>
      <c r="C28" s="1083"/>
      <c r="D28" s="1083"/>
      <c r="E28" s="1083"/>
      <c r="F28" s="1083"/>
      <c r="G28" s="1083"/>
      <c r="H28" s="1083"/>
      <c r="I28" s="1083"/>
      <c r="J28" s="1083"/>
      <c r="K28" s="1083"/>
      <c r="L28" s="1083"/>
      <c r="M28" s="1083"/>
      <c r="N28" s="1083"/>
      <c r="O28" s="1083"/>
      <c r="P28" s="1084"/>
      <c r="Q28" s="1085">
        <v>418</v>
      </c>
      <c r="R28" s="1086"/>
      <c r="S28" s="1086"/>
      <c r="T28" s="1086"/>
      <c r="U28" s="1086"/>
      <c r="V28" s="1086">
        <v>411</v>
      </c>
      <c r="W28" s="1086"/>
      <c r="X28" s="1086"/>
      <c r="Y28" s="1086"/>
      <c r="Z28" s="1086"/>
      <c r="AA28" s="1086">
        <v>7</v>
      </c>
      <c r="AB28" s="1086"/>
      <c r="AC28" s="1086"/>
      <c r="AD28" s="1086"/>
      <c r="AE28" s="1087"/>
      <c r="AF28" s="1088">
        <v>7</v>
      </c>
      <c r="AG28" s="1086"/>
      <c r="AH28" s="1086"/>
      <c r="AI28" s="1086"/>
      <c r="AJ28" s="1089"/>
      <c r="AK28" s="1077">
        <v>30</v>
      </c>
      <c r="AL28" s="1078"/>
      <c r="AM28" s="1078"/>
      <c r="AN28" s="1078"/>
      <c r="AO28" s="1078"/>
      <c r="AP28" s="1078" t="s">
        <v>486</v>
      </c>
      <c r="AQ28" s="1078"/>
      <c r="AR28" s="1078"/>
      <c r="AS28" s="1078"/>
      <c r="AT28" s="1078"/>
      <c r="AU28" s="1078" t="s">
        <v>486</v>
      </c>
      <c r="AV28" s="1078"/>
      <c r="AW28" s="1078"/>
      <c r="AX28" s="1078"/>
      <c r="AY28" s="1078"/>
      <c r="AZ28" s="1079" t="s">
        <v>486</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389</v>
      </c>
      <c r="C29" s="1066"/>
      <c r="D29" s="1066"/>
      <c r="E29" s="1066"/>
      <c r="F29" s="1066"/>
      <c r="G29" s="1066"/>
      <c r="H29" s="1066"/>
      <c r="I29" s="1066"/>
      <c r="J29" s="1066"/>
      <c r="K29" s="1066"/>
      <c r="L29" s="1066"/>
      <c r="M29" s="1066"/>
      <c r="N29" s="1066"/>
      <c r="O29" s="1066"/>
      <c r="P29" s="1067"/>
      <c r="Q29" s="1073">
        <v>375</v>
      </c>
      <c r="R29" s="1074"/>
      <c r="S29" s="1074"/>
      <c r="T29" s="1074"/>
      <c r="U29" s="1074"/>
      <c r="V29" s="1074">
        <v>374</v>
      </c>
      <c r="W29" s="1074"/>
      <c r="X29" s="1074"/>
      <c r="Y29" s="1074"/>
      <c r="Z29" s="1074"/>
      <c r="AA29" s="1074">
        <v>1</v>
      </c>
      <c r="AB29" s="1074"/>
      <c r="AC29" s="1074"/>
      <c r="AD29" s="1074"/>
      <c r="AE29" s="1075"/>
      <c r="AF29" s="1070">
        <v>1</v>
      </c>
      <c r="AG29" s="1071"/>
      <c r="AH29" s="1071"/>
      <c r="AI29" s="1071"/>
      <c r="AJ29" s="1072"/>
      <c r="AK29" s="1015">
        <v>60</v>
      </c>
      <c r="AL29" s="1006"/>
      <c r="AM29" s="1006"/>
      <c r="AN29" s="1006"/>
      <c r="AO29" s="1006"/>
      <c r="AP29" s="1006" t="s">
        <v>486</v>
      </c>
      <c r="AQ29" s="1006"/>
      <c r="AR29" s="1006"/>
      <c r="AS29" s="1006"/>
      <c r="AT29" s="1006"/>
      <c r="AU29" s="1006" t="s">
        <v>486</v>
      </c>
      <c r="AV29" s="1006"/>
      <c r="AW29" s="1006"/>
      <c r="AX29" s="1006"/>
      <c r="AY29" s="1006"/>
      <c r="AZ29" s="1076" t="s">
        <v>486</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390</v>
      </c>
      <c r="C30" s="1066"/>
      <c r="D30" s="1066"/>
      <c r="E30" s="1066"/>
      <c r="F30" s="1066"/>
      <c r="G30" s="1066"/>
      <c r="H30" s="1066"/>
      <c r="I30" s="1066"/>
      <c r="J30" s="1066"/>
      <c r="K30" s="1066"/>
      <c r="L30" s="1066"/>
      <c r="M30" s="1066"/>
      <c r="N30" s="1066"/>
      <c r="O30" s="1066"/>
      <c r="P30" s="1067"/>
      <c r="Q30" s="1073">
        <v>90</v>
      </c>
      <c r="R30" s="1074"/>
      <c r="S30" s="1074"/>
      <c r="T30" s="1074"/>
      <c r="U30" s="1074"/>
      <c r="V30" s="1074">
        <v>89</v>
      </c>
      <c r="W30" s="1074"/>
      <c r="X30" s="1074"/>
      <c r="Y30" s="1074"/>
      <c r="Z30" s="1074"/>
      <c r="AA30" s="1074">
        <v>1</v>
      </c>
      <c r="AB30" s="1074"/>
      <c r="AC30" s="1074"/>
      <c r="AD30" s="1074"/>
      <c r="AE30" s="1075"/>
      <c r="AF30" s="1070">
        <v>1</v>
      </c>
      <c r="AG30" s="1071"/>
      <c r="AH30" s="1071"/>
      <c r="AI30" s="1071"/>
      <c r="AJ30" s="1072"/>
      <c r="AK30" s="1015">
        <v>38</v>
      </c>
      <c r="AL30" s="1006"/>
      <c r="AM30" s="1006"/>
      <c r="AN30" s="1006"/>
      <c r="AO30" s="1006"/>
      <c r="AP30" s="1006" t="s">
        <v>486</v>
      </c>
      <c r="AQ30" s="1006"/>
      <c r="AR30" s="1006"/>
      <c r="AS30" s="1006"/>
      <c r="AT30" s="1006"/>
      <c r="AU30" s="1006" t="s">
        <v>486</v>
      </c>
      <c r="AV30" s="1006"/>
      <c r="AW30" s="1006"/>
      <c r="AX30" s="1006"/>
      <c r="AY30" s="1006"/>
      <c r="AZ30" s="1076" t="s">
        <v>486</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391</v>
      </c>
      <c r="C31" s="1066"/>
      <c r="D31" s="1066"/>
      <c r="E31" s="1066"/>
      <c r="F31" s="1066"/>
      <c r="G31" s="1066"/>
      <c r="H31" s="1066"/>
      <c r="I31" s="1066"/>
      <c r="J31" s="1066"/>
      <c r="K31" s="1066"/>
      <c r="L31" s="1066"/>
      <c r="M31" s="1066"/>
      <c r="N31" s="1066"/>
      <c r="O31" s="1066"/>
      <c r="P31" s="1067"/>
      <c r="Q31" s="1073">
        <v>197</v>
      </c>
      <c r="R31" s="1074"/>
      <c r="S31" s="1074"/>
      <c r="T31" s="1074"/>
      <c r="U31" s="1074"/>
      <c r="V31" s="1074">
        <v>183</v>
      </c>
      <c r="W31" s="1074"/>
      <c r="X31" s="1074"/>
      <c r="Y31" s="1074"/>
      <c r="Z31" s="1074"/>
      <c r="AA31" s="1074">
        <v>14</v>
      </c>
      <c r="AB31" s="1074"/>
      <c r="AC31" s="1074"/>
      <c r="AD31" s="1074"/>
      <c r="AE31" s="1075"/>
      <c r="AF31" s="1070">
        <v>19</v>
      </c>
      <c r="AG31" s="1071"/>
      <c r="AH31" s="1071"/>
      <c r="AI31" s="1071"/>
      <c r="AJ31" s="1072"/>
      <c r="AK31" s="1015">
        <v>23</v>
      </c>
      <c r="AL31" s="1006"/>
      <c r="AM31" s="1006"/>
      <c r="AN31" s="1006"/>
      <c r="AO31" s="1006"/>
      <c r="AP31" s="1006">
        <v>36</v>
      </c>
      <c r="AQ31" s="1006"/>
      <c r="AR31" s="1006"/>
      <c r="AS31" s="1006"/>
      <c r="AT31" s="1006"/>
      <c r="AU31" s="1006">
        <v>29</v>
      </c>
      <c r="AV31" s="1006"/>
      <c r="AW31" s="1006"/>
      <c r="AX31" s="1006"/>
      <c r="AY31" s="1006"/>
      <c r="AZ31" s="1076" t="s">
        <v>486</v>
      </c>
      <c r="BA31" s="1076"/>
      <c r="BB31" s="1076"/>
      <c r="BC31" s="1076"/>
      <c r="BD31" s="1076"/>
      <c r="BE31" s="1007" t="s">
        <v>392</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393</v>
      </c>
      <c r="C32" s="1066"/>
      <c r="D32" s="1066"/>
      <c r="E32" s="1066"/>
      <c r="F32" s="1066"/>
      <c r="G32" s="1066"/>
      <c r="H32" s="1066"/>
      <c r="I32" s="1066"/>
      <c r="J32" s="1066"/>
      <c r="K32" s="1066"/>
      <c r="L32" s="1066"/>
      <c r="M32" s="1066"/>
      <c r="N32" s="1066"/>
      <c r="O32" s="1066"/>
      <c r="P32" s="1067"/>
      <c r="Q32" s="1073">
        <v>341</v>
      </c>
      <c r="R32" s="1074"/>
      <c r="S32" s="1074"/>
      <c r="T32" s="1074"/>
      <c r="U32" s="1074"/>
      <c r="V32" s="1074">
        <v>339</v>
      </c>
      <c r="W32" s="1074"/>
      <c r="X32" s="1074"/>
      <c r="Y32" s="1074"/>
      <c r="Z32" s="1074"/>
      <c r="AA32" s="1074">
        <v>2</v>
      </c>
      <c r="AB32" s="1074"/>
      <c r="AC32" s="1074"/>
      <c r="AD32" s="1074"/>
      <c r="AE32" s="1075"/>
      <c r="AF32" s="1070">
        <v>16</v>
      </c>
      <c r="AG32" s="1071"/>
      <c r="AH32" s="1071"/>
      <c r="AI32" s="1071"/>
      <c r="AJ32" s="1072"/>
      <c r="AK32" s="1015">
        <v>121</v>
      </c>
      <c r="AL32" s="1006"/>
      <c r="AM32" s="1006"/>
      <c r="AN32" s="1006"/>
      <c r="AO32" s="1006"/>
      <c r="AP32" s="1006">
        <v>645</v>
      </c>
      <c r="AQ32" s="1006"/>
      <c r="AR32" s="1006"/>
      <c r="AS32" s="1006"/>
      <c r="AT32" s="1006"/>
      <c r="AU32" s="1006">
        <v>551</v>
      </c>
      <c r="AV32" s="1006"/>
      <c r="AW32" s="1006"/>
      <c r="AX32" s="1006"/>
      <c r="AY32" s="1006"/>
      <c r="AZ32" s="1076" t="s">
        <v>486</v>
      </c>
      <c r="BA32" s="1076"/>
      <c r="BB32" s="1076"/>
      <c r="BC32" s="1076"/>
      <c r="BD32" s="1076"/>
      <c r="BE32" s="1007" t="s">
        <v>392</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394</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376</v>
      </c>
      <c r="B63" s="972" t="s">
        <v>395</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44</v>
      </c>
      <c r="AG63" s="994"/>
      <c r="AH63" s="994"/>
      <c r="AI63" s="994"/>
      <c r="AJ63" s="1057"/>
      <c r="AK63" s="1058"/>
      <c r="AL63" s="998"/>
      <c r="AM63" s="998"/>
      <c r="AN63" s="998"/>
      <c r="AO63" s="998"/>
      <c r="AP63" s="994">
        <v>681</v>
      </c>
      <c r="AQ63" s="994"/>
      <c r="AR63" s="994"/>
      <c r="AS63" s="994"/>
      <c r="AT63" s="994"/>
      <c r="AU63" s="994">
        <v>580</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397</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398</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543</v>
      </c>
      <c r="C68" s="1021"/>
      <c r="D68" s="1021"/>
      <c r="E68" s="1021"/>
      <c r="F68" s="1021"/>
      <c r="G68" s="1021"/>
      <c r="H68" s="1021"/>
      <c r="I68" s="1021"/>
      <c r="J68" s="1021"/>
      <c r="K68" s="1021"/>
      <c r="L68" s="1021"/>
      <c r="M68" s="1021"/>
      <c r="N68" s="1021"/>
      <c r="O68" s="1021"/>
      <c r="P68" s="1022"/>
      <c r="Q68" s="1023">
        <v>14253</v>
      </c>
      <c r="R68" s="1017"/>
      <c r="S68" s="1017"/>
      <c r="T68" s="1017"/>
      <c r="U68" s="1017"/>
      <c r="V68" s="1017">
        <v>13791</v>
      </c>
      <c r="W68" s="1017"/>
      <c r="X68" s="1017"/>
      <c r="Y68" s="1017"/>
      <c r="Z68" s="1017"/>
      <c r="AA68" s="1017">
        <v>462</v>
      </c>
      <c r="AB68" s="1017"/>
      <c r="AC68" s="1017"/>
      <c r="AD68" s="1017"/>
      <c r="AE68" s="1017"/>
      <c r="AF68" s="1017">
        <v>42</v>
      </c>
      <c r="AG68" s="1017"/>
      <c r="AH68" s="1017"/>
      <c r="AI68" s="1017"/>
      <c r="AJ68" s="1017"/>
      <c r="AK68" s="1017" t="s">
        <v>486</v>
      </c>
      <c r="AL68" s="1017"/>
      <c r="AM68" s="1017"/>
      <c r="AN68" s="1017"/>
      <c r="AO68" s="1017"/>
      <c r="AP68" s="1017">
        <v>13352</v>
      </c>
      <c r="AQ68" s="1017"/>
      <c r="AR68" s="1017"/>
      <c r="AS68" s="1017"/>
      <c r="AT68" s="1017"/>
      <c r="AU68" s="1017">
        <v>141</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544</v>
      </c>
      <c r="C69" s="1010"/>
      <c r="D69" s="1010"/>
      <c r="E69" s="1010"/>
      <c r="F69" s="1010"/>
      <c r="G69" s="1010"/>
      <c r="H69" s="1010"/>
      <c r="I69" s="1010"/>
      <c r="J69" s="1010"/>
      <c r="K69" s="1010"/>
      <c r="L69" s="1010"/>
      <c r="M69" s="1010"/>
      <c r="N69" s="1010"/>
      <c r="O69" s="1010"/>
      <c r="P69" s="1011"/>
      <c r="Q69" s="1012">
        <v>5236</v>
      </c>
      <c r="R69" s="1006"/>
      <c r="S69" s="1006"/>
      <c r="T69" s="1006"/>
      <c r="U69" s="1006"/>
      <c r="V69" s="1006">
        <v>4899</v>
      </c>
      <c r="W69" s="1006"/>
      <c r="X69" s="1006"/>
      <c r="Y69" s="1006"/>
      <c r="Z69" s="1006"/>
      <c r="AA69" s="1006">
        <v>337</v>
      </c>
      <c r="AB69" s="1006"/>
      <c r="AC69" s="1006"/>
      <c r="AD69" s="1006"/>
      <c r="AE69" s="1006"/>
      <c r="AF69" s="1006">
        <v>337</v>
      </c>
      <c r="AG69" s="1006"/>
      <c r="AH69" s="1006"/>
      <c r="AI69" s="1006"/>
      <c r="AJ69" s="1006"/>
      <c r="AK69" s="1006">
        <v>863</v>
      </c>
      <c r="AL69" s="1006"/>
      <c r="AM69" s="1006"/>
      <c r="AN69" s="1006"/>
      <c r="AO69" s="1006"/>
      <c r="AP69" s="1006" t="s">
        <v>486</v>
      </c>
      <c r="AQ69" s="1006"/>
      <c r="AR69" s="1006"/>
      <c r="AS69" s="1006"/>
      <c r="AT69" s="1006"/>
      <c r="AU69" s="1006" t="s">
        <v>486</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545</v>
      </c>
      <c r="C70" s="1010"/>
      <c r="D70" s="1010"/>
      <c r="E70" s="1010"/>
      <c r="F70" s="1010"/>
      <c r="G70" s="1010"/>
      <c r="H70" s="1010"/>
      <c r="I70" s="1010"/>
      <c r="J70" s="1010"/>
      <c r="K70" s="1010"/>
      <c r="L70" s="1010"/>
      <c r="M70" s="1010"/>
      <c r="N70" s="1010"/>
      <c r="O70" s="1010"/>
      <c r="P70" s="1011"/>
      <c r="Q70" s="1012">
        <v>1148479</v>
      </c>
      <c r="R70" s="1006"/>
      <c r="S70" s="1006"/>
      <c r="T70" s="1006"/>
      <c r="U70" s="1006"/>
      <c r="V70" s="1006">
        <v>1132468</v>
      </c>
      <c r="W70" s="1006"/>
      <c r="X70" s="1006"/>
      <c r="Y70" s="1006"/>
      <c r="Z70" s="1006"/>
      <c r="AA70" s="1006">
        <v>16010</v>
      </c>
      <c r="AB70" s="1006"/>
      <c r="AC70" s="1006"/>
      <c r="AD70" s="1006"/>
      <c r="AE70" s="1006"/>
      <c r="AF70" s="1006">
        <v>16010</v>
      </c>
      <c r="AG70" s="1006"/>
      <c r="AH70" s="1006"/>
      <c r="AI70" s="1006"/>
      <c r="AJ70" s="1006"/>
      <c r="AK70" s="1006">
        <v>6316</v>
      </c>
      <c r="AL70" s="1006"/>
      <c r="AM70" s="1006"/>
      <c r="AN70" s="1006"/>
      <c r="AO70" s="1006"/>
      <c r="AP70" s="1006" t="s">
        <v>486</v>
      </c>
      <c r="AQ70" s="1006"/>
      <c r="AR70" s="1006"/>
      <c r="AS70" s="1006"/>
      <c r="AT70" s="1006"/>
      <c r="AU70" s="1006" t="s">
        <v>486</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546</v>
      </c>
      <c r="C71" s="1010"/>
      <c r="D71" s="1010"/>
      <c r="E71" s="1010"/>
      <c r="F71" s="1010"/>
      <c r="G71" s="1010"/>
      <c r="H71" s="1010"/>
      <c r="I71" s="1010"/>
      <c r="J71" s="1010"/>
      <c r="K71" s="1010"/>
      <c r="L71" s="1010"/>
      <c r="M71" s="1010"/>
      <c r="N71" s="1010"/>
      <c r="O71" s="1010"/>
      <c r="P71" s="1011"/>
      <c r="Q71" s="1012">
        <v>1213</v>
      </c>
      <c r="R71" s="1006"/>
      <c r="S71" s="1006"/>
      <c r="T71" s="1006"/>
      <c r="U71" s="1006"/>
      <c r="V71" s="1006">
        <v>1170</v>
      </c>
      <c r="W71" s="1006"/>
      <c r="X71" s="1006"/>
      <c r="Y71" s="1006"/>
      <c r="Z71" s="1006"/>
      <c r="AA71" s="1006">
        <v>43</v>
      </c>
      <c r="AB71" s="1006"/>
      <c r="AC71" s="1006"/>
      <c r="AD71" s="1006"/>
      <c r="AE71" s="1006"/>
      <c r="AF71" s="1006">
        <v>43</v>
      </c>
      <c r="AG71" s="1006"/>
      <c r="AH71" s="1006"/>
      <c r="AI71" s="1006"/>
      <c r="AJ71" s="1006"/>
      <c r="AK71" s="1006" t="s">
        <v>486</v>
      </c>
      <c r="AL71" s="1006"/>
      <c r="AM71" s="1006"/>
      <c r="AN71" s="1006"/>
      <c r="AO71" s="1006"/>
      <c r="AP71" s="1006" t="s">
        <v>486</v>
      </c>
      <c r="AQ71" s="1006"/>
      <c r="AR71" s="1006"/>
      <c r="AS71" s="1006"/>
      <c r="AT71" s="1006"/>
      <c r="AU71" s="1006" t="s">
        <v>486</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547</v>
      </c>
      <c r="C72" s="1010"/>
      <c r="D72" s="1010"/>
      <c r="E72" s="1010"/>
      <c r="F72" s="1010"/>
      <c r="G72" s="1010"/>
      <c r="H72" s="1010"/>
      <c r="I72" s="1010"/>
      <c r="J72" s="1010"/>
      <c r="K72" s="1010"/>
      <c r="L72" s="1010"/>
      <c r="M72" s="1010"/>
      <c r="N72" s="1010"/>
      <c r="O72" s="1010"/>
      <c r="P72" s="1011"/>
      <c r="Q72" s="1012">
        <v>3611</v>
      </c>
      <c r="R72" s="1006"/>
      <c r="S72" s="1006"/>
      <c r="T72" s="1006"/>
      <c r="U72" s="1006"/>
      <c r="V72" s="1006">
        <v>3403</v>
      </c>
      <c r="W72" s="1006"/>
      <c r="X72" s="1006"/>
      <c r="Y72" s="1006"/>
      <c r="Z72" s="1006"/>
      <c r="AA72" s="1006">
        <v>207</v>
      </c>
      <c r="AB72" s="1006"/>
      <c r="AC72" s="1006"/>
      <c r="AD72" s="1006"/>
      <c r="AE72" s="1006"/>
      <c r="AF72" s="1006">
        <v>207</v>
      </c>
      <c r="AG72" s="1006"/>
      <c r="AH72" s="1006"/>
      <c r="AI72" s="1006"/>
      <c r="AJ72" s="1006"/>
      <c r="AK72" s="1006">
        <v>50</v>
      </c>
      <c r="AL72" s="1006"/>
      <c r="AM72" s="1006"/>
      <c r="AN72" s="1006"/>
      <c r="AO72" s="1006"/>
      <c r="AP72" s="1006" t="s">
        <v>486</v>
      </c>
      <c r="AQ72" s="1006"/>
      <c r="AR72" s="1006"/>
      <c r="AS72" s="1006"/>
      <c r="AT72" s="1006"/>
      <c r="AU72" s="1006" t="s">
        <v>486</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c r="C73" s="1010"/>
      <c r="D73" s="1010"/>
      <c r="E73" s="1010"/>
      <c r="F73" s="1010"/>
      <c r="G73" s="1010"/>
      <c r="H73" s="1010"/>
      <c r="I73" s="1010"/>
      <c r="J73" s="1010"/>
      <c r="K73" s="1010"/>
      <c r="L73" s="1010"/>
      <c r="M73" s="1010"/>
      <c r="N73" s="1010"/>
      <c r="O73" s="1010"/>
      <c r="P73" s="1011"/>
      <c r="Q73" s="1012"/>
      <c r="R73" s="1006"/>
      <c r="S73" s="1006"/>
      <c r="T73" s="1006"/>
      <c r="U73" s="1006"/>
      <c r="V73" s="1006"/>
      <c r="W73" s="1006"/>
      <c r="X73" s="1006"/>
      <c r="Y73" s="1006"/>
      <c r="Z73" s="1006"/>
      <c r="AA73" s="1006"/>
      <c r="AB73" s="1006"/>
      <c r="AC73" s="1006"/>
      <c r="AD73" s="1006"/>
      <c r="AE73" s="1006"/>
      <c r="AF73" s="1006"/>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c r="C74" s="1010"/>
      <c r="D74" s="1010"/>
      <c r="E74" s="1010"/>
      <c r="F74" s="1010"/>
      <c r="G74" s="1010"/>
      <c r="H74" s="1010"/>
      <c r="I74" s="1010"/>
      <c r="J74" s="1010"/>
      <c r="K74" s="1010"/>
      <c r="L74" s="1010"/>
      <c r="M74" s="1010"/>
      <c r="N74" s="1010"/>
      <c r="O74" s="1010"/>
      <c r="P74" s="1011"/>
      <c r="Q74" s="1012"/>
      <c r="R74" s="1006"/>
      <c r="S74" s="1006"/>
      <c r="T74" s="1006"/>
      <c r="U74" s="1006"/>
      <c r="V74" s="1006"/>
      <c r="W74" s="1006"/>
      <c r="X74" s="1006"/>
      <c r="Y74" s="1006"/>
      <c r="Z74" s="1006"/>
      <c r="AA74" s="1006"/>
      <c r="AB74" s="1006"/>
      <c r="AC74" s="1006"/>
      <c r="AD74" s="1006"/>
      <c r="AE74" s="1006"/>
      <c r="AF74" s="1006"/>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376</v>
      </c>
      <c r="B88" s="972" t="s">
        <v>399</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16639</v>
      </c>
      <c r="AG88" s="994"/>
      <c r="AH88" s="994"/>
      <c r="AI88" s="994"/>
      <c r="AJ88" s="994"/>
      <c r="AK88" s="998"/>
      <c r="AL88" s="998"/>
      <c r="AM88" s="998"/>
      <c r="AN88" s="998"/>
      <c r="AO88" s="998"/>
      <c r="AP88" s="994">
        <v>13352</v>
      </c>
      <c r="AQ88" s="994"/>
      <c r="AR88" s="994"/>
      <c r="AS88" s="994"/>
      <c r="AT88" s="994"/>
      <c r="AU88" s="994">
        <v>141</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400</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401</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402</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405</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406</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407</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408</v>
      </c>
      <c r="AB109" s="931"/>
      <c r="AC109" s="931"/>
      <c r="AD109" s="931"/>
      <c r="AE109" s="932"/>
      <c r="AF109" s="933" t="s">
        <v>409</v>
      </c>
      <c r="AG109" s="931"/>
      <c r="AH109" s="931"/>
      <c r="AI109" s="931"/>
      <c r="AJ109" s="932"/>
      <c r="AK109" s="933" t="s">
        <v>294</v>
      </c>
      <c r="AL109" s="931"/>
      <c r="AM109" s="931"/>
      <c r="AN109" s="931"/>
      <c r="AO109" s="932"/>
      <c r="AP109" s="933" t="s">
        <v>410</v>
      </c>
      <c r="AQ109" s="931"/>
      <c r="AR109" s="931"/>
      <c r="AS109" s="931"/>
      <c r="AT109" s="964"/>
      <c r="AU109" s="930" t="s">
        <v>407</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408</v>
      </c>
      <c r="BR109" s="931"/>
      <c r="BS109" s="931"/>
      <c r="BT109" s="931"/>
      <c r="BU109" s="932"/>
      <c r="BV109" s="933" t="s">
        <v>409</v>
      </c>
      <c r="BW109" s="931"/>
      <c r="BX109" s="931"/>
      <c r="BY109" s="931"/>
      <c r="BZ109" s="932"/>
      <c r="CA109" s="933" t="s">
        <v>294</v>
      </c>
      <c r="CB109" s="931"/>
      <c r="CC109" s="931"/>
      <c r="CD109" s="931"/>
      <c r="CE109" s="932"/>
      <c r="CF109" s="971" t="s">
        <v>410</v>
      </c>
      <c r="CG109" s="971"/>
      <c r="CH109" s="971"/>
      <c r="CI109" s="971"/>
      <c r="CJ109" s="971"/>
      <c r="CK109" s="933" t="s">
        <v>411</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408</v>
      </c>
      <c r="DH109" s="931"/>
      <c r="DI109" s="931"/>
      <c r="DJ109" s="931"/>
      <c r="DK109" s="932"/>
      <c r="DL109" s="933" t="s">
        <v>409</v>
      </c>
      <c r="DM109" s="931"/>
      <c r="DN109" s="931"/>
      <c r="DO109" s="931"/>
      <c r="DP109" s="932"/>
      <c r="DQ109" s="933" t="s">
        <v>294</v>
      </c>
      <c r="DR109" s="931"/>
      <c r="DS109" s="931"/>
      <c r="DT109" s="931"/>
      <c r="DU109" s="932"/>
      <c r="DV109" s="933" t="s">
        <v>410</v>
      </c>
      <c r="DW109" s="931"/>
      <c r="DX109" s="931"/>
      <c r="DY109" s="931"/>
      <c r="DZ109" s="964"/>
    </row>
    <row r="110" spans="1:131" s="212" customFormat="1" ht="26.25" customHeight="1" x14ac:dyDescent="0.2">
      <c r="A110" s="842" t="s">
        <v>412</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45220</v>
      </c>
      <c r="AB110" s="924"/>
      <c r="AC110" s="924"/>
      <c r="AD110" s="924"/>
      <c r="AE110" s="925"/>
      <c r="AF110" s="926">
        <v>47827</v>
      </c>
      <c r="AG110" s="924"/>
      <c r="AH110" s="924"/>
      <c r="AI110" s="924"/>
      <c r="AJ110" s="925"/>
      <c r="AK110" s="926">
        <v>62720</v>
      </c>
      <c r="AL110" s="924"/>
      <c r="AM110" s="924"/>
      <c r="AN110" s="924"/>
      <c r="AO110" s="925"/>
      <c r="AP110" s="927">
        <v>3.6</v>
      </c>
      <c r="AQ110" s="928"/>
      <c r="AR110" s="928"/>
      <c r="AS110" s="928"/>
      <c r="AT110" s="929"/>
      <c r="AU110" s="965" t="s">
        <v>69</v>
      </c>
      <c r="AV110" s="966"/>
      <c r="AW110" s="966"/>
      <c r="AX110" s="966"/>
      <c r="AY110" s="966"/>
      <c r="AZ110" s="895" t="s">
        <v>413</v>
      </c>
      <c r="BA110" s="843"/>
      <c r="BB110" s="843"/>
      <c r="BC110" s="843"/>
      <c r="BD110" s="843"/>
      <c r="BE110" s="843"/>
      <c r="BF110" s="843"/>
      <c r="BG110" s="843"/>
      <c r="BH110" s="843"/>
      <c r="BI110" s="843"/>
      <c r="BJ110" s="843"/>
      <c r="BK110" s="843"/>
      <c r="BL110" s="843"/>
      <c r="BM110" s="843"/>
      <c r="BN110" s="843"/>
      <c r="BO110" s="843"/>
      <c r="BP110" s="844"/>
      <c r="BQ110" s="896">
        <v>1080711</v>
      </c>
      <c r="BR110" s="877"/>
      <c r="BS110" s="877"/>
      <c r="BT110" s="877"/>
      <c r="BU110" s="877"/>
      <c r="BV110" s="877">
        <v>1063679</v>
      </c>
      <c r="BW110" s="877"/>
      <c r="BX110" s="877"/>
      <c r="BY110" s="877"/>
      <c r="BZ110" s="877"/>
      <c r="CA110" s="877">
        <v>1014854</v>
      </c>
      <c r="CB110" s="877"/>
      <c r="CC110" s="877"/>
      <c r="CD110" s="877"/>
      <c r="CE110" s="877"/>
      <c r="CF110" s="901">
        <v>58.8</v>
      </c>
      <c r="CG110" s="902"/>
      <c r="CH110" s="902"/>
      <c r="CI110" s="902"/>
      <c r="CJ110" s="902"/>
      <c r="CK110" s="961" t="s">
        <v>414</v>
      </c>
      <c r="CL110" s="854"/>
      <c r="CM110" s="895" t="s">
        <v>415</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416</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417</v>
      </c>
      <c r="BA111" s="787"/>
      <c r="BB111" s="787"/>
      <c r="BC111" s="787"/>
      <c r="BD111" s="787"/>
      <c r="BE111" s="787"/>
      <c r="BF111" s="787"/>
      <c r="BG111" s="787"/>
      <c r="BH111" s="787"/>
      <c r="BI111" s="787"/>
      <c r="BJ111" s="787"/>
      <c r="BK111" s="787"/>
      <c r="BL111" s="787"/>
      <c r="BM111" s="787"/>
      <c r="BN111" s="787"/>
      <c r="BO111" s="787"/>
      <c r="BP111" s="788"/>
      <c r="BQ111" s="851" t="s">
        <v>122</v>
      </c>
      <c r="BR111" s="852"/>
      <c r="BS111" s="852"/>
      <c r="BT111" s="852"/>
      <c r="BU111" s="852"/>
      <c r="BV111" s="852" t="s">
        <v>122</v>
      </c>
      <c r="BW111" s="852"/>
      <c r="BX111" s="852"/>
      <c r="BY111" s="852"/>
      <c r="BZ111" s="852"/>
      <c r="CA111" s="852" t="s">
        <v>122</v>
      </c>
      <c r="CB111" s="852"/>
      <c r="CC111" s="852"/>
      <c r="CD111" s="852"/>
      <c r="CE111" s="852"/>
      <c r="CF111" s="910" t="s">
        <v>122</v>
      </c>
      <c r="CG111" s="911"/>
      <c r="CH111" s="911"/>
      <c r="CI111" s="911"/>
      <c r="CJ111" s="911"/>
      <c r="CK111" s="962"/>
      <c r="CL111" s="856"/>
      <c r="CM111" s="850" t="s">
        <v>418</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419</v>
      </c>
      <c r="B112" s="948"/>
      <c r="C112" s="787" t="s">
        <v>420</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421</v>
      </c>
      <c r="BA112" s="787"/>
      <c r="BB112" s="787"/>
      <c r="BC112" s="787"/>
      <c r="BD112" s="787"/>
      <c r="BE112" s="787"/>
      <c r="BF112" s="787"/>
      <c r="BG112" s="787"/>
      <c r="BH112" s="787"/>
      <c r="BI112" s="787"/>
      <c r="BJ112" s="787"/>
      <c r="BK112" s="787"/>
      <c r="BL112" s="787"/>
      <c r="BM112" s="787"/>
      <c r="BN112" s="787"/>
      <c r="BO112" s="787"/>
      <c r="BP112" s="788"/>
      <c r="BQ112" s="851">
        <v>530291</v>
      </c>
      <c r="BR112" s="852"/>
      <c r="BS112" s="852"/>
      <c r="BT112" s="852"/>
      <c r="BU112" s="852"/>
      <c r="BV112" s="852">
        <v>483991</v>
      </c>
      <c r="BW112" s="852"/>
      <c r="BX112" s="852"/>
      <c r="BY112" s="852"/>
      <c r="BZ112" s="852"/>
      <c r="CA112" s="852">
        <v>580372</v>
      </c>
      <c r="CB112" s="852"/>
      <c r="CC112" s="852"/>
      <c r="CD112" s="852"/>
      <c r="CE112" s="852"/>
      <c r="CF112" s="910">
        <v>33.6</v>
      </c>
      <c r="CG112" s="911"/>
      <c r="CH112" s="911"/>
      <c r="CI112" s="911"/>
      <c r="CJ112" s="911"/>
      <c r="CK112" s="962"/>
      <c r="CL112" s="856"/>
      <c r="CM112" s="850" t="s">
        <v>422</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423</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78322</v>
      </c>
      <c r="AB113" s="954"/>
      <c r="AC113" s="954"/>
      <c r="AD113" s="954"/>
      <c r="AE113" s="955"/>
      <c r="AF113" s="956">
        <v>57854</v>
      </c>
      <c r="AG113" s="954"/>
      <c r="AH113" s="954"/>
      <c r="AI113" s="954"/>
      <c r="AJ113" s="955"/>
      <c r="AK113" s="956">
        <v>82142</v>
      </c>
      <c r="AL113" s="954"/>
      <c r="AM113" s="954"/>
      <c r="AN113" s="954"/>
      <c r="AO113" s="955"/>
      <c r="AP113" s="957">
        <v>4.8</v>
      </c>
      <c r="AQ113" s="958"/>
      <c r="AR113" s="958"/>
      <c r="AS113" s="958"/>
      <c r="AT113" s="959"/>
      <c r="AU113" s="967"/>
      <c r="AV113" s="968"/>
      <c r="AW113" s="968"/>
      <c r="AX113" s="968"/>
      <c r="AY113" s="968"/>
      <c r="AZ113" s="850" t="s">
        <v>424</v>
      </c>
      <c r="BA113" s="787"/>
      <c r="BB113" s="787"/>
      <c r="BC113" s="787"/>
      <c r="BD113" s="787"/>
      <c r="BE113" s="787"/>
      <c r="BF113" s="787"/>
      <c r="BG113" s="787"/>
      <c r="BH113" s="787"/>
      <c r="BI113" s="787"/>
      <c r="BJ113" s="787"/>
      <c r="BK113" s="787"/>
      <c r="BL113" s="787"/>
      <c r="BM113" s="787"/>
      <c r="BN113" s="787"/>
      <c r="BO113" s="787"/>
      <c r="BP113" s="788"/>
      <c r="BQ113" s="851">
        <v>22607</v>
      </c>
      <c r="BR113" s="852"/>
      <c r="BS113" s="852"/>
      <c r="BT113" s="852"/>
      <c r="BU113" s="852"/>
      <c r="BV113" s="852">
        <v>54806</v>
      </c>
      <c r="BW113" s="852"/>
      <c r="BX113" s="852"/>
      <c r="BY113" s="852"/>
      <c r="BZ113" s="852"/>
      <c r="CA113" s="852">
        <v>140632</v>
      </c>
      <c r="CB113" s="852"/>
      <c r="CC113" s="852"/>
      <c r="CD113" s="852"/>
      <c r="CE113" s="852"/>
      <c r="CF113" s="910">
        <v>8.1999999999999993</v>
      </c>
      <c r="CG113" s="911"/>
      <c r="CH113" s="911"/>
      <c r="CI113" s="911"/>
      <c r="CJ113" s="911"/>
      <c r="CK113" s="962"/>
      <c r="CL113" s="856"/>
      <c r="CM113" s="850" t="s">
        <v>425</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426</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36</v>
      </c>
      <c r="AB114" s="815"/>
      <c r="AC114" s="815"/>
      <c r="AD114" s="815"/>
      <c r="AE114" s="816"/>
      <c r="AF114" s="817">
        <v>137</v>
      </c>
      <c r="AG114" s="815"/>
      <c r="AH114" s="815"/>
      <c r="AI114" s="815"/>
      <c r="AJ114" s="816"/>
      <c r="AK114" s="817">
        <v>1001</v>
      </c>
      <c r="AL114" s="815"/>
      <c r="AM114" s="815"/>
      <c r="AN114" s="815"/>
      <c r="AO114" s="816"/>
      <c r="AP114" s="859">
        <v>0.1</v>
      </c>
      <c r="AQ114" s="860"/>
      <c r="AR114" s="860"/>
      <c r="AS114" s="860"/>
      <c r="AT114" s="861"/>
      <c r="AU114" s="967"/>
      <c r="AV114" s="968"/>
      <c r="AW114" s="968"/>
      <c r="AX114" s="968"/>
      <c r="AY114" s="968"/>
      <c r="AZ114" s="850" t="s">
        <v>427</v>
      </c>
      <c r="BA114" s="787"/>
      <c r="BB114" s="787"/>
      <c r="BC114" s="787"/>
      <c r="BD114" s="787"/>
      <c r="BE114" s="787"/>
      <c r="BF114" s="787"/>
      <c r="BG114" s="787"/>
      <c r="BH114" s="787"/>
      <c r="BI114" s="787"/>
      <c r="BJ114" s="787"/>
      <c r="BK114" s="787"/>
      <c r="BL114" s="787"/>
      <c r="BM114" s="787"/>
      <c r="BN114" s="787"/>
      <c r="BO114" s="787"/>
      <c r="BP114" s="788"/>
      <c r="BQ114" s="851">
        <v>139648</v>
      </c>
      <c r="BR114" s="852"/>
      <c r="BS114" s="852"/>
      <c r="BT114" s="852"/>
      <c r="BU114" s="852"/>
      <c r="BV114" s="852">
        <v>131798</v>
      </c>
      <c r="BW114" s="852"/>
      <c r="BX114" s="852"/>
      <c r="BY114" s="852"/>
      <c r="BZ114" s="852"/>
      <c r="CA114" s="852">
        <v>189740</v>
      </c>
      <c r="CB114" s="852"/>
      <c r="CC114" s="852"/>
      <c r="CD114" s="852"/>
      <c r="CE114" s="852"/>
      <c r="CF114" s="910">
        <v>11</v>
      </c>
      <c r="CG114" s="911"/>
      <c r="CH114" s="911"/>
      <c r="CI114" s="911"/>
      <c r="CJ114" s="911"/>
      <c r="CK114" s="962"/>
      <c r="CL114" s="856"/>
      <c r="CM114" s="850" t="s">
        <v>428</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429</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t="s">
        <v>122</v>
      </c>
      <c r="AB115" s="954"/>
      <c r="AC115" s="954"/>
      <c r="AD115" s="954"/>
      <c r="AE115" s="955"/>
      <c r="AF115" s="956" t="s">
        <v>122</v>
      </c>
      <c r="AG115" s="954"/>
      <c r="AH115" s="954"/>
      <c r="AI115" s="954"/>
      <c r="AJ115" s="955"/>
      <c r="AK115" s="956" t="s">
        <v>122</v>
      </c>
      <c r="AL115" s="954"/>
      <c r="AM115" s="954"/>
      <c r="AN115" s="954"/>
      <c r="AO115" s="955"/>
      <c r="AP115" s="957" t="s">
        <v>122</v>
      </c>
      <c r="AQ115" s="958"/>
      <c r="AR115" s="958"/>
      <c r="AS115" s="958"/>
      <c r="AT115" s="959"/>
      <c r="AU115" s="967"/>
      <c r="AV115" s="968"/>
      <c r="AW115" s="968"/>
      <c r="AX115" s="968"/>
      <c r="AY115" s="968"/>
      <c r="AZ115" s="850" t="s">
        <v>430</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431</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432</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t="s">
        <v>122</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433</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434</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435</v>
      </c>
      <c r="Z117" s="932"/>
      <c r="AA117" s="937">
        <v>123578</v>
      </c>
      <c r="AB117" s="938"/>
      <c r="AC117" s="938"/>
      <c r="AD117" s="938"/>
      <c r="AE117" s="939"/>
      <c r="AF117" s="940">
        <v>105818</v>
      </c>
      <c r="AG117" s="938"/>
      <c r="AH117" s="938"/>
      <c r="AI117" s="938"/>
      <c r="AJ117" s="939"/>
      <c r="AK117" s="940">
        <v>145863</v>
      </c>
      <c r="AL117" s="938"/>
      <c r="AM117" s="938"/>
      <c r="AN117" s="938"/>
      <c r="AO117" s="939"/>
      <c r="AP117" s="941"/>
      <c r="AQ117" s="942"/>
      <c r="AR117" s="942"/>
      <c r="AS117" s="942"/>
      <c r="AT117" s="943"/>
      <c r="AU117" s="967"/>
      <c r="AV117" s="968"/>
      <c r="AW117" s="968"/>
      <c r="AX117" s="968"/>
      <c r="AY117" s="968"/>
      <c r="AZ117" s="898" t="s">
        <v>436</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437</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411</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408</v>
      </c>
      <c r="AB118" s="931"/>
      <c r="AC118" s="931"/>
      <c r="AD118" s="931"/>
      <c r="AE118" s="932"/>
      <c r="AF118" s="933" t="s">
        <v>409</v>
      </c>
      <c r="AG118" s="931"/>
      <c r="AH118" s="931"/>
      <c r="AI118" s="931"/>
      <c r="AJ118" s="932"/>
      <c r="AK118" s="933" t="s">
        <v>294</v>
      </c>
      <c r="AL118" s="931"/>
      <c r="AM118" s="931"/>
      <c r="AN118" s="931"/>
      <c r="AO118" s="932"/>
      <c r="AP118" s="934" t="s">
        <v>410</v>
      </c>
      <c r="AQ118" s="935"/>
      <c r="AR118" s="935"/>
      <c r="AS118" s="935"/>
      <c r="AT118" s="936"/>
      <c r="AU118" s="967"/>
      <c r="AV118" s="968"/>
      <c r="AW118" s="968"/>
      <c r="AX118" s="968"/>
      <c r="AY118" s="968"/>
      <c r="AZ118" s="873" t="s">
        <v>438</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439</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414</v>
      </c>
      <c r="B119" s="854"/>
      <c r="C119" s="895" t="s">
        <v>415</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440</v>
      </c>
      <c r="BP119" s="913"/>
      <c r="BQ119" s="914">
        <v>1773257</v>
      </c>
      <c r="BR119" s="880"/>
      <c r="BS119" s="880"/>
      <c r="BT119" s="880"/>
      <c r="BU119" s="880"/>
      <c r="BV119" s="880">
        <v>1734274</v>
      </c>
      <c r="BW119" s="880"/>
      <c r="BX119" s="880"/>
      <c r="BY119" s="880"/>
      <c r="BZ119" s="880"/>
      <c r="CA119" s="880">
        <v>1925598</v>
      </c>
      <c r="CB119" s="880"/>
      <c r="CC119" s="880"/>
      <c r="CD119" s="880"/>
      <c r="CE119" s="880"/>
      <c r="CF119" s="783"/>
      <c r="CG119" s="784"/>
      <c r="CH119" s="784"/>
      <c r="CI119" s="784"/>
      <c r="CJ119" s="869"/>
      <c r="CK119" s="963"/>
      <c r="CL119" s="858"/>
      <c r="CM119" s="873" t="s">
        <v>441</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t="s">
        <v>122</v>
      </c>
      <c r="DH119" s="799"/>
      <c r="DI119" s="799"/>
      <c r="DJ119" s="799"/>
      <c r="DK119" s="800"/>
      <c r="DL119" s="801" t="s">
        <v>122</v>
      </c>
      <c r="DM119" s="799"/>
      <c r="DN119" s="799"/>
      <c r="DO119" s="799"/>
      <c r="DP119" s="800"/>
      <c r="DQ119" s="801" t="s">
        <v>122</v>
      </c>
      <c r="DR119" s="799"/>
      <c r="DS119" s="799"/>
      <c r="DT119" s="799"/>
      <c r="DU119" s="800"/>
      <c r="DV119" s="883" t="s">
        <v>122</v>
      </c>
      <c r="DW119" s="884"/>
      <c r="DX119" s="884"/>
      <c r="DY119" s="884"/>
      <c r="DZ119" s="885"/>
    </row>
    <row r="120" spans="1:130" s="212" customFormat="1" ht="26.25" customHeight="1" x14ac:dyDescent="0.2">
      <c r="A120" s="855"/>
      <c r="B120" s="856"/>
      <c r="C120" s="850" t="s">
        <v>418</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442</v>
      </c>
      <c r="AV120" s="916"/>
      <c r="AW120" s="916"/>
      <c r="AX120" s="916"/>
      <c r="AY120" s="917"/>
      <c r="AZ120" s="895" t="s">
        <v>443</v>
      </c>
      <c r="BA120" s="843"/>
      <c r="BB120" s="843"/>
      <c r="BC120" s="843"/>
      <c r="BD120" s="843"/>
      <c r="BE120" s="843"/>
      <c r="BF120" s="843"/>
      <c r="BG120" s="843"/>
      <c r="BH120" s="843"/>
      <c r="BI120" s="843"/>
      <c r="BJ120" s="843"/>
      <c r="BK120" s="843"/>
      <c r="BL120" s="843"/>
      <c r="BM120" s="843"/>
      <c r="BN120" s="843"/>
      <c r="BO120" s="843"/>
      <c r="BP120" s="844"/>
      <c r="BQ120" s="896">
        <v>2808926</v>
      </c>
      <c r="BR120" s="877"/>
      <c r="BS120" s="877"/>
      <c r="BT120" s="877"/>
      <c r="BU120" s="877"/>
      <c r="BV120" s="877">
        <v>2759678</v>
      </c>
      <c r="BW120" s="877"/>
      <c r="BX120" s="877"/>
      <c r="BY120" s="877"/>
      <c r="BZ120" s="877"/>
      <c r="CA120" s="877">
        <v>2735398</v>
      </c>
      <c r="CB120" s="877"/>
      <c r="CC120" s="877"/>
      <c r="CD120" s="877"/>
      <c r="CE120" s="877"/>
      <c r="CF120" s="901">
        <v>158.6</v>
      </c>
      <c r="CG120" s="902"/>
      <c r="CH120" s="902"/>
      <c r="CI120" s="902"/>
      <c r="CJ120" s="902"/>
      <c r="CK120" s="903" t="s">
        <v>444</v>
      </c>
      <c r="CL120" s="887"/>
      <c r="CM120" s="887"/>
      <c r="CN120" s="887"/>
      <c r="CO120" s="888"/>
      <c r="CP120" s="907" t="s">
        <v>393</v>
      </c>
      <c r="CQ120" s="908"/>
      <c r="CR120" s="908"/>
      <c r="CS120" s="908"/>
      <c r="CT120" s="908"/>
      <c r="CU120" s="908"/>
      <c r="CV120" s="908"/>
      <c r="CW120" s="908"/>
      <c r="CX120" s="908"/>
      <c r="CY120" s="908"/>
      <c r="CZ120" s="908"/>
      <c r="DA120" s="908"/>
      <c r="DB120" s="908"/>
      <c r="DC120" s="908"/>
      <c r="DD120" s="908"/>
      <c r="DE120" s="908"/>
      <c r="DF120" s="909"/>
      <c r="DG120" s="896" t="s">
        <v>122</v>
      </c>
      <c r="DH120" s="877"/>
      <c r="DI120" s="877"/>
      <c r="DJ120" s="877"/>
      <c r="DK120" s="877"/>
      <c r="DL120" s="877" t="s">
        <v>122</v>
      </c>
      <c r="DM120" s="877"/>
      <c r="DN120" s="877"/>
      <c r="DO120" s="877"/>
      <c r="DP120" s="877"/>
      <c r="DQ120" s="877">
        <v>551339</v>
      </c>
      <c r="DR120" s="877"/>
      <c r="DS120" s="877"/>
      <c r="DT120" s="877"/>
      <c r="DU120" s="877"/>
      <c r="DV120" s="878">
        <v>32</v>
      </c>
      <c r="DW120" s="878"/>
      <c r="DX120" s="878"/>
      <c r="DY120" s="878"/>
      <c r="DZ120" s="879"/>
    </row>
    <row r="121" spans="1:130" s="212" customFormat="1" ht="26.25" customHeight="1" x14ac:dyDescent="0.2">
      <c r="A121" s="855"/>
      <c r="B121" s="856"/>
      <c r="C121" s="898" t="s">
        <v>445</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446</v>
      </c>
      <c r="BA121" s="787"/>
      <c r="BB121" s="787"/>
      <c r="BC121" s="787"/>
      <c r="BD121" s="787"/>
      <c r="BE121" s="787"/>
      <c r="BF121" s="787"/>
      <c r="BG121" s="787"/>
      <c r="BH121" s="787"/>
      <c r="BI121" s="787"/>
      <c r="BJ121" s="787"/>
      <c r="BK121" s="787"/>
      <c r="BL121" s="787"/>
      <c r="BM121" s="787"/>
      <c r="BN121" s="787"/>
      <c r="BO121" s="787"/>
      <c r="BP121" s="788"/>
      <c r="BQ121" s="851" t="s">
        <v>122</v>
      </c>
      <c r="BR121" s="852"/>
      <c r="BS121" s="852"/>
      <c r="BT121" s="852"/>
      <c r="BU121" s="852"/>
      <c r="BV121" s="852" t="s">
        <v>122</v>
      </c>
      <c r="BW121" s="852"/>
      <c r="BX121" s="852"/>
      <c r="BY121" s="852"/>
      <c r="BZ121" s="852"/>
      <c r="CA121" s="852" t="s">
        <v>122</v>
      </c>
      <c r="CB121" s="852"/>
      <c r="CC121" s="852"/>
      <c r="CD121" s="852"/>
      <c r="CE121" s="852"/>
      <c r="CF121" s="910" t="s">
        <v>122</v>
      </c>
      <c r="CG121" s="911"/>
      <c r="CH121" s="911"/>
      <c r="CI121" s="911"/>
      <c r="CJ121" s="911"/>
      <c r="CK121" s="904"/>
      <c r="CL121" s="890"/>
      <c r="CM121" s="890"/>
      <c r="CN121" s="890"/>
      <c r="CO121" s="891"/>
      <c r="CP121" s="870" t="s">
        <v>391</v>
      </c>
      <c r="CQ121" s="871"/>
      <c r="CR121" s="871"/>
      <c r="CS121" s="871"/>
      <c r="CT121" s="871"/>
      <c r="CU121" s="871"/>
      <c r="CV121" s="871"/>
      <c r="CW121" s="871"/>
      <c r="CX121" s="871"/>
      <c r="CY121" s="871"/>
      <c r="CZ121" s="871"/>
      <c r="DA121" s="871"/>
      <c r="DB121" s="871"/>
      <c r="DC121" s="871"/>
      <c r="DD121" s="871"/>
      <c r="DE121" s="871"/>
      <c r="DF121" s="872"/>
      <c r="DG121" s="851" t="s">
        <v>122</v>
      </c>
      <c r="DH121" s="852"/>
      <c r="DI121" s="852"/>
      <c r="DJ121" s="852"/>
      <c r="DK121" s="852"/>
      <c r="DL121" s="852" t="s">
        <v>122</v>
      </c>
      <c r="DM121" s="852"/>
      <c r="DN121" s="852"/>
      <c r="DO121" s="852"/>
      <c r="DP121" s="852"/>
      <c r="DQ121" s="852">
        <v>29033</v>
      </c>
      <c r="DR121" s="852"/>
      <c r="DS121" s="852"/>
      <c r="DT121" s="852"/>
      <c r="DU121" s="852"/>
      <c r="DV121" s="829">
        <v>1.7</v>
      </c>
      <c r="DW121" s="829"/>
      <c r="DX121" s="829"/>
      <c r="DY121" s="829"/>
      <c r="DZ121" s="830"/>
    </row>
    <row r="122" spans="1:130" s="212" customFormat="1" ht="26.25" customHeight="1" x14ac:dyDescent="0.2">
      <c r="A122" s="855"/>
      <c r="B122" s="856"/>
      <c r="C122" s="850" t="s">
        <v>428</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447</v>
      </c>
      <c r="BA122" s="874"/>
      <c r="BB122" s="874"/>
      <c r="BC122" s="874"/>
      <c r="BD122" s="874"/>
      <c r="BE122" s="874"/>
      <c r="BF122" s="874"/>
      <c r="BG122" s="874"/>
      <c r="BH122" s="874"/>
      <c r="BI122" s="874"/>
      <c r="BJ122" s="874"/>
      <c r="BK122" s="874"/>
      <c r="BL122" s="874"/>
      <c r="BM122" s="874"/>
      <c r="BN122" s="874"/>
      <c r="BO122" s="874"/>
      <c r="BP122" s="875"/>
      <c r="BQ122" s="914">
        <v>1560003</v>
      </c>
      <c r="BR122" s="880"/>
      <c r="BS122" s="880"/>
      <c r="BT122" s="880"/>
      <c r="BU122" s="880"/>
      <c r="BV122" s="880">
        <v>1523858</v>
      </c>
      <c r="BW122" s="880"/>
      <c r="BX122" s="880"/>
      <c r="BY122" s="880"/>
      <c r="BZ122" s="880"/>
      <c r="CA122" s="880">
        <v>1477053</v>
      </c>
      <c r="CB122" s="880"/>
      <c r="CC122" s="880"/>
      <c r="CD122" s="880"/>
      <c r="CE122" s="880"/>
      <c r="CF122" s="881">
        <v>85.6</v>
      </c>
      <c r="CG122" s="882"/>
      <c r="CH122" s="882"/>
      <c r="CI122" s="882"/>
      <c r="CJ122" s="882"/>
      <c r="CK122" s="904"/>
      <c r="CL122" s="890"/>
      <c r="CM122" s="890"/>
      <c r="CN122" s="890"/>
      <c r="CO122" s="891"/>
      <c r="CP122" s="870" t="s">
        <v>389</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434</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448</v>
      </c>
      <c r="BP123" s="913"/>
      <c r="BQ123" s="867">
        <v>4368929</v>
      </c>
      <c r="BR123" s="868"/>
      <c r="BS123" s="868"/>
      <c r="BT123" s="868"/>
      <c r="BU123" s="868"/>
      <c r="BV123" s="868">
        <v>4283536</v>
      </c>
      <c r="BW123" s="868"/>
      <c r="BX123" s="868"/>
      <c r="BY123" s="868"/>
      <c r="BZ123" s="868"/>
      <c r="CA123" s="868">
        <v>4212451</v>
      </c>
      <c r="CB123" s="868"/>
      <c r="CC123" s="868"/>
      <c r="CD123" s="868"/>
      <c r="CE123" s="868"/>
      <c r="CF123" s="783"/>
      <c r="CG123" s="784"/>
      <c r="CH123" s="784"/>
      <c r="CI123" s="784"/>
      <c r="CJ123" s="869"/>
      <c r="CK123" s="904"/>
      <c r="CL123" s="890"/>
      <c r="CM123" s="890"/>
      <c r="CN123" s="890"/>
      <c r="CO123" s="891"/>
      <c r="CP123" s="870" t="s">
        <v>390</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437</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449</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450</v>
      </c>
      <c r="CQ124" s="871"/>
      <c r="CR124" s="871"/>
      <c r="CS124" s="871"/>
      <c r="CT124" s="871"/>
      <c r="CU124" s="871"/>
      <c r="CV124" s="871"/>
      <c r="CW124" s="871"/>
      <c r="CX124" s="871"/>
      <c r="CY124" s="871"/>
      <c r="CZ124" s="871"/>
      <c r="DA124" s="871"/>
      <c r="DB124" s="871"/>
      <c r="DC124" s="871"/>
      <c r="DD124" s="871"/>
      <c r="DE124" s="871"/>
      <c r="DF124" s="872"/>
      <c r="DG124" s="798">
        <v>480892</v>
      </c>
      <c r="DH124" s="799"/>
      <c r="DI124" s="799"/>
      <c r="DJ124" s="799"/>
      <c r="DK124" s="800"/>
      <c r="DL124" s="801">
        <v>483991</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439</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451</v>
      </c>
      <c r="CL125" s="887"/>
      <c r="CM125" s="887"/>
      <c r="CN125" s="887"/>
      <c r="CO125" s="888"/>
      <c r="CP125" s="895" t="s">
        <v>452</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441</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t="s">
        <v>122</v>
      </c>
      <c r="AB126" s="815"/>
      <c r="AC126" s="815"/>
      <c r="AD126" s="815"/>
      <c r="AE126" s="816"/>
      <c r="AF126" s="817" t="s">
        <v>122</v>
      </c>
      <c r="AG126" s="815"/>
      <c r="AH126" s="815"/>
      <c r="AI126" s="815"/>
      <c r="AJ126" s="816"/>
      <c r="AK126" s="817" t="s">
        <v>122</v>
      </c>
      <c r="AL126" s="815"/>
      <c r="AM126" s="815"/>
      <c r="AN126" s="815"/>
      <c r="AO126" s="816"/>
      <c r="AP126" s="859" t="s">
        <v>122</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453</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454</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455</v>
      </c>
      <c r="AY127" s="847"/>
      <c r="AZ127" s="847"/>
      <c r="BA127" s="847"/>
      <c r="BB127" s="847"/>
      <c r="BC127" s="847"/>
      <c r="BD127" s="847"/>
      <c r="BE127" s="848"/>
      <c r="BF127" s="846" t="s">
        <v>456</v>
      </c>
      <c r="BG127" s="847"/>
      <c r="BH127" s="847"/>
      <c r="BI127" s="847"/>
      <c r="BJ127" s="847"/>
      <c r="BK127" s="847"/>
      <c r="BL127" s="848"/>
      <c r="BM127" s="846" t="s">
        <v>457</v>
      </c>
      <c r="BN127" s="847"/>
      <c r="BO127" s="847"/>
      <c r="BP127" s="847"/>
      <c r="BQ127" s="847"/>
      <c r="BR127" s="847"/>
      <c r="BS127" s="848"/>
      <c r="BT127" s="846" t="s">
        <v>458</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459</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460</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461</v>
      </c>
      <c r="X128" s="833"/>
      <c r="Y128" s="833"/>
      <c r="Z128" s="834"/>
      <c r="AA128" s="835">
        <v>161</v>
      </c>
      <c r="AB128" s="836"/>
      <c r="AC128" s="836"/>
      <c r="AD128" s="836"/>
      <c r="AE128" s="837"/>
      <c r="AF128" s="838">
        <v>161</v>
      </c>
      <c r="AG128" s="836"/>
      <c r="AH128" s="836"/>
      <c r="AI128" s="836"/>
      <c r="AJ128" s="837"/>
      <c r="AK128" s="838">
        <v>161</v>
      </c>
      <c r="AL128" s="836"/>
      <c r="AM128" s="836"/>
      <c r="AN128" s="836"/>
      <c r="AO128" s="837"/>
      <c r="AP128" s="839"/>
      <c r="AQ128" s="840"/>
      <c r="AR128" s="840"/>
      <c r="AS128" s="840"/>
      <c r="AT128" s="841"/>
      <c r="AU128" s="214"/>
      <c r="AV128" s="214"/>
      <c r="AW128" s="214"/>
      <c r="AX128" s="842" t="s">
        <v>462</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463</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464</v>
      </c>
      <c r="X129" s="812"/>
      <c r="Y129" s="812"/>
      <c r="Z129" s="813"/>
      <c r="AA129" s="814">
        <v>1826980</v>
      </c>
      <c r="AB129" s="815"/>
      <c r="AC129" s="815"/>
      <c r="AD129" s="815"/>
      <c r="AE129" s="816"/>
      <c r="AF129" s="817">
        <v>1829523</v>
      </c>
      <c r="AG129" s="815"/>
      <c r="AH129" s="815"/>
      <c r="AI129" s="815"/>
      <c r="AJ129" s="816"/>
      <c r="AK129" s="817">
        <v>1858317</v>
      </c>
      <c r="AL129" s="815"/>
      <c r="AM129" s="815"/>
      <c r="AN129" s="815"/>
      <c r="AO129" s="816"/>
      <c r="AP129" s="818"/>
      <c r="AQ129" s="819"/>
      <c r="AR129" s="819"/>
      <c r="AS129" s="819"/>
      <c r="AT129" s="820"/>
      <c r="AU129" s="215"/>
      <c r="AV129" s="215"/>
      <c r="AW129" s="215"/>
      <c r="AX129" s="786" t="s">
        <v>465</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466</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467</v>
      </c>
      <c r="X130" s="812"/>
      <c r="Y130" s="812"/>
      <c r="Z130" s="813"/>
      <c r="AA130" s="814">
        <v>145699</v>
      </c>
      <c r="AB130" s="815"/>
      <c r="AC130" s="815"/>
      <c r="AD130" s="815"/>
      <c r="AE130" s="816"/>
      <c r="AF130" s="817">
        <v>140836</v>
      </c>
      <c r="AG130" s="815"/>
      <c r="AH130" s="815"/>
      <c r="AI130" s="815"/>
      <c r="AJ130" s="816"/>
      <c r="AK130" s="817">
        <v>133297</v>
      </c>
      <c r="AL130" s="815"/>
      <c r="AM130" s="815"/>
      <c r="AN130" s="815"/>
      <c r="AO130" s="816"/>
      <c r="AP130" s="818"/>
      <c r="AQ130" s="819"/>
      <c r="AR130" s="819"/>
      <c r="AS130" s="819"/>
      <c r="AT130" s="820"/>
      <c r="AU130" s="215"/>
      <c r="AV130" s="215"/>
      <c r="AW130" s="215"/>
      <c r="AX130" s="786" t="s">
        <v>468</v>
      </c>
      <c r="AY130" s="787"/>
      <c r="AZ130" s="787"/>
      <c r="BA130" s="787"/>
      <c r="BB130" s="787"/>
      <c r="BC130" s="787"/>
      <c r="BD130" s="787"/>
      <c r="BE130" s="788"/>
      <c r="BF130" s="789">
        <v>-0.8</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469</v>
      </c>
      <c r="X131" s="796"/>
      <c r="Y131" s="796"/>
      <c r="Z131" s="797"/>
      <c r="AA131" s="798">
        <v>1681281</v>
      </c>
      <c r="AB131" s="799"/>
      <c r="AC131" s="799"/>
      <c r="AD131" s="799"/>
      <c r="AE131" s="800"/>
      <c r="AF131" s="801">
        <v>1688687</v>
      </c>
      <c r="AG131" s="799"/>
      <c r="AH131" s="799"/>
      <c r="AI131" s="799"/>
      <c r="AJ131" s="800"/>
      <c r="AK131" s="801">
        <v>1725020</v>
      </c>
      <c r="AL131" s="799"/>
      <c r="AM131" s="799"/>
      <c r="AN131" s="799"/>
      <c r="AO131" s="800"/>
      <c r="AP131" s="802"/>
      <c r="AQ131" s="803"/>
      <c r="AR131" s="803"/>
      <c r="AS131" s="803"/>
      <c r="AT131" s="804"/>
      <c r="AU131" s="215"/>
      <c r="AV131" s="215"/>
      <c r="AW131" s="215"/>
      <c r="AX131" s="764" t="s">
        <v>470</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471</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472</v>
      </c>
      <c r="W132" s="777"/>
      <c r="X132" s="777"/>
      <c r="Y132" s="777"/>
      <c r="Z132" s="778"/>
      <c r="AA132" s="779">
        <v>-1.3252989829999999</v>
      </c>
      <c r="AB132" s="780"/>
      <c r="AC132" s="780"/>
      <c r="AD132" s="780"/>
      <c r="AE132" s="781"/>
      <c r="AF132" s="782">
        <v>-2.083216132</v>
      </c>
      <c r="AG132" s="780"/>
      <c r="AH132" s="780"/>
      <c r="AI132" s="780"/>
      <c r="AJ132" s="781"/>
      <c r="AK132" s="782">
        <v>0.71912209699999996</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473</v>
      </c>
      <c r="W133" s="756"/>
      <c r="X133" s="756"/>
      <c r="Y133" s="756"/>
      <c r="Z133" s="757"/>
      <c r="AA133" s="758">
        <v>-1.9</v>
      </c>
      <c r="AB133" s="759"/>
      <c r="AC133" s="759"/>
      <c r="AD133" s="759"/>
      <c r="AE133" s="760"/>
      <c r="AF133" s="758">
        <v>-1.8</v>
      </c>
      <c r="AG133" s="759"/>
      <c r="AH133" s="759"/>
      <c r="AI133" s="759"/>
      <c r="AJ133" s="760"/>
      <c r="AK133" s="758">
        <v>-0.8</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vmfYNNu09uYP+ZfTLJ50sujUsfhlSVNj1lXYQy6fp6fih3empay1Hb7sU6uhzW/1ayKd+TY5KmDBjdyQcvfbA==" saltValue="0jnAZ++2yyKTU4+EsTIYW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uolCNeNdV5h376MnqzhaMDx43uk5mS0KDqn+klVFI8nMtgjA/S0pkSrl/lK7DSPh30kB7aSN3an94zaZxUo7g==" saltValue="mth7uPngIkPWVYEOaM7sL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IebdJD8uCQHrgL7gjeAkMwSJ05BqkfTLAtHBXGU6hC10ttGGE8x8BuySLj2JeI9Wq4b1ZH+sJpxpD6xOBjqvw==" saltValue="9I4nZpxoqLCj2X/6yxg80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53" t="s">
        <v>477</v>
      </c>
      <c r="AP7" s="253"/>
      <c r="AQ7" s="254" t="s">
        <v>478</v>
      </c>
      <c r="AR7" s="255"/>
    </row>
    <row r="8" spans="1:46" ht="13.2" x14ac:dyDescent="0.2">
      <c r="A8" s="247"/>
      <c r="AK8" s="256"/>
      <c r="AL8" s="257"/>
      <c r="AM8" s="257"/>
      <c r="AN8" s="258"/>
      <c r="AO8" s="1154"/>
      <c r="AP8" s="259" t="s">
        <v>479</v>
      </c>
      <c r="AQ8" s="260" t="s">
        <v>480</v>
      </c>
      <c r="AR8" s="261" t="s">
        <v>481</v>
      </c>
    </row>
    <row r="9" spans="1:46" ht="13.2" x14ac:dyDescent="0.2">
      <c r="A9" s="247"/>
      <c r="AK9" s="1165" t="s">
        <v>482</v>
      </c>
      <c r="AL9" s="1166"/>
      <c r="AM9" s="1166"/>
      <c r="AN9" s="1167"/>
      <c r="AO9" s="262">
        <v>710263</v>
      </c>
      <c r="AP9" s="262">
        <v>261511</v>
      </c>
      <c r="AQ9" s="263">
        <v>289558</v>
      </c>
      <c r="AR9" s="264">
        <v>-9.6999999999999993</v>
      </c>
    </row>
    <row r="10" spans="1:46" ht="13.5" customHeight="1" x14ac:dyDescent="0.2">
      <c r="A10" s="247"/>
      <c r="AK10" s="1165" t="s">
        <v>483</v>
      </c>
      <c r="AL10" s="1166"/>
      <c r="AM10" s="1166"/>
      <c r="AN10" s="1167"/>
      <c r="AO10" s="265">
        <v>1421</v>
      </c>
      <c r="AP10" s="265">
        <v>523</v>
      </c>
      <c r="AQ10" s="266">
        <v>31838</v>
      </c>
      <c r="AR10" s="267">
        <v>-98.4</v>
      </c>
    </row>
    <row r="11" spans="1:46" ht="13.5" customHeight="1" x14ac:dyDescent="0.2">
      <c r="A11" s="247"/>
      <c r="AK11" s="1165" t="s">
        <v>484</v>
      </c>
      <c r="AL11" s="1166"/>
      <c r="AM11" s="1166"/>
      <c r="AN11" s="1167"/>
      <c r="AO11" s="265">
        <v>31375</v>
      </c>
      <c r="AP11" s="265">
        <v>11552</v>
      </c>
      <c r="AQ11" s="266">
        <v>5309</v>
      </c>
      <c r="AR11" s="267">
        <v>117.6</v>
      </c>
    </row>
    <row r="12" spans="1:46" ht="13.5" customHeight="1" x14ac:dyDescent="0.2">
      <c r="A12" s="247"/>
      <c r="AK12" s="1165" t="s">
        <v>485</v>
      </c>
      <c r="AL12" s="1166"/>
      <c r="AM12" s="1166"/>
      <c r="AN12" s="1167"/>
      <c r="AO12" s="265" t="s">
        <v>486</v>
      </c>
      <c r="AP12" s="265" t="s">
        <v>486</v>
      </c>
      <c r="AQ12" s="266" t="s">
        <v>486</v>
      </c>
      <c r="AR12" s="267" t="s">
        <v>486</v>
      </c>
    </row>
    <row r="13" spans="1:46" ht="13.5" customHeight="1" x14ac:dyDescent="0.2">
      <c r="A13" s="247"/>
      <c r="AK13" s="1165" t="s">
        <v>487</v>
      </c>
      <c r="AL13" s="1166"/>
      <c r="AM13" s="1166"/>
      <c r="AN13" s="1167"/>
      <c r="AO13" s="265">
        <v>18147</v>
      </c>
      <c r="AP13" s="265">
        <v>6682</v>
      </c>
      <c r="AQ13" s="266">
        <v>8195</v>
      </c>
      <c r="AR13" s="267">
        <v>-18.5</v>
      </c>
    </row>
    <row r="14" spans="1:46" ht="13.5" customHeight="1" x14ac:dyDescent="0.2">
      <c r="A14" s="247"/>
      <c r="AK14" s="1165" t="s">
        <v>488</v>
      </c>
      <c r="AL14" s="1166"/>
      <c r="AM14" s="1166"/>
      <c r="AN14" s="1167"/>
      <c r="AO14" s="265">
        <v>17138</v>
      </c>
      <c r="AP14" s="265">
        <v>6310</v>
      </c>
      <c r="AQ14" s="266">
        <v>5752</v>
      </c>
      <c r="AR14" s="267">
        <v>9.6999999999999993</v>
      </c>
    </row>
    <row r="15" spans="1:46" ht="13.5" customHeight="1" x14ac:dyDescent="0.2">
      <c r="A15" s="247"/>
      <c r="AK15" s="1168" t="s">
        <v>489</v>
      </c>
      <c r="AL15" s="1169"/>
      <c r="AM15" s="1169"/>
      <c r="AN15" s="1170"/>
      <c r="AO15" s="265">
        <v>-39121</v>
      </c>
      <c r="AP15" s="265">
        <v>-14404</v>
      </c>
      <c r="AQ15" s="266">
        <v>-17150</v>
      </c>
      <c r="AR15" s="267">
        <v>-16</v>
      </c>
    </row>
    <row r="16" spans="1:46" ht="13.2" x14ac:dyDescent="0.2">
      <c r="A16" s="247"/>
      <c r="AK16" s="1168" t="s">
        <v>177</v>
      </c>
      <c r="AL16" s="1169"/>
      <c r="AM16" s="1169"/>
      <c r="AN16" s="1170"/>
      <c r="AO16" s="265">
        <v>739223</v>
      </c>
      <c r="AP16" s="265">
        <v>272173</v>
      </c>
      <c r="AQ16" s="266">
        <v>323504</v>
      </c>
      <c r="AR16" s="267">
        <v>-15.9</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71" t="s">
        <v>494</v>
      </c>
      <c r="AL21" s="1172"/>
      <c r="AM21" s="1172"/>
      <c r="AN21" s="1173"/>
      <c r="AO21" s="277">
        <v>23.56</v>
      </c>
      <c r="AP21" s="278">
        <v>26.26</v>
      </c>
      <c r="AQ21" s="279">
        <v>-2.7</v>
      </c>
      <c r="AS21" s="280"/>
      <c r="AT21" s="276"/>
    </row>
    <row r="22" spans="1:46" s="248" customFormat="1" ht="13.2" x14ac:dyDescent="0.2">
      <c r="A22" s="276"/>
      <c r="AK22" s="1171" t="s">
        <v>495</v>
      </c>
      <c r="AL22" s="1172"/>
      <c r="AM22" s="1172"/>
      <c r="AN22" s="1173"/>
      <c r="AO22" s="281">
        <v>92.9</v>
      </c>
      <c r="AP22" s="282">
        <v>94.5</v>
      </c>
      <c r="AQ22" s="283">
        <v>-1.6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64" t="s">
        <v>496</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53" t="s">
        <v>477</v>
      </c>
      <c r="AP30" s="253"/>
      <c r="AQ30" s="254" t="s">
        <v>478</v>
      </c>
      <c r="AR30" s="255"/>
    </row>
    <row r="31" spans="1:46" ht="13.2" x14ac:dyDescent="0.2">
      <c r="A31" s="247"/>
      <c r="AK31" s="256"/>
      <c r="AL31" s="257"/>
      <c r="AM31" s="257"/>
      <c r="AN31" s="258"/>
      <c r="AO31" s="1154"/>
      <c r="AP31" s="259" t="s">
        <v>479</v>
      </c>
      <c r="AQ31" s="260" t="s">
        <v>480</v>
      </c>
      <c r="AR31" s="261" t="s">
        <v>481</v>
      </c>
    </row>
    <row r="32" spans="1:46" ht="27" customHeight="1" x14ac:dyDescent="0.2">
      <c r="A32" s="247"/>
      <c r="AK32" s="1155" t="s">
        <v>499</v>
      </c>
      <c r="AL32" s="1156"/>
      <c r="AM32" s="1156"/>
      <c r="AN32" s="1157"/>
      <c r="AO32" s="291">
        <v>62720</v>
      </c>
      <c r="AP32" s="291">
        <v>23093</v>
      </c>
      <c r="AQ32" s="292">
        <v>167749</v>
      </c>
      <c r="AR32" s="293">
        <v>-86.2</v>
      </c>
    </row>
    <row r="33" spans="1:46" ht="13.5" customHeight="1" x14ac:dyDescent="0.2">
      <c r="A33" s="247"/>
      <c r="AK33" s="1155" t="s">
        <v>500</v>
      </c>
      <c r="AL33" s="1156"/>
      <c r="AM33" s="1156"/>
      <c r="AN33" s="1157"/>
      <c r="AO33" s="291" t="s">
        <v>486</v>
      </c>
      <c r="AP33" s="291" t="s">
        <v>486</v>
      </c>
      <c r="AQ33" s="292" t="s">
        <v>486</v>
      </c>
      <c r="AR33" s="293" t="s">
        <v>486</v>
      </c>
    </row>
    <row r="34" spans="1:46" ht="27" customHeight="1" x14ac:dyDescent="0.2">
      <c r="A34" s="247"/>
      <c r="AK34" s="1155" t="s">
        <v>501</v>
      </c>
      <c r="AL34" s="1156"/>
      <c r="AM34" s="1156"/>
      <c r="AN34" s="1157"/>
      <c r="AO34" s="291" t="s">
        <v>486</v>
      </c>
      <c r="AP34" s="291" t="s">
        <v>486</v>
      </c>
      <c r="AQ34" s="292" t="s">
        <v>486</v>
      </c>
      <c r="AR34" s="293" t="s">
        <v>486</v>
      </c>
    </row>
    <row r="35" spans="1:46" ht="27" customHeight="1" x14ac:dyDescent="0.2">
      <c r="A35" s="247"/>
      <c r="AK35" s="1155" t="s">
        <v>502</v>
      </c>
      <c r="AL35" s="1156"/>
      <c r="AM35" s="1156"/>
      <c r="AN35" s="1157"/>
      <c r="AO35" s="291">
        <v>82142</v>
      </c>
      <c r="AP35" s="291">
        <v>30244</v>
      </c>
      <c r="AQ35" s="292">
        <v>32778</v>
      </c>
      <c r="AR35" s="293">
        <v>-7.7</v>
      </c>
    </row>
    <row r="36" spans="1:46" ht="27" customHeight="1" x14ac:dyDescent="0.2">
      <c r="A36" s="247"/>
      <c r="AK36" s="1155" t="s">
        <v>503</v>
      </c>
      <c r="AL36" s="1156"/>
      <c r="AM36" s="1156"/>
      <c r="AN36" s="1157"/>
      <c r="AO36" s="291">
        <v>1001</v>
      </c>
      <c r="AP36" s="291">
        <v>369</v>
      </c>
      <c r="AQ36" s="292">
        <v>4535</v>
      </c>
      <c r="AR36" s="293">
        <v>-91.9</v>
      </c>
    </row>
    <row r="37" spans="1:46" ht="13.5" customHeight="1" x14ac:dyDescent="0.2">
      <c r="A37" s="247"/>
      <c r="AK37" s="1155" t="s">
        <v>504</v>
      </c>
      <c r="AL37" s="1156"/>
      <c r="AM37" s="1156"/>
      <c r="AN37" s="1157"/>
      <c r="AO37" s="291" t="s">
        <v>486</v>
      </c>
      <c r="AP37" s="291" t="s">
        <v>486</v>
      </c>
      <c r="AQ37" s="292">
        <v>1146</v>
      </c>
      <c r="AR37" s="293" t="s">
        <v>486</v>
      </c>
    </row>
    <row r="38" spans="1:46" ht="27" customHeight="1" x14ac:dyDescent="0.2">
      <c r="A38" s="247"/>
      <c r="AK38" s="1158" t="s">
        <v>505</v>
      </c>
      <c r="AL38" s="1159"/>
      <c r="AM38" s="1159"/>
      <c r="AN38" s="1160"/>
      <c r="AO38" s="294" t="s">
        <v>486</v>
      </c>
      <c r="AP38" s="294" t="s">
        <v>486</v>
      </c>
      <c r="AQ38" s="295">
        <v>37</v>
      </c>
      <c r="AR38" s="283" t="s">
        <v>486</v>
      </c>
      <c r="AS38" s="290"/>
    </row>
    <row r="39" spans="1:46" ht="13.2" x14ac:dyDescent="0.2">
      <c r="A39" s="247"/>
      <c r="AK39" s="1158" t="s">
        <v>506</v>
      </c>
      <c r="AL39" s="1159"/>
      <c r="AM39" s="1159"/>
      <c r="AN39" s="1160"/>
      <c r="AO39" s="291">
        <v>-161</v>
      </c>
      <c r="AP39" s="291">
        <v>-59</v>
      </c>
      <c r="AQ39" s="292">
        <v>-7395</v>
      </c>
      <c r="AR39" s="293">
        <v>-99.2</v>
      </c>
      <c r="AS39" s="290"/>
    </row>
    <row r="40" spans="1:46" ht="27" customHeight="1" x14ac:dyDescent="0.2">
      <c r="A40" s="247"/>
      <c r="AK40" s="1155" t="s">
        <v>507</v>
      </c>
      <c r="AL40" s="1156"/>
      <c r="AM40" s="1156"/>
      <c r="AN40" s="1157"/>
      <c r="AO40" s="291">
        <v>-133297</v>
      </c>
      <c r="AP40" s="291">
        <v>-49078</v>
      </c>
      <c r="AQ40" s="292">
        <v>-144519</v>
      </c>
      <c r="AR40" s="293">
        <v>-66</v>
      </c>
      <c r="AS40" s="290"/>
    </row>
    <row r="41" spans="1:46" ht="13.2" x14ac:dyDescent="0.2">
      <c r="A41" s="247"/>
      <c r="AK41" s="1161" t="s">
        <v>287</v>
      </c>
      <c r="AL41" s="1162"/>
      <c r="AM41" s="1162"/>
      <c r="AN41" s="1163"/>
      <c r="AO41" s="291">
        <v>12405</v>
      </c>
      <c r="AP41" s="291">
        <v>4567</v>
      </c>
      <c r="AQ41" s="292">
        <v>54333</v>
      </c>
      <c r="AR41" s="293">
        <v>-91.6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48" t="s">
        <v>477</v>
      </c>
      <c r="AN49" s="1150" t="s">
        <v>510</v>
      </c>
      <c r="AO49" s="1151"/>
      <c r="AP49" s="1151"/>
      <c r="AQ49" s="1151"/>
      <c r="AR49" s="1152"/>
    </row>
    <row r="50" spans="1:44" ht="13.2" x14ac:dyDescent="0.2">
      <c r="A50" s="247"/>
      <c r="AK50" s="305"/>
      <c r="AL50" s="306"/>
      <c r="AM50" s="1149"/>
      <c r="AN50" s="307" t="s">
        <v>511</v>
      </c>
      <c r="AO50" s="308" t="s">
        <v>512</v>
      </c>
      <c r="AP50" s="309" t="s">
        <v>513</v>
      </c>
      <c r="AQ50" s="310" t="s">
        <v>514</v>
      </c>
      <c r="AR50" s="311" t="s">
        <v>515</v>
      </c>
    </row>
    <row r="51" spans="1:44" ht="13.2" x14ac:dyDescent="0.2">
      <c r="A51" s="247"/>
      <c r="AK51" s="303" t="s">
        <v>516</v>
      </c>
      <c r="AL51" s="304"/>
      <c r="AM51" s="312">
        <v>198907</v>
      </c>
      <c r="AN51" s="313">
        <v>68993</v>
      </c>
      <c r="AO51" s="314">
        <v>16.899999999999999</v>
      </c>
      <c r="AP51" s="315">
        <v>332350</v>
      </c>
      <c r="AQ51" s="316">
        <v>4.9000000000000004</v>
      </c>
      <c r="AR51" s="317">
        <v>12</v>
      </c>
    </row>
    <row r="52" spans="1:44" ht="13.2" x14ac:dyDescent="0.2">
      <c r="A52" s="247"/>
      <c r="AK52" s="318"/>
      <c r="AL52" s="319" t="s">
        <v>517</v>
      </c>
      <c r="AM52" s="320">
        <v>198872</v>
      </c>
      <c r="AN52" s="321">
        <v>68981</v>
      </c>
      <c r="AO52" s="322">
        <v>34</v>
      </c>
      <c r="AP52" s="323">
        <v>200453</v>
      </c>
      <c r="AQ52" s="324">
        <v>0.7</v>
      </c>
      <c r="AR52" s="325">
        <v>33.299999999999997</v>
      </c>
    </row>
    <row r="53" spans="1:44" ht="13.2" x14ac:dyDescent="0.2">
      <c r="A53" s="247"/>
      <c r="AK53" s="303" t="s">
        <v>518</v>
      </c>
      <c r="AL53" s="304"/>
      <c r="AM53" s="312">
        <v>232377</v>
      </c>
      <c r="AN53" s="313">
        <v>81251</v>
      </c>
      <c r="AO53" s="314">
        <v>17.8</v>
      </c>
      <c r="AP53" s="315">
        <v>362690</v>
      </c>
      <c r="AQ53" s="316">
        <v>9.1</v>
      </c>
      <c r="AR53" s="317">
        <v>8.6999999999999993</v>
      </c>
    </row>
    <row r="54" spans="1:44" ht="13.2" x14ac:dyDescent="0.2">
      <c r="A54" s="247"/>
      <c r="AK54" s="318"/>
      <c r="AL54" s="319" t="s">
        <v>517</v>
      </c>
      <c r="AM54" s="320">
        <v>232377</v>
      </c>
      <c r="AN54" s="321">
        <v>81251</v>
      </c>
      <c r="AO54" s="322">
        <v>17.8</v>
      </c>
      <c r="AP54" s="323">
        <v>172580</v>
      </c>
      <c r="AQ54" s="324">
        <v>-13.9</v>
      </c>
      <c r="AR54" s="325">
        <v>31.7</v>
      </c>
    </row>
    <row r="55" spans="1:44" ht="13.2" x14ac:dyDescent="0.2">
      <c r="A55" s="247"/>
      <c r="AK55" s="303" t="s">
        <v>519</v>
      </c>
      <c r="AL55" s="304"/>
      <c r="AM55" s="312">
        <v>274251</v>
      </c>
      <c r="AN55" s="313">
        <v>97529</v>
      </c>
      <c r="AO55" s="314">
        <v>20</v>
      </c>
      <c r="AP55" s="315">
        <v>296093</v>
      </c>
      <c r="AQ55" s="316">
        <v>-18.399999999999999</v>
      </c>
      <c r="AR55" s="317">
        <v>38.4</v>
      </c>
    </row>
    <row r="56" spans="1:44" ht="13.2" x14ac:dyDescent="0.2">
      <c r="A56" s="247"/>
      <c r="AK56" s="318"/>
      <c r="AL56" s="319" t="s">
        <v>517</v>
      </c>
      <c r="AM56" s="320">
        <v>274251</v>
      </c>
      <c r="AN56" s="321">
        <v>97529</v>
      </c>
      <c r="AO56" s="322">
        <v>20</v>
      </c>
      <c r="AP56" s="323">
        <v>140545</v>
      </c>
      <c r="AQ56" s="324">
        <v>-18.600000000000001</v>
      </c>
      <c r="AR56" s="325">
        <v>38.6</v>
      </c>
    </row>
    <row r="57" spans="1:44" ht="13.2" x14ac:dyDescent="0.2">
      <c r="A57" s="247"/>
      <c r="AK57" s="303" t="s">
        <v>520</v>
      </c>
      <c r="AL57" s="304"/>
      <c r="AM57" s="312">
        <v>313548</v>
      </c>
      <c r="AN57" s="313">
        <v>113440</v>
      </c>
      <c r="AO57" s="314">
        <v>16.3</v>
      </c>
      <c r="AP57" s="315">
        <v>308655</v>
      </c>
      <c r="AQ57" s="316">
        <v>4.2</v>
      </c>
      <c r="AR57" s="317">
        <v>12.1</v>
      </c>
    </row>
    <row r="58" spans="1:44" ht="13.2" x14ac:dyDescent="0.2">
      <c r="A58" s="247"/>
      <c r="AK58" s="318"/>
      <c r="AL58" s="319" t="s">
        <v>517</v>
      </c>
      <c r="AM58" s="320">
        <v>313548</v>
      </c>
      <c r="AN58" s="321">
        <v>113440</v>
      </c>
      <c r="AO58" s="322">
        <v>16.3</v>
      </c>
      <c r="AP58" s="323">
        <v>169887</v>
      </c>
      <c r="AQ58" s="324">
        <v>20.9</v>
      </c>
      <c r="AR58" s="325">
        <v>-4.5999999999999996</v>
      </c>
    </row>
    <row r="59" spans="1:44" ht="13.2" x14ac:dyDescent="0.2">
      <c r="A59" s="247"/>
      <c r="AK59" s="303" t="s">
        <v>521</v>
      </c>
      <c r="AL59" s="304"/>
      <c r="AM59" s="312">
        <v>292016</v>
      </c>
      <c r="AN59" s="313">
        <v>107517</v>
      </c>
      <c r="AO59" s="314">
        <v>-5.2</v>
      </c>
      <c r="AP59" s="315">
        <v>325476</v>
      </c>
      <c r="AQ59" s="316">
        <v>5.4</v>
      </c>
      <c r="AR59" s="317">
        <v>-10.6</v>
      </c>
    </row>
    <row r="60" spans="1:44" ht="13.2" x14ac:dyDescent="0.2">
      <c r="A60" s="247"/>
      <c r="AK60" s="318"/>
      <c r="AL60" s="319" t="s">
        <v>517</v>
      </c>
      <c r="AM60" s="320">
        <v>291016</v>
      </c>
      <c r="AN60" s="321">
        <v>107149</v>
      </c>
      <c r="AO60" s="322">
        <v>-5.5</v>
      </c>
      <c r="AP60" s="323">
        <v>190204</v>
      </c>
      <c r="AQ60" s="324">
        <v>12</v>
      </c>
      <c r="AR60" s="325">
        <v>-17.5</v>
      </c>
    </row>
    <row r="61" spans="1:44" ht="13.2" x14ac:dyDescent="0.2">
      <c r="A61" s="247"/>
      <c r="AK61" s="303" t="s">
        <v>522</v>
      </c>
      <c r="AL61" s="326"/>
      <c r="AM61" s="312">
        <v>262220</v>
      </c>
      <c r="AN61" s="313">
        <v>93746</v>
      </c>
      <c r="AO61" s="314">
        <v>13.2</v>
      </c>
      <c r="AP61" s="315">
        <v>325053</v>
      </c>
      <c r="AQ61" s="327">
        <v>1</v>
      </c>
      <c r="AR61" s="317">
        <v>12.2</v>
      </c>
    </row>
    <row r="62" spans="1:44" ht="13.2" x14ac:dyDescent="0.2">
      <c r="A62" s="247"/>
      <c r="AK62" s="318"/>
      <c r="AL62" s="319" t="s">
        <v>517</v>
      </c>
      <c r="AM62" s="320">
        <v>262013</v>
      </c>
      <c r="AN62" s="321">
        <v>93670</v>
      </c>
      <c r="AO62" s="322">
        <v>16.5</v>
      </c>
      <c r="AP62" s="323">
        <v>174734</v>
      </c>
      <c r="AQ62" s="324">
        <v>0.2</v>
      </c>
      <c r="AR62" s="325">
        <v>16.3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JeUlOQmwtDfgx8xkfjg09rUHBZxJW8jU6fN/fKm20tZSARzYTbWb7iE7+FLGr/tcs7GkqoGmnX2oloyHK/OArA==" saltValue="bV8eo59QgBb8OZKh2wSLG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GslqU10geeadDm07DiIgvMVwJmkGgKOIsbRNVDB2RqkJDlXYbLUyJX20ZdErutJXyj+FnqNsk3GAA1y98GmheA==" saltValue="Whidmp9Q7sZu/2sp2m353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GyLUmI3Kg9O//guSfbyCpTJY+QHYNYbb7oC/J+wunEL6jI6+b2Mip2nt5sl3/yupJq59xqXxeF/djUPsB86oVg==" saltValue="OQDbpJtxVRHdmG/5DeUSN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74" t="s">
        <v>3</v>
      </c>
      <c r="D47" s="1174"/>
      <c r="E47" s="1175"/>
      <c r="F47" s="11">
        <v>72.86</v>
      </c>
      <c r="G47" s="12">
        <v>73.569999999999993</v>
      </c>
      <c r="H47" s="12">
        <v>82.2</v>
      </c>
      <c r="I47" s="12">
        <v>82.09</v>
      </c>
      <c r="J47" s="13">
        <v>81.55</v>
      </c>
    </row>
    <row r="48" spans="2:10" ht="57.75" customHeight="1" x14ac:dyDescent="0.2">
      <c r="B48" s="14"/>
      <c r="C48" s="1176" t="s">
        <v>4</v>
      </c>
      <c r="D48" s="1176"/>
      <c r="E48" s="1177"/>
      <c r="F48" s="15">
        <v>5.37</v>
      </c>
      <c r="G48" s="16">
        <v>6.12</v>
      </c>
      <c r="H48" s="16">
        <v>5.43</v>
      </c>
      <c r="I48" s="16">
        <v>3.86</v>
      </c>
      <c r="J48" s="17">
        <v>5.04</v>
      </c>
    </row>
    <row r="49" spans="2:10" ht="57.75" customHeight="1" thickBot="1" x14ac:dyDescent="0.25">
      <c r="B49" s="18"/>
      <c r="C49" s="1178" t="s">
        <v>5</v>
      </c>
      <c r="D49" s="1178"/>
      <c r="E49" s="1179"/>
      <c r="F49" s="19">
        <v>1.92</v>
      </c>
      <c r="G49" s="20">
        <v>10.36</v>
      </c>
      <c r="H49" s="20">
        <v>4.47</v>
      </c>
      <c r="I49" s="20" t="s">
        <v>529</v>
      </c>
      <c r="J49" s="21">
        <v>1.97</v>
      </c>
    </row>
    <row r="50" spans="2:10" ht="13.2" x14ac:dyDescent="0.2"/>
  </sheetData>
  <sheetProtection algorithmName="SHA-512" hashValue="mbRRrB5EUU7MEMZsrnoK+jiZM9SeUN3TMbAc2PzUyhTtYGLNJKOPd7QTfwqL4l+4VxLRHmGCntk/IwoWqliTtw==" saltValue="8qRJJd+X8wkPNy/ZuZ3KP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4" t="s">
        <v>530</v>
      </c>
      <c r="D34" s="1184"/>
      <c r="E34" s="1185"/>
      <c r="F34" s="32">
        <v>4.6500000000000004</v>
      </c>
      <c r="G34" s="33">
        <v>5.84</v>
      </c>
      <c r="H34" s="33">
        <v>5.42</v>
      </c>
      <c r="I34" s="33">
        <v>3.85</v>
      </c>
      <c r="J34" s="34">
        <v>5.03</v>
      </c>
      <c r="K34" s="22"/>
      <c r="L34" s="22"/>
      <c r="M34" s="22"/>
      <c r="N34" s="22"/>
      <c r="O34" s="22"/>
      <c r="P34" s="22"/>
    </row>
    <row r="35" spans="1:16" ht="39" customHeight="1" x14ac:dyDescent="0.2">
      <c r="A35" s="22"/>
      <c r="B35" s="35"/>
      <c r="C35" s="1180" t="s">
        <v>531</v>
      </c>
      <c r="D35" s="1180"/>
      <c r="E35" s="1181"/>
      <c r="F35" s="36" t="s">
        <v>486</v>
      </c>
      <c r="G35" s="37" t="s">
        <v>486</v>
      </c>
      <c r="H35" s="37" t="s">
        <v>486</v>
      </c>
      <c r="I35" s="37" t="s">
        <v>486</v>
      </c>
      <c r="J35" s="38">
        <v>1.03</v>
      </c>
      <c r="K35" s="22"/>
      <c r="L35" s="22"/>
      <c r="M35" s="22"/>
      <c r="N35" s="22"/>
      <c r="O35" s="22"/>
      <c r="P35" s="22"/>
    </row>
    <row r="36" spans="1:16" ht="39" customHeight="1" x14ac:dyDescent="0.2">
      <c r="A36" s="22"/>
      <c r="B36" s="35"/>
      <c r="C36" s="1180" t="s">
        <v>532</v>
      </c>
      <c r="D36" s="1180"/>
      <c r="E36" s="1181"/>
      <c r="F36" s="36" t="s">
        <v>486</v>
      </c>
      <c r="G36" s="37" t="s">
        <v>486</v>
      </c>
      <c r="H36" s="37" t="s">
        <v>486</v>
      </c>
      <c r="I36" s="37" t="s">
        <v>486</v>
      </c>
      <c r="J36" s="38">
        <v>0.87</v>
      </c>
      <c r="K36" s="22"/>
      <c r="L36" s="22"/>
      <c r="M36" s="22"/>
      <c r="N36" s="22"/>
      <c r="O36" s="22"/>
      <c r="P36" s="22"/>
    </row>
    <row r="37" spans="1:16" ht="39" customHeight="1" x14ac:dyDescent="0.2">
      <c r="A37" s="22"/>
      <c r="B37" s="35"/>
      <c r="C37" s="1180" t="s">
        <v>533</v>
      </c>
      <c r="D37" s="1180"/>
      <c r="E37" s="1181"/>
      <c r="F37" s="36">
        <v>0.64</v>
      </c>
      <c r="G37" s="37">
        <v>0.97</v>
      </c>
      <c r="H37" s="37">
        <v>0.9</v>
      </c>
      <c r="I37" s="37">
        <v>0.37</v>
      </c>
      <c r="J37" s="38">
        <v>0.39</v>
      </c>
      <c r="K37" s="22"/>
      <c r="L37" s="22"/>
      <c r="M37" s="22"/>
      <c r="N37" s="22"/>
      <c r="O37" s="22"/>
      <c r="P37" s="22"/>
    </row>
    <row r="38" spans="1:16" ht="39" customHeight="1" x14ac:dyDescent="0.2">
      <c r="A38" s="22"/>
      <c r="B38" s="35"/>
      <c r="C38" s="1180" t="s">
        <v>534</v>
      </c>
      <c r="D38" s="1180"/>
      <c r="E38" s="1181"/>
      <c r="F38" s="36">
        <v>7.0000000000000007E-2</v>
      </c>
      <c r="G38" s="37">
        <v>7.0000000000000007E-2</v>
      </c>
      <c r="H38" s="37">
        <v>0.05</v>
      </c>
      <c r="I38" s="37">
        <v>0</v>
      </c>
      <c r="J38" s="38">
        <v>0.05</v>
      </c>
      <c r="K38" s="22"/>
      <c r="L38" s="22"/>
      <c r="M38" s="22"/>
      <c r="N38" s="22"/>
      <c r="O38" s="22"/>
      <c r="P38" s="22"/>
    </row>
    <row r="39" spans="1:16" ht="39" customHeight="1" x14ac:dyDescent="0.2">
      <c r="A39" s="22"/>
      <c r="B39" s="35"/>
      <c r="C39" s="1180" t="s">
        <v>535</v>
      </c>
      <c r="D39" s="1180"/>
      <c r="E39" s="1181"/>
      <c r="F39" s="36">
        <v>0.28999999999999998</v>
      </c>
      <c r="G39" s="37">
        <v>0.44</v>
      </c>
      <c r="H39" s="37">
        <v>0.28999999999999998</v>
      </c>
      <c r="I39" s="37">
        <v>0.02</v>
      </c>
      <c r="J39" s="38">
        <v>0.02</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536</v>
      </c>
      <c r="D42" s="1180"/>
      <c r="E42" s="1181"/>
      <c r="F42" s="36" t="s">
        <v>486</v>
      </c>
      <c r="G42" s="37" t="s">
        <v>486</v>
      </c>
      <c r="H42" s="37" t="s">
        <v>486</v>
      </c>
      <c r="I42" s="37" t="s">
        <v>486</v>
      </c>
      <c r="J42" s="38" t="s">
        <v>486</v>
      </c>
      <c r="K42" s="22"/>
      <c r="L42" s="22"/>
      <c r="M42" s="22"/>
      <c r="N42" s="22"/>
      <c r="O42" s="22"/>
      <c r="P42" s="22"/>
    </row>
    <row r="43" spans="1:16" ht="39" customHeight="1" thickBot="1" x14ac:dyDescent="0.25">
      <c r="A43" s="22"/>
      <c r="B43" s="40"/>
      <c r="C43" s="1182" t="s">
        <v>537</v>
      </c>
      <c r="D43" s="1182"/>
      <c r="E43" s="1183"/>
      <c r="F43" s="41">
        <v>0.81</v>
      </c>
      <c r="G43" s="42">
        <v>0.72</v>
      </c>
      <c r="H43" s="42">
        <v>0.59</v>
      </c>
      <c r="I43" s="42">
        <v>6.77</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0pun8alEgIGxXR0D7zpBbct1oVwjdG9y40vPXT3uu2W4SteHIdk6+zw+r4S/wF4ecEw4IzvSHBLQSikwGFxiw==" saltValue="zx+OAyhK5Hh8zmticxYu3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35</v>
      </c>
      <c r="L45" s="58">
        <v>37</v>
      </c>
      <c r="M45" s="58">
        <v>45</v>
      </c>
      <c r="N45" s="58">
        <v>48</v>
      </c>
      <c r="O45" s="59">
        <v>63</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486</v>
      </c>
      <c r="L46" s="62" t="s">
        <v>486</v>
      </c>
      <c r="M46" s="62" t="s">
        <v>486</v>
      </c>
      <c r="N46" s="62" t="s">
        <v>486</v>
      </c>
      <c r="O46" s="63" t="s">
        <v>486</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486</v>
      </c>
      <c r="L47" s="62" t="s">
        <v>486</v>
      </c>
      <c r="M47" s="62" t="s">
        <v>486</v>
      </c>
      <c r="N47" s="62" t="s">
        <v>486</v>
      </c>
      <c r="O47" s="63" t="s">
        <v>486</v>
      </c>
      <c r="P47" s="46"/>
      <c r="Q47" s="46"/>
      <c r="R47" s="46"/>
      <c r="S47" s="46"/>
      <c r="T47" s="46"/>
      <c r="U47" s="46"/>
    </row>
    <row r="48" spans="1:21" ht="30.75" customHeight="1" x14ac:dyDescent="0.2">
      <c r="A48" s="46"/>
      <c r="B48" s="1211"/>
      <c r="C48" s="1212"/>
      <c r="D48" s="60"/>
      <c r="E48" s="1188" t="s">
        <v>13</v>
      </c>
      <c r="F48" s="1188"/>
      <c r="G48" s="1188"/>
      <c r="H48" s="1188"/>
      <c r="I48" s="1188"/>
      <c r="J48" s="1189"/>
      <c r="K48" s="61">
        <v>67</v>
      </c>
      <c r="L48" s="62">
        <v>68</v>
      </c>
      <c r="M48" s="62">
        <v>78</v>
      </c>
      <c r="N48" s="62">
        <v>58</v>
      </c>
      <c r="O48" s="63">
        <v>82</v>
      </c>
      <c r="P48" s="46"/>
      <c r="Q48" s="46"/>
      <c r="R48" s="46"/>
      <c r="S48" s="46"/>
      <c r="T48" s="46"/>
      <c r="U48" s="46"/>
    </row>
    <row r="49" spans="1:21" ht="30.75" customHeight="1" x14ac:dyDescent="0.2">
      <c r="A49" s="46"/>
      <c r="B49" s="1211"/>
      <c r="C49" s="1212"/>
      <c r="D49" s="60"/>
      <c r="E49" s="1188" t="s">
        <v>14</v>
      </c>
      <c r="F49" s="1188"/>
      <c r="G49" s="1188"/>
      <c r="H49" s="1188"/>
      <c r="I49" s="1188"/>
      <c r="J49" s="1189"/>
      <c r="K49" s="61" t="s">
        <v>486</v>
      </c>
      <c r="L49" s="62">
        <v>0</v>
      </c>
      <c r="M49" s="62">
        <v>0</v>
      </c>
      <c r="N49" s="62">
        <v>0</v>
      </c>
      <c r="O49" s="63">
        <v>1</v>
      </c>
      <c r="P49" s="46"/>
      <c r="Q49" s="46"/>
      <c r="R49" s="46"/>
      <c r="S49" s="46"/>
      <c r="T49" s="46"/>
      <c r="U49" s="46"/>
    </row>
    <row r="50" spans="1:21" ht="30.75" customHeight="1" x14ac:dyDescent="0.2">
      <c r="A50" s="46"/>
      <c r="B50" s="1211"/>
      <c r="C50" s="1212"/>
      <c r="D50" s="60"/>
      <c r="E50" s="1188" t="s">
        <v>15</v>
      </c>
      <c r="F50" s="1188"/>
      <c r="G50" s="1188"/>
      <c r="H50" s="1188"/>
      <c r="I50" s="1188"/>
      <c r="J50" s="1189"/>
      <c r="K50" s="61" t="s">
        <v>486</v>
      </c>
      <c r="L50" s="62" t="s">
        <v>486</v>
      </c>
      <c r="M50" s="62" t="s">
        <v>486</v>
      </c>
      <c r="N50" s="62" t="s">
        <v>486</v>
      </c>
      <c r="O50" s="63" t="s">
        <v>486</v>
      </c>
      <c r="P50" s="46"/>
      <c r="Q50" s="46"/>
      <c r="R50" s="46"/>
      <c r="S50" s="46"/>
      <c r="T50" s="46"/>
      <c r="U50" s="46"/>
    </row>
    <row r="51" spans="1:21" ht="30.75" customHeight="1" x14ac:dyDescent="0.2">
      <c r="A51" s="46"/>
      <c r="B51" s="1213"/>
      <c r="C51" s="1214"/>
      <c r="D51" s="64"/>
      <c r="E51" s="1188" t="s">
        <v>16</v>
      </c>
      <c r="F51" s="1188"/>
      <c r="G51" s="1188"/>
      <c r="H51" s="1188"/>
      <c r="I51" s="1188"/>
      <c r="J51" s="1189"/>
      <c r="K51" s="61" t="s">
        <v>486</v>
      </c>
      <c r="L51" s="62" t="s">
        <v>486</v>
      </c>
      <c r="M51" s="62" t="s">
        <v>486</v>
      </c>
      <c r="N51" s="62" t="s">
        <v>486</v>
      </c>
      <c r="O51" s="63" t="s">
        <v>486</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135</v>
      </c>
      <c r="L52" s="62">
        <v>144</v>
      </c>
      <c r="M52" s="62">
        <v>146</v>
      </c>
      <c r="N52" s="62">
        <v>141</v>
      </c>
      <c r="O52" s="63">
        <v>133</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-33</v>
      </c>
      <c r="L53" s="67">
        <v>-39</v>
      </c>
      <c r="M53" s="67">
        <v>-23</v>
      </c>
      <c r="N53" s="67">
        <v>-35</v>
      </c>
      <c r="O53" s="68">
        <v>13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ds5T53/ouoOOVn9psp28xOp5dsm3jiaEUSa7jolPmxwSTgnCjgVSGWgkRy6C6MpVo+HbrBW9MpjZ8TnKCpkpw==" saltValue="0oqwvYsojk9iOy2tXHiz5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29" t="s">
        <v>30</v>
      </c>
      <c r="C41" s="1230"/>
      <c r="D41" s="103"/>
      <c r="E41" s="1231" t="s">
        <v>31</v>
      </c>
      <c r="F41" s="1231"/>
      <c r="G41" s="1231"/>
      <c r="H41" s="1232"/>
      <c r="I41" s="330">
        <v>854</v>
      </c>
      <c r="J41" s="331">
        <v>1052</v>
      </c>
      <c r="K41" s="331">
        <v>1081</v>
      </c>
      <c r="L41" s="331">
        <v>1064</v>
      </c>
      <c r="M41" s="332">
        <v>1015</v>
      </c>
    </row>
    <row r="42" spans="2:13" ht="27.75" customHeight="1" x14ac:dyDescent="0.2">
      <c r="B42" s="1219"/>
      <c r="C42" s="1220"/>
      <c r="D42" s="104"/>
      <c r="E42" s="1223" t="s">
        <v>32</v>
      </c>
      <c r="F42" s="1223"/>
      <c r="G42" s="1223"/>
      <c r="H42" s="1224"/>
      <c r="I42" s="333" t="s">
        <v>486</v>
      </c>
      <c r="J42" s="334" t="s">
        <v>486</v>
      </c>
      <c r="K42" s="334" t="s">
        <v>486</v>
      </c>
      <c r="L42" s="334" t="s">
        <v>486</v>
      </c>
      <c r="M42" s="335" t="s">
        <v>486</v>
      </c>
    </row>
    <row r="43" spans="2:13" ht="27.75" customHeight="1" x14ac:dyDescent="0.2">
      <c r="B43" s="1219"/>
      <c r="C43" s="1220"/>
      <c r="D43" s="104"/>
      <c r="E43" s="1223" t="s">
        <v>33</v>
      </c>
      <c r="F43" s="1223"/>
      <c r="G43" s="1223"/>
      <c r="H43" s="1224"/>
      <c r="I43" s="333">
        <v>493</v>
      </c>
      <c r="J43" s="334">
        <v>477</v>
      </c>
      <c r="K43" s="334">
        <v>530</v>
      </c>
      <c r="L43" s="334">
        <v>484</v>
      </c>
      <c r="M43" s="335">
        <v>580</v>
      </c>
    </row>
    <row r="44" spans="2:13" ht="27.75" customHeight="1" x14ac:dyDescent="0.2">
      <c r="B44" s="1219"/>
      <c r="C44" s="1220"/>
      <c r="D44" s="104"/>
      <c r="E44" s="1223" t="s">
        <v>34</v>
      </c>
      <c r="F44" s="1223"/>
      <c r="G44" s="1223"/>
      <c r="H44" s="1224"/>
      <c r="I44" s="333">
        <v>9</v>
      </c>
      <c r="J44" s="334">
        <v>10</v>
      </c>
      <c r="K44" s="334">
        <v>23</v>
      </c>
      <c r="L44" s="334">
        <v>55</v>
      </c>
      <c r="M44" s="335">
        <v>141</v>
      </c>
    </row>
    <row r="45" spans="2:13" ht="27.75" customHeight="1" x14ac:dyDescent="0.2">
      <c r="B45" s="1219"/>
      <c r="C45" s="1220"/>
      <c r="D45" s="104"/>
      <c r="E45" s="1223" t="s">
        <v>35</v>
      </c>
      <c r="F45" s="1223"/>
      <c r="G45" s="1223"/>
      <c r="H45" s="1224"/>
      <c r="I45" s="333">
        <v>93</v>
      </c>
      <c r="J45" s="334">
        <v>100</v>
      </c>
      <c r="K45" s="334">
        <v>140</v>
      </c>
      <c r="L45" s="334">
        <v>132</v>
      </c>
      <c r="M45" s="335">
        <v>190</v>
      </c>
    </row>
    <row r="46" spans="2:13" ht="27.75" customHeight="1" x14ac:dyDescent="0.2">
      <c r="B46" s="1219"/>
      <c r="C46" s="1220"/>
      <c r="D46" s="105"/>
      <c r="E46" s="1223" t="s">
        <v>36</v>
      </c>
      <c r="F46" s="1223"/>
      <c r="G46" s="1223"/>
      <c r="H46" s="1224"/>
      <c r="I46" s="333" t="s">
        <v>486</v>
      </c>
      <c r="J46" s="334" t="s">
        <v>486</v>
      </c>
      <c r="K46" s="334" t="s">
        <v>486</v>
      </c>
      <c r="L46" s="334" t="s">
        <v>486</v>
      </c>
      <c r="M46" s="335" t="s">
        <v>486</v>
      </c>
    </row>
    <row r="47" spans="2:13" ht="27.75" customHeight="1" x14ac:dyDescent="0.2">
      <c r="B47" s="1219"/>
      <c r="C47" s="1220"/>
      <c r="D47" s="106"/>
      <c r="E47" s="1233" t="s">
        <v>37</v>
      </c>
      <c r="F47" s="1234"/>
      <c r="G47" s="1234"/>
      <c r="H47" s="1235"/>
      <c r="I47" s="333" t="s">
        <v>486</v>
      </c>
      <c r="J47" s="334" t="s">
        <v>486</v>
      </c>
      <c r="K47" s="334" t="s">
        <v>486</v>
      </c>
      <c r="L47" s="334" t="s">
        <v>486</v>
      </c>
      <c r="M47" s="335" t="s">
        <v>486</v>
      </c>
    </row>
    <row r="48" spans="2:13" ht="27.75" customHeight="1" x14ac:dyDescent="0.2">
      <c r="B48" s="1219"/>
      <c r="C48" s="1220"/>
      <c r="D48" s="104"/>
      <c r="E48" s="1223" t="s">
        <v>38</v>
      </c>
      <c r="F48" s="1223"/>
      <c r="G48" s="1223"/>
      <c r="H48" s="1224"/>
      <c r="I48" s="333" t="s">
        <v>486</v>
      </c>
      <c r="J48" s="334" t="s">
        <v>486</v>
      </c>
      <c r="K48" s="334" t="s">
        <v>486</v>
      </c>
      <c r="L48" s="334" t="s">
        <v>486</v>
      </c>
      <c r="M48" s="335" t="s">
        <v>486</v>
      </c>
    </row>
    <row r="49" spans="2:13" ht="27.75" customHeight="1" x14ac:dyDescent="0.2">
      <c r="B49" s="1221"/>
      <c r="C49" s="1222"/>
      <c r="D49" s="104"/>
      <c r="E49" s="1223" t="s">
        <v>39</v>
      </c>
      <c r="F49" s="1223"/>
      <c r="G49" s="1223"/>
      <c r="H49" s="1224"/>
      <c r="I49" s="333" t="s">
        <v>486</v>
      </c>
      <c r="J49" s="334" t="s">
        <v>486</v>
      </c>
      <c r="K49" s="334" t="s">
        <v>486</v>
      </c>
      <c r="L49" s="334" t="s">
        <v>486</v>
      </c>
      <c r="M49" s="335" t="s">
        <v>486</v>
      </c>
    </row>
    <row r="50" spans="2:13" ht="27.75" customHeight="1" x14ac:dyDescent="0.2">
      <c r="B50" s="1217" t="s">
        <v>40</v>
      </c>
      <c r="C50" s="1218"/>
      <c r="D50" s="107"/>
      <c r="E50" s="1223" t="s">
        <v>41</v>
      </c>
      <c r="F50" s="1223"/>
      <c r="G50" s="1223"/>
      <c r="H50" s="1224"/>
      <c r="I50" s="333">
        <v>2429</v>
      </c>
      <c r="J50" s="334">
        <v>2639</v>
      </c>
      <c r="K50" s="334">
        <v>2809</v>
      </c>
      <c r="L50" s="334">
        <v>2760</v>
      </c>
      <c r="M50" s="335">
        <v>2735</v>
      </c>
    </row>
    <row r="51" spans="2:13" ht="27.75" customHeight="1" x14ac:dyDescent="0.2">
      <c r="B51" s="1219"/>
      <c r="C51" s="1220"/>
      <c r="D51" s="104"/>
      <c r="E51" s="1223" t="s">
        <v>42</v>
      </c>
      <c r="F51" s="1223"/>
      <c r="G51" s="1223"/>
      <c r="H51" s="1224"/>
      <c r="I51" s="333" t="s">
        <v>486</v>
      </c>
      <c r="J51" s="334" t="s">
        <v>486</v>
      </c>
      <c r="K51" s="334" t="s">
        <v>486</v>
      </c>
      <c r="L51" s="334" t="s">
        <v>486</v>
      </c>
      <c r="M51" s="335" t="s">
        <v>486</v>
      </c>
    </row>
    <row r="52" spans="2:13" ht="27.75" customHeight="1" x14ac:dyDescent="0.2">
      <c r="B52" s="1221"/>
      <c r="C52" s="1222"/>
      <c r="D52" s="104"/>
      <c r="E52" s="1223" t="s">
        <v>43</v>
      </c>
      <c r="F52" s="1223"/>
      <c r="G52" s="1223"/>
      <c r="H52" s="1224"/>
      <c r="I52" s="333">
        <v>1538</v>
      </c>
      <c r="J52" s="334">
        <v>1592</v>
      </c>
      <c r="K52" s="334">
        <v>1560</v>
      </c>
      <c r="L52" s="334">
        <v>1524</v>
      </c>
      <c r="M52" s="335">
        <v>1477</v>
      </c>
    </row>
    <row r="53" spans="2:13" ht="27.75" customHeight="1" thickBot="1" x14ac:dyDescent="0.25">
      <c r="B53" s="1225" t="s">
        <v>19</v>
      </c>
      <c r="C53" s="1226"/>
      <c r="D53" s="108"/>
      <c r="E53" s="1227" t="s">
        <v>44</v>
      </c>
      <c r="F53" s="1227"/>
      <c r="G53" s="1227"/>
      <c r="H53" s="1228"/>
      <c r="I53" s="336">
        <v>-2519</v>
      </c>
      <c r="J53" s="337">
        <v>-2592</v>
      </c>
      <c r="K53" s="337">
        <v>-2596</v>
      </c>
      <c r="L53" s="337">
        <v>-2549</v>
      </c>
      <c r="M53" s="338">
        <v>-2287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iLeyspKPK4q+TonQylV+OABR2P5Kbz5eADqA7lQNpvm9L2dLUeykC9QI2OGHAjiabnPqz5kRU2rV130T5b0YqQ==" saltValue="ABL11gL+Hn8wp2Sfdw69X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44" t="s">
        <v>46</v>
      </c>
      <c r="D55" s="1244"/>
      <c r="E55" s="1245"/>
      <c r="F55" s="339">
        <v>1502</v>
      </c>
      <c r="G55" s="339">
        <v>1502</v>
      </c>
      <c r="H55" s="340">
        <v>1515</v>
      </c>
    </row>
    <row r="56" spans="2:8" ht="52.5" customHeight="1" x14ac:dyDescent="0.2">
      <c r="B56" s="120"/>
      <c r="C56" s="1246" t="s">
        <v>47</v>
      </c>
      <c r="D56" s="1246"/>
      <c r="E56" s="1247"/>
      <c r="F56" s="341" t="s">
        <v>486</v>
      </c>
      <c r="G56" s="341" t="s">
        <v>486</v>
      </c>
      <c r="H56" s="342" t="s">
        <v>486</v>
      </c>
    </row>
    <row r="57" spans="2:8" ht="53.25" customHeight="1" x14ac:dyDescent="0.2">
      <c r="B57" s="120"/>
      <c r="C57" s="1248" t="s">
        <v>48</v>
      </c>
      <c r="D57" s="1248"/>
      <c r="E57" s="1249"/>
      <c r="F57" s="343">
        <v>1192</v>
      </c>
      <c r="G57" s="343">
        <v>1199</v>
      </c>
      <c r="H57" s="344">
        <v>1173</v>
      </c>
    </row>
    <row r="58" spans="2:8" ht="45.75" customHeight="1" x14ac:dyDescent="0.2">
      <c r="B58" s="121"/>
      <c r="C58" s="1236" t="s">
        <v>548</v>
      </c>
      <c r="D58" s="1237"/>
      <c r="E58" s="1238"/>
      <c r="F58" s="345">
        <v>743</v>
      </c>
      <c r="G58" s="345">
        <v>757</v>
      </c>
      <c r="H58" s="346">
        <v>946</v>
      </c>
    </row>
    <row r="59" spans="2:8" ht="45.75" customHeight="1" x14ac:dyDescent="0.2">
      <c r="B59" s="121"/>
      <c r="C59" s="1236" t="s">
        <v>549</v>
      </c>
      <c r="D59" s="1237"/>
      <c r="E59" s="1238"/>
      <c r="F59" s="345">
        <v>80</v>
      </c>
      <c r="G59" s="345">
        <v>89</v>
      </c>
      <c r="H59" s="346">
        <v>101</v>
      </c>
    </row>
    <row r="60" spans="2:8" ht="45.75" customHeight="1" x14ac:dyDescent="0.2">
      <c r="B60" s="121"/>
      <c r="C60" s="1236" t="s">
        <v>550</v>
      </c>
      <c r="D60" s="1237"/>
      <c r="E60" s="1238"/>
      <c r="F60" s="345">
        <v>92</v>
      </c>
      <c r="G60" s="345">
        <v>79</v>
      </c>
      <c r="H60" s="346">
        <v>69</v>
      </c>
    </row>
    <row r="61" spans="2:8" ht="45.75" customHeight="1" x14ac:dyDescent="0.2">
      <c r="B61" s="121"/>
      <c r="C61" s="1236" t="s">
        <v>551</v>
      </c>
      <c r="D61" s="1237"/>
      <c r="E61" s="1238"/>
      <c r="F61" s="345">
        <v>16</v>
      </c>
      <c r="G61" s="345">
        <v>16</v>
      </c>
      <c r="H61" s="346">
        <v>40</v>
      </c>
    </row>
    <row r="62" spans="2:8" ht="45.75" customHeight="1" thickBot="1" x14ac:dyDescent="0.25">
      <c r="B62" s="122"/>
      <c r="C62" s="1239" t="s">
        <v>552</v>
      </c>
      <c r="D62" s="1240"/>
      <c r="E62" s="1241"/>
      <c r="F62" s="347">
        <v>19</v>
      </c>
      <c r="G62" s="347">
        <v>16</v>
      </c>
      <c r="H62" s="348">
        <v>12</v>
      </c>
    </row>
    <row r="63" spans="2:8" ht="52.5" customHeight="1" thickBot="1" x14ac:dyDescent="0.25">
      <c r="B63" s="123"/>
      <c r="C63" s="1242" t="s">
        <v>49</v>
      </c>
      <c r="D63" s="1242"/>
      <c r="E63" s="1243"/>
      <c r="F63" s="349">
        <v>2694</v>
      </c>
      <c r="G63" s="349">
        <v>2701</v>
      </c>
      <c r="H63" s="350">
        <v>2689</v>
      </c>
    </row>
    <row r="64" spans="2:8" ht="13.2" x14ac:dyDescent="0.2"/>
  </sheetData>
  <sheetProtection algorithmName="SHA-512" hashValue="h24xcOv4xLCkH1UXPR99zzBB325wvr51ppqi0OPC6ukoZ23ya0nUd8tZ+YT5tbLWSM4dwsh3ZYIAZ/bqbNnQGA==" saltValue="eK1Q3CT7IyC9cMKMVGxG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D4A05-76A9-4795-B918-79BA287E2B1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562</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2"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2"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2"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2"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555</v>
      </c>
    </row>
    <row r="50" spans="1:109" ht="13.2"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524</v>
      </c>
      <c r="BQ50" s="383"/>
      <c r="BR50" s="383"/>
      <c r="BS50" s="383"/>
      <c r="BT50" s="383"/>
      <c r="BU50" s="383"/>
      <c r="BV50" s="383"/>
      <c r="BW50" s="383"/>
      <c r="BX50" s="383" t="s">
        <v>525</v>
      </c>
      <c r="BY50" s="383"/>
      <c r="BZ50" s="383"/>
      <c r="CA50" s="383"/>
      <c r="CB50" s="383"/>
      <c r="CC50" s="383"/>
      <c r="CD50" s="383"/>
      <c r="CE50" s="383"/>
      <c r="CF50" s="383" t="s">
        <v>526</v>
      </c>
      <c r="CG50" s="383"/>
      <c r="CH50" s="383"/>
      <c r="CI50" s="383"/>
      <c r="CJ50" s="383"/>
      <c r="CK50" s="383"/>
      <c r="CL50" s="383"/>
      <c r="CM50" s="383"/>
      <c r="CN50" s="383" t="s">
        <v>527</v>
      </c>
      <c r="CO50" s="383"/>
      <c r="CP50" s="383"/>
      <c r="CQ50" s="383"/>
      <c r="CR50" s="383"/>
      <c r="CS50" s="383"/>
      <c r="CT50" s="383"/>
      <c r="CU50" s="383"/>
      <c r="CV50" s="383" t="s">
        <v>528</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556</v>
      </c>
      <c r="AO51" s="382"/>
      <c r="AP51" s="382"/>
      <c r="AQ51" s="382"/>
      <c r="AR51" s="382"/>
      <c r="AS51" s="382"/>
      <c r="AT51" s="382"/>
      <c r="AU51" s="382"/>
      <c r="AV51" s="382"/>
      <c r="AW51" s="382"/>
      <c r="AX51" s="382"/>
      <c r="AY51" s="382"/>
      <c r="AZ51" s="382"/>
      <c r="BA51" s="382"/>
      <c r="BB51" s="382" t="s">
        <v>557</v>
      </c>
      <c r="BC51" s="382"/>
      <c r="BD51" s="382"/>
      <c r="BE51" s="382"/>
      <c r="BF51" s="382"/>
      <c r="BG51" s="382"/>
      <c r="BH51" s="382"/>
      <c r="BI51" s="382"/>
      <c r="BJ51" s="382"/>
      <c r="BK51" s="382"/>
      <c r="BL51" s="382"/>
      <c r="BM51" s="382"/>
      <c r="BN51" s="382"/>
      <c r="BO51" s="382"/>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3.2"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2"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558</v>
      </c>
      <c r="BC53" s="382"/>
      <c r="BD53" s="382"/>
      <c r="BE53" s="382"/>
      <c r="BF53" s="382"/>
      <c r="BG53" s="382"/>
      <c r="BH53" s="382"/>
      <c r="BI53" s="382"/>
      <c r="BJ53" s="382"/>
      <c r="BK53" s="382"/>
      <c r="BL53" s="382"/>
      <c r="BM53" s="382"/>
      <c r="BN53" s="382"/>
      <c r="BO53" s="382"/>
      <c r="BP53" s="379">
        <v>62.5</v>
      </c>
      <c r="BQ53" s="379"/>
      <c r="BR53" s="379"/>
      <c r="BS53" s="379"/>
      <c r="BT53" s="379"/>
      <c r="BU53" s="379"/>
      <c r="BV53" s="379"/>
      <c r="BW53" s="379"/>
      <c r="BX53" s="379">
        <v>64.400000000000006</v>
      </c>
      <c r="BY53" s="379"/>
      <c r="BZ53" s="379"/>
      <c r="CA53" s="379"/>
      <c r="CB53" s="379"/>
      <c r="CC53" s="379"/>
      <c r="CD53" s="379"/>
      <c r="CE53" s="379"/>
      <c r="CF53" s="379">
        <v>65.8</v>
      </c>
      <c r="CG53" s="379"/>
      <c r="CH53" s="379"/>
      <c r="CI53" s="379"/>
      <c r="CJ53" s="379"/>
      <c r="CK53" s="379"/>
      <c r="CL53" s="379"/>
      <c r="CM53" s="379"/>
      <c r="CN53" s="379">
        <v>67</v>
      </c>
      <c r="CO53" s="379"/>
      <c r="CP53" s="379"/>
      <c r="CQ53" s="379"/>
      <c r="CR53" s="379"/>
      <c r="CS53" s="379"/>
      <c r="CT53" s="379"/>
      <c r="CU53" s="379"/>
      <c r="CV53" s="379">
        <v>68.400000000000006</v>
      </c>
      <c r="CW53" s="379"/>
      <c r="CX53" s="379"/>
      <c r="CY53" s="379"/>
      <c r="CZ53" s="379"/>
      <c r="DA53" s="379"/>
      <c r="DB53" s="379"/>
      <c r="DC53" s="379"/>
    </row>
    <row r="54" spans="1:109" ht="13.2"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2" x14ac:dyDescent="0.2">
      <c r="A55" s="358"/>
      <c r="B55" s="247"/>
      <c r="G55" s="377"/>
      <c r="H55" s="377"/>
      <c r="I55" s="377"/>
      <c r="J55" s="377"/>
      <c r="K55" s="384"/>
      <c r="L55" s="384"/>
      <c r="M55" s="384"/>
      <c r="N55" s="384"/>
      <c r="AN55" s="383" t="s">
        <v>559</v>
      </c>
      <c r="AO55" s="383"/>
      <c r="AP55" s="383"/>
      <c r="AQ55" s="383"/>
      <c r="AR55" s="383"/>
      <c r="AS55" s="383"/>
      <c r="AT55" s="383"/>
      <c r="AU55" s="383"/>
      <c r="AV55" s="383"/>
      <c r="AW55" s="383"/>
      <c r="AX55" s="383"/>
      <c r="AY55" s="383"/>
      <c r="AZ55" s="383"/>
      <c r="BA55" s="383"/>
      <c r="BB55" s="382" t="s">
        <v>557</v>
      </c>
      <c r="BC55" s="382"/>
      <c r="BD55" s="382"/>
      <c r="BE55" s="382"/>
      <c r="BF55" s="382"/>
      <c r="BG55" s="382"/>
      <c r="BH55" s="382"/>
      <c r="BI55" s="382"/>
      <c r="BJ55" s="382"/>
      <c r="BK55" s="382"/>
      <c r="BL55" s="382"/>
      <c r="BM55" s="382"/>
      <c r="BN55" s="382"/>
      <c r="BO55" s="382"/>
      <c r="BP55" s="379">
        <v>0</v>
      </c>
      <c r="BQ55" s="379"/>
      <c r="BR55" s="379"/>
      <c r="BS55" s="379"/>
      <c r="BT55" s="379"/>
      <c r="BU55" s="379"/>
      <c r="BV55" s="379"/>
      <c r="BW55" s="379"/>
      <c r="BX55" s="379">
        <v>0</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3.2"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2"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558</v>
      </c>
      <c r="BC57" s="382"/>
      <c r="BD57" s="382"/>
      <c r="BE57" s="382"/>
      <c r="BF57" s="382"/>
      <c r="BG57" s="382"/>
      <c r="BH57" s="382"/>
      <c r="BI57" s="382"/>
      <c r="BJ57" s="382"/>
      <c r="BK57" s="382"/>
      <c r="BL57" s="382"/>
      <c r="BM57" s="382"/>
      <c r="BN57" s="382"/>
      <c r="BO57" s="382"/>
      <c r="BP57" s="379">
        <v>61.5</v>
      </c>
      <c r="BQ57" s="379"/>
      <c r="BR57" s="379"/>
      <c r="BS57" s="379"/>
      <c r="BT57" s="379"/>
      <c r="BU57" s="379"/>
      <c r="BV57" s="379"/>
      <c r="BW57" s="379"/>
      <c r="BX57" s="379">
        <v>60.8</v>
      </c>
      <c r="BY57" s="379"/>
      <c r="BZ57" s="379"/>
      <c r="CA57" s="379"/>
      <c r="CB57" s="379"/>
      <c r="CC57" s="379"/>
      <c r="CD57" s="379"/>
      <c r="CE57" s="379"/>
      <c r="CF57" s="379">
        <v>62.2</v>
      </c>
      <c r="CG57" s="379"/>
      <c r="CH57" s="379"/>
      <c r="CI57" s="379"/>
      <c r="CJ57" s="379"/>
      <c r="CK57" s="379"/>
      <c r="CL57" s="379"/>
      <c r="CM57" s="379"/>
      <c r="CN57" s="379">
        <v>62.6</v>
      </c>
      <c r="CO57" s="379"/>
      <c r="CP57" s="379"/>
      <c r="CQ57" s="379"/>
      <c r="CR57" s="379"/>
      <c r="CS57" s="379"/>
      <c r="CT57" s="379"/>
      <c r="CU57" s="379"/>
      <c r="CV57" s="379">
        <v>62.9</v>
      </c>
      <c r="CW57" s="379"/>
      <c r="CX57" s="379"/>
      <c r="CY57" s="379"/>
      <c r="CZ57" s="379"/>
      <c r="DA57" s="379"/>
      <c r="DB57" s="379"/>
      <c r="DC57" s="379"/>
      <c r="DD57" s="363"/>
      <c r="DE57" s="362"/>
    </row>
    <row r="58" spans="1:109" s="358" customFormat="1" ht="13.2"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560</v>
      </c>
    </row>
    <row r="64" spans="1:109" ht="13.2" x14ac:dyDescent="0.2">
      <c r="B64" s="247"/>
      <c r="G64" s="357"/>
      <c r="I64" s="369"/>
      <c r="J64" s="369"/>
      <c r="K64" s="369"/>
      <c r="L64" s="369"/>
      <c r="M64" s="369"/>
      <c r="N64" s="370"/>
      <c r="AM64" s="357"/>
      <c r="AN64" s="357" t="s">
        <v>554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85" t="s">
        <v>563</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2"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2"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2"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2"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555</v>
      </c>
    </row>
    <row r="72" spans="2:107" ht="13.2"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524</v>
      </c>
      <c r="BQ72" s="383"/>
      <c r="BR72" s="383"/>
      <c r="BS72" s="383"/>
      <c r="BT72" s="383"/>
      <c r="BU72" s="383"/>
      <c r="BV72" s="383"/>
      <c r="BW72" s="383"/>
      <c r="BX72" s="383" t="s">
        <v>525</v>
      </c>
      <c r="BY72" s="383"/>
      <c r="BZ72" s="383"/>
      <c r="CA72" s="383"/>
      <c r="CB72" s="383"/>
      <c r="CC72" s="383"/>
      <c r="CD72" s="383"/>
      <c r="CE72" s="383"/>
      <c r="CF72" s="383" t="s">
        <v>526</v>
      </c>
      <c r="CG72" s="383"/>
      <c r="CH72" s="383"/>
      <c r="CI72" s="383"/>
      <c r="CJ72" s="383"/>
      <c r="CK72" s="383"/>
      <c r="CL72" s="383"/>
      <c r="CM72" s="383"/>
      <c r="CN72" s="383" t="s">
        <v>527</v>
      </c>
      <c r="CO72" s="383"/>
      <c r="CP72" s="383"/>
      <c r="CQ72" s="383"/>
      <c r="CR72" s="383"/>
      <c r="CS72" s="383"/>
      <c r="CT72" s="383"/>
      <c r="CU72" s="383"/>
      <c r="CV72" s="383" t="s">
        <v>528</v>
      </c>
      <c r="CW72" s="383"/>
      <c r="CX72" s="383"/>
      <c r="CY72" s="383"/>
      <c r="CZ72" s="383"/>
      <c r="DA72" s="383"/>
      <c r="DB72" s="383"/>
      <c r="DC72" s="383"/>
    </row>
    <row r="73" spans="2:107" ht="13.2" x14ac:dyDescent="0.2">
      <c r="B73" s="247"/>
      <c r="G73" s="394"/>
      <c r="H73" s="394"/>
      <c r="I73" s="394"/>
      <c r="J73" s="394"/>
      <c r="K73" s="378"/>
      <c r="L73" s="378"/>
      <c r="M73" s="378"/>
      <c r="N73" s="378"/>
      <c r="AM73" s="359"/>
      <c r="AN73" s="382" t="s">
        <v>556</v>
      </c>
      <c r="AO73" s="382"/>
      <c r="AP73" s="382"/>
      <c r="AQ73" s="382"/>
      <c r="AR73" s="382"/>
      <c r="AS73" s="382"/>
      <c r="AT73" s="382"/>
      <c r="AU73" s="382"/>
      <c r="AV73" s="382"/>
      <c r="AW73" s="382"/>
      <c r="AX73" s="382"/>
      <c r="AY73" s="382"/>
      <c r="AZ73" s="382"/>
      <c r="BA73" s="382"/>
      <c r="BB73" s="382" t="s">
        <v>557</v>
      </c>
      <c r="BC73" s="382"/>
      <c r="BD73" s="382"/>
      <c r="BE73" s="382"/>
      <c r="BF73" s="382"/>
      <c r="BG73" s="382"/>
      <c r="BH73" s="382"/>
      <c r="BI73" s="382"/>
      <c r="BJ73" s="382"/>
      <c r="BK73" s="382"/>
      <c r="BL73" s="382"/>
      <c r="BM73" s="382"/>
      <c r="BN73" s="382"/>
      <c r="BO73" s="382"/>
      <c r="BP73" s="379"/>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3.2"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2"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561</v>
      </c>
      <c r="BC75" s="382"/>
      <c r="BD75" s="382"/>
      <c r="BE75" s="382"/>
      <c r="BF75" s="382"/>
      <c r="BG75" s="382"/>
      <c r="BH75" s="382"/>
      <c r="BI75" s="382"/>
      <c r="BJ75" s="382"/>
      <c r="BK75" s="382"/>
      <c r="BL75" s="382"/>
      <c r="BM75" s="382"/>
      <c r="BN75" s="382"/>
      <c r="BO75" s="382"/>
      <c r="BP75" s="379">
        <v>-2.5</v>
      </c>
      <c r="BQ75" s="379"/>
      <c r="BR75" s="379"/>
      <c r="BS75" s="379"/>
      <c r="BT75" s="379"/>
      <c r="BU75" s="379"/>
      <c r="BV75" s="379"/>
      <c r="BW75" s="379"/>
      <c r="BX75" s="379">
        <v>-2.2999999999999998</v>
      </c>
      <c r="BY75" s="379"/>
      <c r="BZ75" s="379"/>
      <c r="CA75" s="379"/>
      <c r="CB75" s="379"/>
      <c r="CC75" s="379"/>
      <c r="CD75" s="379"/>
      <c r="CE75" s="379"/>
      <c r="CF75" s="379">
        <v>-1.9</v>
      </c>
      <c r="CG75" s="379"/>
      <c r="CH75" s="379"/>
      <c r="CI75" s="379"/>
      <c r="CJ75" s="379"/>
      <c r="CK75" s="379"/>
      <c r="CL75" s="379"/>
      <c r="CM75" s="379"/>
      <c r="CN75" s="379">
        <v>-1.8</v>
      </c>
      <c r="CO75" s="379"/>
      <c r="CP75" s="379"/>
      <c r="CQ75" s="379"/>
      <c r="CR75" s="379"/>
      <c r="CS75" s="379"/>
      <c r="CT75" s="379"/>
      <c r="CU75" s="379"/>
      <c r="CV75" s="379">
        <v>-0.8</v>
      </c>
      <c r="CW75" s="379"/>
      <c r="CX75" s="379"/>
      <c r="CY75" s="379"/>
      <c r="CZ75" s="379"/>
      <c r="DA75" s="379"/>
      <c r="DB75" s="379"/>
      <c r="DC75" s="379"/>
    </row>
    <row r="76" spans="2:107" ht="13.2"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2" x14ac:dyDescent="0.2">
      <c r="B77" s="247"/>
      <c r="G77" s="377"/>
      <c r="H77" s="377"/>
      <c r="I77" s="377"/>
      <c r="J77" s="377"/>
      <c r="K77" s="378"/>
      <c r="L77" s="378"/>
      <c r="M77" s="378"/>
      <c r="N77" s="378"/>
      <c r="AN77" s="383" t="s">
        <v>559</v>
      </c>
      <c r="AO77" s="383"/>
      <c r="AP77" s="383"/>
      <c r="AQ77" s="383"/>
      <c r="AR77" s="383"/>
      <c r="AS77" s="383"/>
      <c r="AT77" s="383"/>
      <c r="AU77" s="383"/>
      <c r="AV77" s="383"/>
      <c r="AW77" s="383"/>
      <c r="AX77" s="383"/>
      <c r="AY77" s="383"/>
      <c r="AZ77" s="383"/>
      <c r="BA77" s="383"/>
      <c r="BB77" s="382" t="s">
        <v>557</v>
      </c>
      <c r="BC77" s="382"/>
      <c r="BD77" s="382"/>
      <c r="BE77" s="382"/>
      <c r="BF77" s="382"/>
      <c r="BG77" s="382"/>
      <c r="BH77" s="382"/>
      <c r="BI77" s="382"/>
      <c r="BJ77" s="382"/>
      <c r="BK77" s="382"/>
      <c r="BL77" s="382"/>
      <c r="BM77" s="382"/>
      <c r="BN77" s="382"/>
      <c r="BO77" s="382"/>
      <c r="BP77" s="379">
        <v>0</v>
      </c>
      <c r="BQ77" s="379"/>
      <c r="BR77" s="379"/>
      <c r="BS77" s="379"/>
      <c r="BT77" s="379"/>
      <c r="BU77" s="379"/>
      <c r="BV77" s="379"/>
      <c r="BW77" s="379"/>
      <c r="BX77" s="379">
        <v>0</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3.2"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2"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561</v>
      </c>
      <c r="BC79" s="382"/>
      <c r="BD79" s="382"/>
      <c r="BE79" s="382"/>
      <c r="BF79" s="382"/>
      <c r="BG79" s="382"/>
      <c r="BH79" s="382"/>
      <c r="BI79" s="382"/>
      <c r="BJ79" s="382"/>
      <c r="BK79" s="382"/>
      <c r="BL79" s="382"/>
      <c r="BM79" s="382"/>
      <c r="BN79" s="382"/>
      <c r="BO79" s="382"/>
      <c r="BP79" s="379">
        <v>8</v>
      </c>
      <c r="BQ79" s="379"/>
      <c r="BR79" s="379"/>
      <c r="BS79" s="379"/>
      <c r="BT79" s="379"/>
      <c r="BU79" s="379"/>
      <c r="BV79" s="379"/>
      <c r="BW79" s="379"/>
      <c r="BX79" s="379">
        <v>6.6</v>
      </c>
      <c r="BY79" s="379"/>
      <c r="BZ79" s="379"/>
      <c r="CA79" s="379"/>
      <c r="CB79" s="379"/>
      <c r="CC79" s="379"/>
      <c r="CD79" s="379"/>
      <c r="CE79" s="379"/>
      <c r="CF79" s="379">
        <v>6.8</v>
      </c>
      <c r="CG79" s="379"/>
      <c r="CH79" s="379"/>
      <c r="CI79" s="379"/>
      <c r="CJ79" s="379"/>
      <c r="CK79" s="379"/>
      <c r="CL79" s="379"/>
      <c r="CM79" s="379"/>
      <c r="CN79" s="379">
        <v>7.2</v>
      </c>
      <c r="CO79" s="379"/>
      <c r="CP79" s="379"/>
      <c r="CQ79" s="379"/>
      <c r="CR79" s="379"/>
      <c r="CS79" s="379"/>
      <c r="CT79" s="379"/>
      <c r="CU79" s="379"/>
      <c r="CV79" s="379">
        <v>7.3</v>
      </c>
      <c r="CW79" s="379"/>
      <c r="CX79" s="379"/>
      <c r="CY79" s="379"/>
      <c r="CZ79" s="379"/>
      <c r="DA79" s="379"/>
      <c r="DB79" s="379"/>
      <c r="DC79" s="379"/>
    </row>
    <row r="80" spans="2:107" ht="13.2"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tm7qgOMPgqOgSgshpEXfq5lLtD/hCHEUUp6f+MDmxznsD4bf6CEAUpsVKX6rPRQ5HY6jAVTS4AMKTvP+xx1Bg==" saltValue="dK/1FMVWa/mXpn5NHBZn/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6D0C4-5C34-4463-96F3-2F28796D9A6A}">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lB5zRyg59pwYZKJrTRW6UnNnykRIRiSb/7+aCTezQVSsmMzB46eDVh2kPUjHFLHZuQfxwmV3QWq0SLhnxs1Kbw==" saltValue="/+wF8s7KPnDIPfPBxhWe3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B5889-6C9D-4E10-A8B2-9BE3262FD7D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WHf+SXaRPpvBNmy1pCJEoWz4AFVmJeda8D3NjHUlSSZ6lZkmGXehh8pb/zDh20BeOqrC56TT4TABu4ODXzwQZw==" saltValue="XAGkzbuLBztZlR234vsyp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68993</v>
      </c>
      <c r="E3" s="142"/>
      <c r="F3" s="143">
        <v>332350</v>
      </c>
      <c r="G3" s="144"/>
      <c r="H3" s="145"/>
    </row>
    <row r="4" spans="1:8" x14ac:dyDescent="0.2">
      <c r="A4" s="146"/>
      <c r="B4" s="147"/>
      <c r="C4" s="148"/>
      <c r="D4" s="149">
        <v>68981</v>
      </c>
      <c r="E4" s="150"/>
      <c r="F4" s="151">
        <v>200453</v>
      </c>
      <c r="G4" s="152"/>
      <c r="H4" s="153"/>
    </row>
    <row r="5" spans="1:8" x14ac:dyDescent="0.2">
      <c r="A5" s="134" t="s">
        <v>518</v>
      </c>
      <c r="B5" s="139"/>
      <c r="C5" s="140"/>
      <c r="D5" s="141">
        <v>81251</v>
      </c>
      <c r="E5" s="142"/>
      <c r="F5" s="143">
        <v>362690</v>
      </c>
      <c r="G5" s="144"/>
      <c r="H5" s="145"/>
    </row>
    <row r="6" spans="1:8" x14ac:dyDescent="0.2">
      <c r="A6" s="146"/>
      <c r="B6" s="147"/>
      <c r="C6" s="148"/>
      <c r="D6" s="149">
        <v>81251</v>
      </c>
      <c r="E6" s="150"/>
      <c r="F6" s="151">
        <v>172580</v>
      </c>
      <c r="G6" s="152"/>
      <c r="H6" s="153"/>
    </row>
    <row r="7" spans="1:8" x14ac:dyDescent="0.2">
      <c r="A7" s="134" t="s">
        <v>519</v>
      </c>
      <c r="B7" s="139"/>
      <c r="C7" s="140"/>
      <c r="D7" s="141">
        <v>97529</v>
      </c>
      <c r="E7" s="142"/>
      <c r="F7" s="143">
        <v>296093</v>
      </c>
      <c r="G7" s="144"/>
      <c r="H7" s="145"/>
    </row>
    <row r="8" spans="1:8" x14ac:dyDescent="0.2">
      <c r="A8" s="146"/>
      <c r="B8" s="147"/>
      <c r="C8" s="148"/>
      <c r="D8" s="149">
        <v>97529</v>
      </c>
      <c r="E8" s="150"/>
      <c r="F8" s="151">
        <v>140545</v>
      </c>
      <c r="G8" s="152"/>
      <c r="H8" s="153"/>
    </row>
    <row r="9" spans="1:8" x14ac:dyDescent="0.2">
      <c r="A9" s="134" t="s">
        <v>520</v>
      </c>
      <c r="B9" s="139"/>
      <c r="C9" s="140"/>
      <c r="D9" s="141">
        <v>113440</v>
      </c>
      <c r="E9" s="142"/>
      <c r="F9" s="143">
        <v>308655</v>
      </c>
      <c r="G9" s="144"/>
      <c r="H9" s="145"/>
    </row>
    <row r="10" spans="1:8" x14ac:dyDescent="0.2">
      <c r="A10" s="146"/>
      <c r="B10" s="147"/>
      <c r="C10" s="148"/>
      <c r="D10" s="149">
        <v>113440</v>
      </c>
      <c r="E10" s="150"/>
      <c r="F10" s="151">
        <v>169887</v>
      </c>
      <c r="G10" s="152"/>
      <c r="H10" s="153"/>
    </row>
    <row r="11" spans="1:8" x14ac:dyDescent="0.2">
      <c r="A11" s="134" t="s">
        <v>521</v>
      </c>
      <c r="B11" s="139"/>
      <c r="C11" s="140"/>
      <c r="D11" s="141">
        <v>107517</v>
      </c>
      <c r="E11" s="142"/>
      <c r="F11" s="143">
        <v>325476</v>
      </c>
      <c r="G11" s="144"/>
      <c r="H11" s="145"/>
    </row>
    <row r="12" spans="1:8" x14ac:dyDescent="0.2">
      <c r="A12" s="146"/>
      <c r="B12" s="147"/>
      <c r="C12" s="154"/>
      <c r="D12" s="149">
        <v>107149</v>
      </c>
      <c r="E12" s="150"/>
      <c r="F12" s="151">
        <v>190204</v>
      </c>
      <c r="G12" s="152"/>
      <c r="H12" s="153"/>
    </row>
    <row r="13" spans="1:8" x14ac:dyDescent="0.2">
      <c r="A13" s="134"/>
      <c r="B13" s="139"/>
      <c r="C13" s="140"/>
      <c r="D13" s="141">
        <v>93746</v>
      </c>
      <c r="E13" s="142"/>
      <c r="F13" s="143">
        <v>325053</v>
      </c>
      <c r="G13" s="155"/>
      <c r="H13" s="145"/>
    </row>
    <row r="14" spans="1:8" x14ac:dyDescent="0.2">
      <c r="A14" s="146"/>
      <c r="B14" s="147"/>
      <c r="C14" s="148"/>
      <c r="D14" s="149">
        <v>93670</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5.37</v>
      </c>
      <c r="C19" s="156">
        <f>ROUND(VALUE(SUBSTITUTE(実質収支比率等に係る経年分析!G$48,"▲","-")),2)</f>
        <v>6.12</v>
      </c>
      <c r="D19" s="156">
        <f>ROUND(VALUE(SUBSTITUTE(実質収支比率等に係る経年分析!H$48,"▲","-")),2)</f>
        <v>5.43</v>
      </c>
      <c r="E19" s="156">
        <f>ROUND(VALUE(SUBSTITUTE(実質収支比率等に係る経年分析!I$48,"▲","-")),2)</f>
        <v>3.86</v>
      </c>
      <c r="F19" s="156">
        <f>ROUND(VALUE(SUBSTITUTE(実質収支比率等に係る経年分析!J$48,"▲","-")),2)</f>
        <v>5.04</v>
      </c>
    </row>
    <row r="20" spans="1:11" x14ac:dyDescent="0.2">
      <c r="A20" s="156" t="s">
        <v>53</v>
      </c>
      <c r="B20" s="156">
        <f>ROUND(VALUE(SUBSTITUTE(実質収支比率等に係る経年分析!F$47,"▲","-")),2)</f>
        <v>72.86</v>
      </c>
      <c r="C20" s="156">
        <f>ROUND(VALUE(SUBSTITUTE(実質収支比率等に係る経年分析!G$47,"▲","-")),2)</f>
        <v>73.569999999999993</v>
      </c>
      <c r="D20" s="156">
        <f>ROUND(VALUE(SUBSTITUTE(実質収支比率等に係る経年分析!H$47,"▲","-")),2)</f>
        <v>82.2</v>
      </c>
      <c r="E20" s="156">
        <f>ROUND(VALUE(SUBSTITUTE(実質収支比率等に係る経年分析!I$47,"▲","-")),2)</f>
        <v>82.09</v>
      </c>
      <c r="F20" s="156">
        <f>ROUND(VALUE(SUBSTITUTE(実質収支比率等に係る経年分析!J$47,"▲","-")),2)</f>
        <v>81.55</v>
      </c>
    </row>
    <row r="21" spans="1:11" x14ac:dyDescent="0.2">
      <c r="A21" s="156" t="s">
        <v>54</v>
      </c>
      <c r="B21" s="156">
        <f>IF(ISNUMBER(VALUE(SUBSTITUTE(実質収支比率等に係る経年分析!F$49,"▲","-"))),ROUND(VALUE(SUBSTITUTE(実質収支比率等に係る経年分析!F$49,"▲","-")),2),NA())</f>
        <v>1.92</v>
      </c>
      <c r="C21" s="156">
        <f>IF(ISNUMBER(VALUE(SUBSTITUTE(実質収支比率等に係る経年分析!G$49,"▲","-"))),ROUND(VALUE(SUBSTITUTE(実質収支比率等に係る経年分析!G$49,"▲","-")),2),NA())</f>
        <v>10.36</v>
      </c>
      <c r="D21" s="156">
        <f>IF(ISNUMBER(VALUE(SUBSTITUTE(実質収支比率等に係る経年分析!H$49,"▲","-"))),ROUND(VALUE(SUBSTITUTE(実質収支比率等に係る経年分析!H$49,"▲","-")),2),NA())</f>
        <v>4.47</v>
      </c>
      <c r="E21" s="156">
        <f>IF(ISNUMBER(VALUE(SUBSTITUTE(実質収支比率等に係る経年分析!I$49,"▲","-"))),ROUND(VALUE(SUBSTITUTE(実質収支比率等に係る経年分析!I$49,"▲","-")),2),NA())</f>
        <v>-1.55</v>
      </c>
      <c r="F21" s="156">
        <f>IF(ISNUMBER(VALUE(SUBSTITUTE(実質収支比率等に係る経年分析!J$49,"▲","-"))),ROUND(VALUE(SUBSTITUTE(実質収支比率等に係る経年分析!J$49,"▲","-")),2),NA())</f>
        <v>1.97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0.81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6.77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0.28999999999999998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0.28999999999999998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0.39</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0.87</v>
      </c>
    </row>
    <row r="35" spans="1:16" x14ac:dyDescent="0.2">
      <c r="A35" s="157" t="str">
        <f>IF(連結実質赤字比率に係る赤字・黒字の構成分析!C$35="",NA(),連結実質赤字比率に係る赤字・黒字の構成分析!C$35)</f>
        <v>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4.6500000000000004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5.84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5.42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3.85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5.03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135</v>
      </c>
      <c r="E42" s="158"/>
      <c r="F42" s="158"/>
      <c r="G42" s="158">
        <f>'実質公債費比率（分子）の構造'!L$52</f>
        <v>144</v>
      </c>
      <c r="H42" s="158"/>
      <c r="I42" s="158"/>
      <c r="J42" s="158">
        <f>'実質公債費比率（分子）の構造'!M$52</f>
        <v>146</v>
      </c>
      <c r="K42" s="158"/>
      <c r="L42" s="158"/>
      <c r="M42" s="158">
        <f>'実質公債費比率（分子）の構造'!N$52</f>
        <v>141</v>
      </c>
      <c r="N42" s="158"/>
      <c r="O42" s="158"/>
      <c r="P42" s="158">
        <f>'実質公債費比率（分子）の構造'!O$52</f>
        <v>133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f>'実質公債費比率（分子）の構造'!L$49</f>
        <v>0</v>
      </c>
      <c r="F45" s="158"/>
      <c r="G45" s="158"/>
      <c r="H45" s="158">
        <f>'実質公債費比率（分子）の構造'!M$49</f>
        <v>0</v>
      </c>
      <c r="I45" s="158"/>
      <c r="J45" s="158"/>
      <c r="K45" s="158">
        <f>'実質公債費比率（分子）の構造'!N$49</f>
        <v>0</v>
      </c>
      <c r="L45" s="158"/>
      <c r="M45" s="158"/>
      <c r="N45" s="158">
        <f>'実質公債費比率（分子）の構造'!O$49</f>
        <v>1</v>
      </c>
      <c r="O45" s="158"/>
      <c r="P45" s="158"/>
    </row>
    <row r="46" spans="1:16" x14ac:dyDescent="0.2">
      <c r="A46" s="158" t="s">
        <v>64</v>
      </c>
      <c r="B46" s="158">
        <f>'実質公債費比率（分子）の構造'!K$48</f>
        <v>67</v>
      </c>
      <c r="C46" s="158"/>
      <c r="D46" s="158"/>
      <c r="E46" s="158">
        <f>'実質公債費比率（分子）の構造'!L$48</f>
        <v>68</v>
      </c>
      <c r="F46" s="158"/>
      <c r="G46" s="158"/>
      <c r="H46" s="158">
        <f>'実質公債費比率（分子）の構造'!M$48</f>
        <v>78</v>
      </c>
      <c r="I46" s="158"/>
      <c r="J46" s="158"/>
      <c r="K46" s="158">
        <f>'実質公債費比率（分子）の構造'!N$48</f>
        <v>58</v>
      </c>
      <c r="L46" s="158"/>
      <c r="M46" s="158"/>
      <c r="N46" s="158">
        <f>'実質公債費比率（分子）の構造'!O$48</f>
        <v>82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35</v>
      </c>
      <c r="C49" s="158"/>
      <c r="D49" s="158"/>
      <c r="E49" s="158">
        <f>'実質公債費比率（分子）の構造'!L$45</f>
        <v>37</v>
      </c>
      <c r="F49" s="158"/>
      <c r="G49" s="158"/>
      <c r="H49" s="158">
        <f>'実質公債費比率（分子）の構造'!M$45</f>
        <v>45</v>
      </c>
      <c r="I49" s="158"/>
      <c r="J49" s="158"/>
      <c r="K49" s="158">
        <f>'実質公債費比率（分子）の構造'!N$45</f>
        <v>48</v>
      </c>
      <c r="L49" s="158"/>
      <c r="M49" s="158"/>
      <c r="N49" s="158">
        <f>'実質公債費比率（分子）の構造'!O$45</f>
        <v>63</v>
      </c>
      <c r="O49" s="158"/>
      <c r="P49" s="158"/>
    </row>
    <row r="50" spans="1:16" x14ac:dyDescent="0.2">
      <c r="A50" s="158" t="s">
        <v>67</v>
      </c>
      <c r="B50" s="158" t="e">
        <f>NA()</f>
        <v>#N/A</v>
      </c>
      <c r="C50" s="158">
        <f>IF(ISNUMBER('実質公債費比率（分子）の構造'!K$53),'実質公債費比率（分子）の構造'!K$53,NA())</f>
        <v>-33</v>
      </c>
      <c r="D50" s="158" t="e">
        <f>NA()</f>
        <v>#N/A</v>
      </c>
      <c r="E50" s="158" t="e">
        <f>NA()</f>
        <v>#N/A</v>
      </c>
      <c r="F50" s="158">
        <f>IF(ISNUMBER('実質公債費比率（分子）の構造'!L$53),'実質公債費比率（分子）の構造'!L$53,NA())</f>
        <v>-39</v>
      </c>
      <c r="G50" s="158" t="e">
        <f>NA()</f>
        <v>#N/A</v>
      </c>
      <c r="H50" s="158" t="e">
        <f>NA()</f>
        <v>#N/A</v>
      </c>
      <c r="I50" s="158">
        <f>IF(ISNUMBER('実質公債費比率（分子）の構造'!M$53),'実質公債費比率（分子）の構造'!M$53,NA())</f>
        <v>-23</v>
      </c>
      <c r="J50" s="158" t="e">
        <f>NA()</f>
        <v>#N/A</v>
      </c>
      <c r="K50" s="158" t="e">
        <f>NA()</f>
        <v>#N/A</v>
      </c>
      <c r="L50" s="158">
        <f>IF(ISNUMBER('実質公債費比率（分子）の構造'!N$53),'実質公債費比率（分子）の構造'!N$53,NA())</f>
        <v>-35</v>
      </c>
      <c r="M50" s="158" t="e">
        <f>NA()</f>
        <v>#N/A</v>
      </c>
      <c r="N50" s="158" t="e">
        <f>NA()</f>
        <v>#N/A</v>
      </c>
      <c r="O50" s="158">
        <f>IF(ISNUMBER('実質公債費比率（分子）の構造'!O$53),'実質公債費比率（分子）の構造'!O$53,NA())</f>
        <v>13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1538</v>
      </c>
      <c r="E56" s="157"/>
      <c r="F56" s="157"/>
      <c r="G56" s="157">
        <f>'将来負担比率（分子）の構造'!J$52</f>
        <v>1592</v>
      </c>
      <c r="H56" s="157"/>
      <c r="I56" s="157"/>
      <c r="J56" s="157">
        <f>'将来負担比率（分子）の構造'!K$52</f>
        <v>1560</v>
      </c>
      <c r="K56" s="157"/>
      <c r="L56" s="157"/>
      <c r="M56" s="157">
        <f>'将来負担比率（分子）の構造'!L$52</f>
        <v>1524</v>
      </c>
      <c r="N56" s="157"/>
      <c r="O56" s="157"/>
      <c r="P56" s="157">
        <f>'将来負担比率（分子）の構造'!M$52</f>
        <v>1477</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2429</v>
      </c>
      <c r="E58" s="157"/>
      <c r="F58" s="157"/>
      <c r="G58" s="157">
        <f>'将来負担比率（分子）の構造'!J$50</f>
        <v>2639</v>
      </c>
      <c r="H58" s="157"/>
      <c r="I58" s="157"/>
      <c r="J58" s="157">
        <f>'将来負担比率（分子）の構造'!K$50</f>
        <v>2809</v>
      </c>
      <c r="K58" s="157"/>
      <c r="L58" s="157"/>
      <c r="M58" s="157">
        <f>'将来負担比率（分子）の構造'!L$50</f>
        <v>2760</v>
      </c>
      <c r="N58" s="157"/>
      <c r="O58" s="157"/>
      <c r="P58" s="157">
        <f>'将来負担比率（分子）の構造'!M$50</f>
        <v>2735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93</v>
      </c>
      <c r="C62" s="157"/>
      <c r="D62" s="157"/>
      <c r="E62" s="157">
        <f>'将来負担比率（分子）の構造'!J$45</f>
        <v>100</v>
      </c>
      <c r="F62" s="157"/>
      <c r="G62" s="157"/>
      <c r="H62" s="157">
        <f>'将来負担比率（分子）の構造'!K$45</f>
        <v>140</v>
      </c>
      <c r="I62" s="157"/>
      <c r="J62" s="157"/>
      <c r="K62" s="157">
        <f>'将来負担比率（分子）の構造'!L$45</f>
        <v>132</v>
      </c>
      <c r="L62" s="157"/>
      <c r="M62" s="157"/>
      <c r="N62" s="157">
        <f>'将来負担比率（分子）の構造'!M$45</f>
        <v>190</v>
      </c>
      <c r="O62" s="157"/>
      <c r="P62" s="157"/>
    </row>
    <row r="63" spans="1:16" x14ac:dyDescent="0.2">
      <c r="A63" s="157" t="s">
        <v>34</v>
      </c>
      <c r="B63" s="157">
        <f>'将来負担比率（分子）の構造'!I$44</f>
        <v>9</v>
      </c>
      <c r="C63" s="157"/>
      <c r="D63" s="157"/>
      <c r="E63" s="157">
        <f>'将来負担比率（分子）の構造'!J$44</f>
        <v>10</v>
      </c>
      <c r="F63" s="157"/>
      <c r="G63" s="157"/>
      <c r="H63" s="157">
        <f>'将来負担比率（分子）の構造'!K$44</f>
        <v>23</v>
      </c>
      <c r="I63" s="157"/>
      <c r="J63" s="157"/>
      <c r="K63" s="157">
        <f>'将来負担比率（分子）の構造'!L$44</f>
        <v>55</v>
      </c>
      <c r="L63" s="157"/>
      <c r="M63" s="157"/>
      <c r="N63" s="157">
        <f>'将来負担比率（分子）の構造'!M$44</f>
        <v>141</v>
      </c>
      <c r="O63" s="157"/>
      <c r="P63" s="157"/>
    </row>
    <row r="64" spans="1:16" x14ac:dyDescent="0.2">
      <c r="A64" s="157" t="s">
        <v>33</v>
      </c>
      <c r="B64" s="157">
        <f>'将来負担比率（分子）の構造'!I$43</f>
        <v>493</v>
      </c>
      <c r="C64" s="157"/>
      <c r="D64" s="157"/>
      <c r="E64" s="157">
        <f>'将来負担比率（分子）の構造'!J$43</f>
        <v>477</v>
      </c>
      <c r="F64" s="157"/>
      <c r="G64" s="157"/>
      <c r="H64" s="157">
        <f>'将来負担比率（分子）の構造'!K$43</f>
        <v>530</v>
      </c>
      <c r="I64" s="157"/>
      <c r="J64" s="157"/>
      <c r="K64" s="157">
        <f>'将来負担比率（分子）の構造'!L$43</f>
        <v>484</v>
      </c>
      <c r="L64" s="157"/>
      <c r="M64" s="157"/>
      <c r="N64" s="157">
        <f>'将来負担比率（分子）の構造'!M$43</f>
        <v>580</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854</v>
      </c>
      <c r="C66" s="157"/>
      <c r="D66" s="157"/>
      <c r="E66" s="157">
        <f>'将来負担比率（分子）の構造'!J$41</f>
        <v>1052</v>
      </c>
      <c r="F66" s="157"/>
      <c r="G66" s="157"/>
      <c r="H66" s="157">
        <f>'将来負担比率（分子）の構造'!K$41</f>
        <v>1081</v>
      </c>
      <c r="I66" s="157"/>
      <c r="J66" s="157"/>
      <c r="K66" s="157">
        <f>'将来負担比率（分子）の構造'!L$41</f>
        <v>1064</v>
      </c>
      <c r="L66" s="157"/>
      <c r="M66" s="157"/>
      <c r="N66" s="157">
        <f>'将来負担比率（分子）の構造'!M$41</f>
        <v>1015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1502</v>
      </c>
      <c r="C72" s="161">
        <f>基金残高に係る経年分析!G55</f>
        <v>1502</v>
      </c>
      <c r="D72" s="161">
        <f>基金残高に係る経年分析!H55</f>
        <v>1515</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1192</v>
      </c>
      <c r="C74" s="161">
        <f>基金残高に係る経年分析!G57</f>
        <v>1199</v>
      </c>
      <c r="D74" s="161">
        <f>基金残高に係る経年分析!H57</f>
        <v>1173</v>
      </c>
    </row>
  </sheetData>
  <sheetProtection algorithmName="SHA-512" hashValue="3hJG5UEdsVsIBcoKZ+G/jAH4YLbWm5b4OsyW9D577MNjxTylzueP+1U8gFAlN+MPwu2vGkw/9v5UaeFOFSM7dw==" saltValue="iI0gYCzjCBjQI8CNm2iq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2026-03-24T05:54:49Z</cp:lastPrinted>
  <dcterms:created xsi:type="dcterms:W3CDTF">2026-03-11T02:22:01Z</dcterms:created>
  <dcterms:modified xsi:type="dcterms:W3CDTF">2026-09-18T07:00:13Z</dcterms:modified>
  <cp:category/>
</cp:coreProperties>
</file>