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33\group\福祉施設G\02_民間施設支援\11_サービス継続支援事業\★R8年度\★事業者周知（HP、らくらく）\04_【追加募集】申請手続きの案内\02_施行\"/>
    </mc:Choice>
  </mc:AlternateContent>
  <xr:revisionPtr revIDLastSave="0" documentId="13_ncr:1_{D946F9BB-988A-45B1-AF4D-84989A4114EF}" xr6:coauthVersionLast="47" xr6:coauthVersionMax="47" xr10:uidLastSave="{00000000-0000-0000-0000-000000000000}"/>
  <bookViews>
    <workbookView xWindow="-108" yWindow="-108" windowWidth="23256" windowHeight="12456" tabRatio="487" xr2:uid="{00000000-000D-0000-FFFF-FFFF00000000}"/>
  </bookViews>
  <sheets>
    <sheet name="(はじめにお読み下さい)申請書の使い方" sheetId="30" r:id="rId1"/>
    <sheet name="申請書" sheetId="20" r:id="rId2"/>
    <sheet name="申請額一覧" sheetId="29" r:id="rId3"/>
    <sheet name="個票1" sheetId="19" r:id="rId4"/>
    <sheet name="銀行口座情報" sheetId="32" r:id="rId5"/>
    <sheet name="役員等氏名一覧" sheetId="33" r:id="rId6"/>
    <sheet name="（編集禁止）リスト" sheetId="31" state="hidden" r:id="rId7"/>
    <sheet name="（編集禁止）照会用" sheetId="34" state="hidden" r:id="rId8"/>
  </sheets>
  <definedNames>
    <definedName name="_xlnm.Print_Area" localSheetId="4">銀行口座情報!$A$1:$Y$34</definedName>
    <definedName name="_xlnm.Print_Area" localSheetId="3">個票1!$A$1:$AM$55</definedName>
    <definedName name="_xlnm.Print_Area" localSheetId="2">申請額一覧!$B$1:$J$207</definedName>
    <definedName name="_xlnm.Print_Area" localSheetId="1">申請書!$A$1:$AM$34</definedName>
    <definedName name="_xlnm.Print_Area" localSheetId="5">役員等氏名一覧!$A$1:$K$42</definedName>
    <definedName name="_xlnm.Print_Titles" localSheetId="2">申請額一覧!$3:$4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32" l="1"/>
  <c r="K5" i="32"/>
  <c r="P4" i="32"/>
  <c r="L4" i="32"/>
  <c r="A6" i="33"/>
  <c r="B204" i="29" l="1"/>
  <c r="B203" i="29"/>
  <c r="B202" i="29"/>
  <c r="B201" i="29"/>
  <c r="B200" i="29"/>
  <c r="B199" i="29"/>
  <c r="B198" i="29"/>
  <c r="B197" i="29"/>
  <c r="B196" i="29"/>
  <c r="B195" i="29"/>
  <c r="B194" i="29"/>
  <c r="B193" i="29"/>
  <c r="B192" i="29"/>
  <c r="B191" i="29"/>
  <c r="B190" i="29"/>
  <c r="B189" i="29"/>
  <c r="B188" i="29"/>
  <c r="B187" i="29"/>
  <c r="B186" i="29"/>
  <c r="B185" i="29"/>
  <c r="B184" i="29"/>
  <c r="B183" i="29"/>
  <c r="B182" i="29"/>
  <c r="B181" i="29"/>
  <c r="B180" i="29"/>
  <c r="B179" i="29"/>
  <c r="B178" i="29"/>
  <c r="B177" i="29"/>
  <c r="B176" i="29"/>
  <c r="B175" i="29"/>
  <c r="B174" i="29"/>
  <c r="B173" i="29"/>
  <c r="B172" i="29"/>
  <c r="B171" i="29"/>
  <c r="B170" i="29"/>
  <c r="B169" i="29"/>
  <c r="B168" i="29"/>
  <c r="B167" i="29"/>
  <c r="B166" i="29"/>
  <c r="B165" i="29"/>
  <c r="B164" i="29"/>
  <c r="B163" i="29"/>
  <c r="B162" i="29"/>
  <c r="B161" i="29"/>
  <c r="B160" i="29"/>
  <c r="B159" i="29"/>
  <c r="B158" i="29"/>
  <c r="B157" i="29"/>
  <c r="B156" i="29"/>
  <c r="B155" i="29"/>
  <c r="B154" i="29"/>
  <c r="B153" i="29"/>
  <c r="B152" i="29"/>
  <c r="B151" i="29"/>
  <c r="B150" i="29"/>
  <c r="B149" i="29"/>
  <c r="B148" i="29"/>
  <c r="B147" i="29"/>
  <c r="B146" i="29"/>
  <c r="B145" i="29"/>
  <c r="B144" i="29"/>
  <c r="B143" i="29"/>
  <c r="B142" i="29"/>
  <c r="B141" i="29"/>
  <c r="B140" i="29"/>
  <c r="B139" i="29"/>
  <c r="B138" i="29"/>
  <c r="B137" i="29"/>
  <c r="B136" i="29"/>
  <c r="B135" i="29"/>
  <c r="B134" i="29"/>
  <c r="B133" i="29"/>
  <c r="B132" i="29"/>
  <c r="B131" i="29"/>
  <c r="B130" i="29"/>
  <c r="B129" i="29"/>
  <c r="B128" i="29"/>
  <c r="B127" i="29"/>
  <c r="B126" i="29"/>
  <c r="B125" i="29"/>
  <c r="B124" i="29"/>
  <c r="B123" i="29"/>
  <c r="B122" i="29"/>
  <c r="B121" i="29"/>
  <c r="B120" i="29"/>
  <c r="B119" i="29"/>
  <c r="B118" i="29"/>
  <c r="B117" i="29"/>
  <c r="B116" i="29"/>
  <c r="B115" i="29"/>
  <c r="B114" i="29"/>
  <c r="B113" i="29"/>
  <c r="B112" i="29"/>
  <c r="B111" i="29"/>
  <c r="B110" i="29"/>
  <c r="B109" i="29"/>
  <c r="B108" i="29"/>
  <c r="B107" i="29"/>
  <c r="B106" i="29"/>
  <c r="B105" i="29"/>
  <c r="B104" i="29"/>
  <c r="B103" i="29"/>
  <c r="B102" i="29"/>
  <c r="B101" i="29"/>
  <c r="B100" i="29"/>
  <c r="B99" i="29"/>
  <c r="B98" i="29"/>
  <c r="B97" i="29"/>
  <c r="B96" i="29"/>
  <c r="B95" i="29"/>
  <c r="B94" i="29"/>
  <c r="B93" i="29"/>
  <c r="B92" i="29"/>
  <c r="B91" i="29"/>
  <c r="B90" i="29"/>
  <c r="B89" i="29"/>
  <c r="B88" i="29"/>
  <c r="B87" i="29"/>
  <c r="B86" i="29"/>
  <c r="B85" i="29"/>
  <c r="B84" i="29"/>
  <c r="B83" i="29"/>
  <c r="B82" i="29"/>
  <c r="B81" i="29"/>
  <c r="B80" i="29"/>
  <c r="B79" i="29"/>
  <c r="B78" i="29"/>
  <c r="B77" i="29"/>
  <c r="B76" i="29"/>
  <c r="B75" i="29"/>
  <c r="B74" i="29"/>
  <c r="B73" i="29"/>
  <c r="B72" i="29"/>
  <c r="B71" i="29"/>
  <c r="B70" i="29"/>
  <c r="B69" i="29"/>
  <c r="B68" i="29"/>
  <c r="B67" i="29"/>
  <c r="B66" i="29"/>
  <c r="B65" i="29"/>
  <c r="B64" i="29"/>
  <c r="B63" i="29"/>
  <c r="B62" i="29"/>
  <c r="B61" i="29"/>
  <c r="B60" i="29"/>
  <c r="B59" i="29"/>
  <c r="B58" i="29"/>
  <c r="B57" i="29"/>
  <c r="B56" i="29"/>
  <c r="B55" i="29"/>
  <c r="B54" i="29"/>
  <c r="B53" i="29"/>
  <c r="B52" i="29"/>
  <c r="B51" i="29"/>
  <c r="B50" i="29"/>
  <c r="B49" i="29"/>
  <c r="B48" i="29"/>
  <c r="B47" i="29"/>
  <c r="B46" i="29"/>
  <c r="B45" i="29"/>
  <c r="B44" i="29"/>
  <c r="B5" i="34"/>
  <c r="C5" i="34"/>
  <c r="D5" i="34"/>
  <c r="E5" i="34"/>
  <c r="F5" i="34"/>
  <c r="G5" i="34"/>
  <c r="H5" i="34"/>
  <c r="I5" i="34"/>
  <c r="J5" i="34"/>
  <c r="K5" i="34"/>
  <c r="L5" i="34"/>
  <c r="M5" i="34"/>
  <c r="N5" i="34"/>
  <c r="B6" i="34"/>
  <c r="C6" i="34"/>
  <c r="D6" i="34"/>
  <c r="E6" i="34"/>
  <c r="F6" i="34"/>
  <c r="G6" i="34"/>
  <c r="H6" i="34"/>
  <c r="I6" i="34"/>
  <c r="J6" i="34"/>
  <c r="K6" i="34"/>
  <c r="L6" i="34"/>
  <c r="M6" i="34"/>
  <c r="N6" i="34"/>
  <c r="B7" i="34"/>
  <c r="C7" i="34"/>
  <c r="D7" i="34"/>
  <c r="E7" i="34"/>
  <c r="F7" i="34"/>
  <c r="G7" i="34"/>
  <c r="H7" i="34"/>
  <c r="I7" i="34"/>
  <c r="J7" i="34"/>
  <c r="K7" i="34"/>
  <c r="L7" i="34"/>
  <c r="M7" i="34"/>
  <c r="N7" i="34"/>
  <c r="B8" i="34"/>
  <c r="C8" i="34"/>
  <c r="D8" i="34"/>
  <c r="E8" i="34"/>
  <c r="F8" i="34"/>
  <c r="G8" i="34"/>
  <c r="H8" i="34"/>
  <c r="I8" i="34"/>
  <c r="J8" i="34"/>
  <c r="K8" i="34"/>
  <c r="L8" i="34"/>
  <c r="M8" i="34"/>
  <c r="N8" i="34"/>
  <c r="B9" i="34"/>
  <c r="C9" i="34"/>
  <c r="D9" i="34"/>
  <c r="E9" i="34"/>
  <c r="F9" i="34"/>
  <c r="G9" i="34"/>
  <c r="H9" i="34"/>
  <c r="I9" i="34"/>
  <c r="J9" i="34"/>
  <c r="K9" i="34"/>
  <c r="L9" i="34"/>
  <c r="M9" i="34"/>
  <c r="N9" i="34"/>
  <c r="B10" i="34"/>
  <c r="C10" i="34"/>
  <c r="D10" i="34"/>
  <c r="E10" i="34"/>
  <c r="F10" i="34"/>
  <c r="G10" i="34"/>
  <c r="H10" i="34"/>
  <c r="I10" i="34"/>
  <c r="J10" i="34"/>
  <c r="K10" i="34"/>
  <c r="L10" i="34"/>
  <c r="M10" i="34"/>
  <c r="N10" i="34"/>
  <c r="B11" i="34"/>
  <c r="C11" i="34"/>
  <c r="D11" i="34"/>
  <c r="E11" i="34"/>
  <c r="F11" i="34"/>
  <c r="G11" i="34"/>
  <c r="H11" i="34"/>
  <c r="I11" i="34"/>
  <c r="J11" i="34"/>
  <c r="K11" i="34"/>
  <c r="L11" i="34"/>
  <c r="M11" i="34"/>
  <c r="N11" i="34"/>
  <c r="B12" i="34"/>
  <c r="C12" i="34"/>
  <c r="D12" i="34"/>
  <c r="E12" i="34"/>
  <c r="F12" i="34"/>
  <c r="G12" i="34"/>
  <c r="H12" i="34"/>
  <c r="I12" i="34"/>
  <c r="J12" i="34"/>
  <c r="K12" i="34"/>
  <c r="L12" i="34"/>
  <c r="M12" i="34"/>
  <c r="N12" i="34"/>
  <c r="B13" i="34"/>
  <c r="C13" i="34"/>
  <c r="D13" i="34"/>
  <c r="E13" i="34"/>
  <c r="F13" i="34"/>
  <c r="G13" i="34"/>
  <c r="H13" i="34"/>
  <c r="I13" i="34"/>
  <c r="J13" i="34"/>
  <c r="K13" i="34"/>
  <c r="L13" i="34"/>
  <c r="M13" i="34"/>
  <c r="N13" i="34"/>
  <c r="B14" i="34"/>
  <c r="C14" i="34"/>
  <c r="D14" i="34"/>
  <c r="E14" i="34"/>
  <c r="F14" i="34"/>
  <c r="G14" i="34"/>
  <c r="H14" i="34"/>
  <c r="I14" i="34"/>
  <c r="J14" i="34"/>
  <c r="K14" i="34"/>
  <c r="L14" i="34"/>
  <c r="M14" i="34"/>
  <c r="N14" i="34"/>
  <c r="B15" i="34"/>
  <c r="C15" i="34"/>
  <c r="D15" i="34"/>
  <c r="E15" i="34"/>
  <c r="F15" i="34"/>
  <c r="G15" i="34"/>
  <c r="H15" i="34"/>
  <c r="I15" i="34"/>
  <c r="J15" i="34"/>
  <c r="K15" i="34"/>
  <c r="L15" i="34"/>
  <c r="M15" i="34"/>
  <c r="N15" i="34"/>
  <c r="B16" i="34"/>
  <c r="C16" i="34"/>
  <c r="D16" i="34"/>
  <c r="E16" i="34"/>
  <c r="F16" i="34"/>
  <c r="G16" i="34"/>
  <c r="H16" i="34"/>
  <c r="I16" i="34"/>
  <c r="J16" i="34"/>
  <c r="K16" i="34"/>
  <c r="L16" i="34"/>
  <c r="M16" i="34"/>
  <c r="N16" i="34"/>
  <c r="B17" i="34"/>
  <c r="C17" i="34"/>
  <c r="D17" i="34"/>
  <c r="E17" i="34"/>
  <c r="F17" i="34"/>
  <c r="G17" i="34"/>
  <c r="H17" i="34"/>
  <c r="I17" i="34"/>
  <c r="J17" i="34"/>
  <c r="K17" i="34"/>
  <c r="L17" i="34"/>
  <c r="M17" i="34"/>
  <c r="N17" i="34"/>
  <c r="B18" i="34"/>
  <c r="C18" i="34"/>
  <c r="D18" i="34"/>
  <c r="E18" i="34"/>
  <c r="F18" i="34"/>
  <c r="G18" i="34"/>
  <c r="H18" i="34"/>
  <c r="I18" i="34"/>
  <c r="J18" i="34"/>
  <c r="K18" i="34"/>
  <c r="L18" i="34"/>
  <c r="M18" i="34"/>
  <c r="N18" i="34"/>
  <c r="B19" i="34"/>
  <c r="C19" i="34"/>
  <c r="D19" i="34"/>
  <c r="E19" i="34"/>
  <c r="F19" i="34"/>
  <c r="G19" i="34"/>
  <c r="H19" i="34"/>
  <c r="I19" i="34"/>
  <c r="J19" i="34"/>
  <c r="K19" i="34"/>
  <c r="L19" i="34"/>
  <c r="M19" i="34"/>
  <c r="N19" i="34"/>
  <c r="B20" i="34"/>
  <c r="C20" i="34"/>
  <c r="D20" i="34"/>
  <c r="E20" i="34"/>
  <c r="F20" i="34"/>
  <c r="G20" i="34"/>
  <c r="H20" i="34"/>
  <c r="I20" i="34"/>
  <c r="J20" i="34"/>
  <c r="K20" i="34"/>
  <c r="L20" i="34"/>
  <c r="M20" i="34"/>
  <c r="N20" i="34"/>
  <c r="B21" i="34"/>
  <c r="C21" i="34"/>
  <c r="D21" i="34"/>
  <c r="E21" i="34"/>
  <c r="F21" i="34"/>
  <c r="G21" i="34"/>
  <c r="H21" i="34"/>
  <c r="I21" i="34"/>
  <c r="J21" i="34"/>
  <c r="K21" i="34"/>
  <c r="L21" i="34"/>
  <c r="M21" i="34"/>
  <c r="N21" i="34"/>
  <c r="B22" i="34"/>
  <c r="C22" i="34"/>
  <c r="D22" i="34"/>
  <c r="E22" i="34"/>
  <c r="F22" i="34"/>
  <c r="G22" i="34"/>
  <c r="H22" i="34"/>
  <c r="I22" i="34"/>
  <c r="J22" i="34"/>
  <c r="K22" i="34"/>
  <c r="L22" i="34"/>
  <c r="M22" i="34"/>
  <c r="N22" i="34"/>
  <c r="B23" i="34"/>
  <c r="C23" i="34"/>
  <c r="D23" i="34"/>
  <c r="E23" i="34"/>
  <c r="F23" i="34"/>
  <c r="G23" i="34"/>
  <c r="H23" i="34"/>
  <c r="I23" i="34"/>
  <c r="J23" i="34"/>
  <c r="K23" i="34"/>
  <c r="L23" i="34"/>
  <c r="M23" i="34"/>
  <c r="N23" i="34"/>
  <c r="D4" i="34"/>
  <c r="A14" i="34"/>
  <c r="A15" i="34"/>
  <c r="A16" i="34"/>
  <c r="A17" i="34"/>
  <c r="A18" i="34"/>
  <c r="A19" i="34"/>
  <c r="A20" i="34"/>
  <c r="A21" i="34"/>
  <c r="A22" i="34"/>
  <c r="A23" i="34"/>
  <c r="C4" i="34"/>
  <c r="B4" i="34"/>
  <c r="E4" i="34"/>
  <c r="F4" i="34"/>
  <c r="G4" i="34"/>
  <c r="H4" i="34"/>
  <c r="I4" i="34"/>
  <c r="J4" i="34"/>
  <c r="K4" i="34"/>
  <c r="L4" i="34"/>
  <c r="B8" i="29" l="1"/>
  <c r="B9" i="29"/>
  <c r="B10" i="29"/>
  <c r="B11" i="29"/>
  <c r="B12" i="29"/>
  <c r="B13" i="29"/>
  <c r="B1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AD45" i="19"/>
  <c r="B6" i="29" l="1"/>
  <c r="B7" i="29"/>
  <c r="H97" i="29"/>
  <c r="I53" i="29"/>
  <c r="C117" i="29"/>
  <c r="G74" i="29"/>
  <c r="I201" i="29"/>
  <c r="G144" i="29"/>
  <c r="I153" i="29"/>
  <c r="G91" i="29"/>
  <c r="I88" i="29"/>
  <c r="I191" i="29"/>
  <c r="I94" i="29"/>
  <c r="G162" i="29"/>
  <c r="H160" i="29"/>
  <c r="H59" i="29"/>
  <c r="F194" i="29"/>
  <c r="D117" i="29"/>
  <c r="G84" i="29"/>
  <c r="D108" i="29"/>
  <c r="E44" i="29"/>
  <c r="I122" i="29"/>
  <c r="F104" i="29"/>
  <c r="F193" i="29"/>
  <c r="D50" i="29"/>
  <c r="C164" i="29"/>
  <c r="H196" i="29"/>
  <c r="H107" i="29"/>
  <c r="E196" i="29"/>
  <c r="D189" i="29"/>
  <c r="D45" i="29"/>
  <c r="I148" i="29"/>
  <c r="F101" i="29"/>
  <c r="D51" i="29"/>
  <c r="H137" i="29"/>
  <c r="H201" i="29"/>
  <c r="C93" i="29"/>
  <c r="G98" i="29"/>
  <c r="G58" i="29"/>
  <c r="C98" i="29"/>
  <c r="D157" i="29"/>
  <c r="C112" i="29"/>
  <c r="C201" i="29"/>
  <c r="G107" i="29"/>
  <c r="F98" i="29"/>
  <c r="E140" i="29"/>
  <c r="F96" i="29"/>
  <c r="F107" i="29"/>
  <c r="D203" i="29"/>
  <c r="G88" i="29"/>
  <c r="C193" i="29"/>
  <c r="G50" i="29"/>
  <c r="H172" i="29"/>
  <c r="C99" i="29"/>
  <c r="C86" i="29"/>
  <c r="F123" i="29"/>
  <c r="I180" i="29"/>
  <c r="C149" i="29"/>
  <c r="C156" i="29"/>
  <c r="F53" i="29"/>
  <c r="F154" i="29"/>
  <c r="H123" i="29"/>
  <c r="D87" i="29"/>
  <c r="I73" i="29"/>
  <c r="I124" i="29"/>
  <c r="E115" i="29"/>
  <c r="D153" i="29"/>
  <c r="G92" i="29"/>
  <c r="I76" i="29"/>
  <c r="I61" i="29"/>
  <c r="F130" i="29"/>
  <c r="C190" i="29"/>
  <c r="G96" i="29"/>
  <c r="I84" i="29"/>
  <c r="C46" i="29"/>
  <c r="C106" i="29"/>
  <c r="H204" i="29"/>
  <c r="G130" i="29"/>
  <c r="D80" i="29"/>
  <c r="C96" i="29"/>
  <c r="G186" i="29"/>
  <c r="I150" i="29"/>
  <c r="F66" i="29"/>
  <c r="C102" i="29"/>
  <c r="H102" i="29"/>
  <c r="C68" i="29"/>
  <c r="H170" i="29"/>
  <c r="E171" i="29"/>
  <c r="F49" i="29"/>
  <c r="I194" i="29"/>
  <c r="G145" i="29"/>
  <c r="D202" i="29"/>
  <c r="H60" i="29"/>
  <c r="C57" i="29"/>
  <c r="G73" i="29"/>
  <c r="G160" i="29"/>
  <c r="I162" i="29"/>
  <c r="E55" i="29"/>
  <c r="E71" i="29"/>
  <c r="I152" i="29"/>
  <c r="E202" i="29"/>
  <c r="I202" i="29"/>
  <c r="G180" i="29"/>
  <c r="D86" i="29"/>
  <c r="F62" i="29"/>
  <c r="H140" i="29"/>
  <c r="C111" i="29"/>
  <c r="C73" i="29"/>
  <c r="G168" i="29"/>
  <c r="E65" i="29"/>
  <c r="C105" i="29"/>
  <c r="E143" i="29"/>
  <c r="I97" i="29"/>
  <c r="F167" i="29"/>
  <c r="E176" i="29"/>
  <c r="G150" i="29"/>
  <c r="D121" i="29"/>
  <c r="F160" i="29"/>
  <c r="H98" i="29"/>
  <c r="G175" i="29"/>
  <c r="H108" i="29"/>
  <c r="H138" i="29"/>
  <c r="D184" i="29"/>
  <c r="I129" i="29"/>
  <c r="H109" i="29"/>
  <c r="G158" i="29"/>
  <c r="I117" i="29"/>
  <c r="D105" i="29"/>
  <c r="G48" i="29"/>
  <c r="G112" i="29"/>
  <c r="F106" i="29"/>
  <c r="E50" i="29"/>
  <c r="H164" i="29"/>
  <c r="F156" i="29"/>
  <c r="E118" i="29"/>
  <c r="C138" i="29"/>
  <c r="C124" i="29"/>
  <c r="F60" i="29"/>
  <c r="C131" i="29"/>
  <c r="C125" i="29"/>
  <c r="E80" i="29"/>
  <c r="C110" i="29"/>
  <c r="F169" i="29"/>
  <c r="E144" i="29"/>
  <c r="F61" i="29"/>
  <c r="C181" i="29"/>
  <c r="I86" i="29"/>
  <c r="G44" i="29"/>
  <c r="F76" i="29"/>
  <c r="C144" i="29"/>
  <c r="G115" i="29"/>
  <c r="C179" i="29"/>
  <c r="G80" i="29"/>
  <c r="D198" i="29"/>
  <c r="D165" i="29"/>
  <c r="C108" i="29"/>
  <c r="G108" i="29"/>
  <c r="F155" i="29"/>
  <c r="I169" i="29"/>
  <c r="F122" i="29"/>
  <c r="E197" i="29"/>
  <c r="C79" i="29"/>
  <c r="I72" i="29"/>
  <c r="F120" i="29"/>
  <c r="D76" i="29"/>
  <c r="C157" i="29"/>
  <c r="E70" i="29"/>
  <c r="I75" i="29"/>
  <c r="F201" i="29"/>
  <c r="E175" i="29"/>
  <c r="D185" i="29"/>
  <c r="D173" i="29"/>
  <c r="I99" i="29"/>
  <c r="C116" i="29"/>
  <c r="E180" i="29"/>
  <c r="F149" i="29"/>
  <c r="E104" i="29"/>
  <c r="F204" i="29"/>
  <c r="E165" i="29"/>
  <c r="I108" i="29"/>
  <c r="E99" i="29"/>
  <c r="D164" i="29"/>
  <c r="E116" i="29"/>
  <c r="E204" i="29"/>
  <c r="G146" i="29"/>
  <c r="F99" i="29"/>
  <c r="E195" i="29"/>
  <c r="I59" i="29"/>
  <c r="D61" i="29"/>
  <c r="H191" i="29"/>
  <c r="G81" i="29"/>
  <c r="E146" i="29"/>
  <c r="G122" i="29"/>
  <c r="I71" i="29"/>
  <c r="D197" i="29"/>
  <c r="D68" i="29"/>
  <c r="G197" i="29"/>
  <c r="I45" i="29"/>
  <c r="G67" i="29"/>
  <c r="H187" i="29"/>
  <c r="I142" i="29"/>
  <c r="C185" i="29"/>
  <c r="G171" i="29"/>
  <c r="C115" i="29"/>
  <c r="I74" i="29"/>
  <c r="E66" i="29"/>
  <c r="G157" i="29"/>
  <c r="G202" i="29"/>
  <c r="H185" i="29"/>
  <c r="H120" i="29"/>
  <c r="G116" i="29"/>
  <c r="E54" i="29"/>
  <c r="H202" i="29"/>
  <c r="E189" i="29"/>
  <c r="E147" i="29"/>
  <c r="G113" i="29"/>
  <c r="C97" i="29"/>
  <c r="H106" i="29"/>
  <c r="H87" i="29"/>
  <c r="H64" i="29"/>
  <c r="C49" i="29"/>
  <c r="F103" i="29"/>
  <c r="E137" i="29"/>
  <c r="C145" i="29"/>
  <c r="C202" i="29"/>
  <c r="H101" i="29"/>
  <c r="G64" i="29"/>
  <c r="F190" i="29"/>
  <c r="E129" i="29"/>
  <c r="G101" i="29"/>
  <c r="G172" i="29"/>
  <c r="H85" i="29"/>
  <c r="F71" i="29"/>
  <c r="G77" i="29"/>
  <c r="I176" i="29"/>
  <c r="F111" i="29"/>
  <c r="G188" i="29"/>
  <c r="G78" i="29"/>
  <c r="H132" i="29"/>
  <c r="G142" i="29"/>
  <c r="G192" i="29"/>
  <c r="H69" i="29"/>
  <c r="H90" i="29"/>
  <c r="C200" i="29"/>
  <c r="C162" i="29"/>
  <c r="H71" i="29"/>
  <c r="D64" i="29"/>
  <c r="F159" i="29"/>
  <c r="F142" i="29"/>
  <c r="G129" i="29"/>
  <c r="G79" i="29"/>
  <c r="G174" i="29"/>
  <c r="F176" i="29"/>
  <c r="D89" i="29"/>
  <c r="F181" i="29"/>
  <c r="H181" i="29"/>
  <c r="C150" i="29"/>
  <c r="F83" i="29"/>
  <c r="F186" i="29"/>
  <c r="F171" i="29"/>
  <c r="C107" i="29"/>
  <c r="C165" i="29"/>
  <c r="C172" i="29"/>
  <c r="E45" i="29"/>
  <c r="D58" i="29"/>
  <c r="E131" i="29"/>
  <c r="E82" i="29"/>
  <c r="H121" i="29"/>
  <c r="I112" i="29"/>
  <c r="H163" i="29"/>
  <c r="H180" i="29"/>
  <c r="H154" i="29"/>
  <c r="I83" i="29"/>
  <c r="F180" i="29"/>
  <c r="C199" i="29"/>
  <c r="H57" i="29"/>
  <c r="E94" i="29"/>
  <c r="F139" i="29"/>
  <c r="I80" i="29"/>
  <c r="C126" i="29"/>
  <c r="E130" i="29"/>
  <c r="D93" i="29"/>
  <c r="C88" i="29"/>
  <c r="D98" i="29"/>
  <c r="D120" i="29"/>
  <c r="D47" i="29"/>
  <c r="F163" i="29"/>
  <c r="I188" i="29"/>
  <c r="G136" i="29"/>
  <c r="I67" i="29"/>
  <c r="F187" i="29"/>
  <c r="G194" i="29"/>
  <c r="C54" i="29"/>
  <c r="D111" i="29"/>
  <c r="F144" i="29"/>
  <c r="C198" i="29"/>
  <c r="D67" i="29"/>
  <c r="D181" i="29"/>
  <c r="C83" i="29"/>
  <c r="I111" i="29"/>
  <c r="D92" i="29"/>
  <c r="E62" i="29"/>
  <c r="C203" i="29"/>
  <c r="F138" i="29"/>
  <c r="G177" i="29"/>
  <c r="E108" i="29"/>
  <c r="E76" i="29"/>
  <c r="G170" i="29"/>
  <c r="I164" i="29"/>
  <c r="D196" i="29"/>
  <c r="E122" i="29"/>
  <c r="I197" i="29"/>
  <c r="E60" i="29"/>
  <c r="C47" i="29"/>
  <c r="G169" i="29"/>
  <c r="G187" i="29"/>
  <c r="H194" i="29"/>
  <c r="E86" i="29"/>
  <c r="E134" i="29"/>
  <c r="F196" i="29"/>
  <c r="F131" i="29"/>
  <c r="E159" i="29"/>
  <c r="I103" i="29"/>
  <c r="I146" i="29"/>
  <c r="E77" i="29"/>
  <c r="C45" i="29"/>
  <c r="H183" i="29"/>
  <c r="F128" i="29"/>
  <c r="I51" i="29"/>
  <c r="G163" i="29"/>
  <c r="H193" i="29"/>
  <c r="E193" i="29"/>
  <c r="H179" i="29"/>
  <c r="I123" i="29"/>
  <c r="C70" i="29"/>
  <c r="C91" i="29"/>
  <c r="E153" i="29"/>
  <c r="I87" i="29"/>
  <c r="D66" i="29"/>
  <c r="D100" i="29"/>
  <c r="E156" i="29"/>
  <c r="I147" i="29"/>
  <c r="C143" i="29"/>
  <c r="H141" i="29"/>
  <c r="D73" i="29"/>
  <c r="G204" i="29"/>
  <c r="G199" i="29"/>
  <c r="E111" i="29"/>
  <c r="F132" i="29"/>
  <c r="G110" i="29"/>
  <c r="H146" i="29"/>
  <c r="I109" i="29"/>
  <c r="G141" i="29"/>
  <c r="E117" i="29"/>
  <c r="G72" i="29"/>
  <c r="G151" i="29"/>
  <c r="G111" i="29"/>
  <c r="G143" i="29"/>
  <c r="D191" i="29"/>
  <c r="G109" i="29"/>
  <c r="E79" i="29"/>
  <c r="C89" i="29"/>
  <c r="D154" i="29"/>
  <c r="F143" i="29"/>
  <c r="I184" i="29"/>
  <c r="I160" i="29"/>
  <c r="F137" i="29"/>
  <c r="E119" i="29"/>
  <c r="H127" i="29"/>
  <c r="I105" i="29"/>
  <c r="F126" i="29"/>
  <c r="F118" i="29"/>
  <c r="C186" i="29"/>
  <c r="E49" i="29"/>
  <c r="G166" i="29"/>
  <c r="F89" i="29"/>
  <c r="H133" i="29"/>
  <c r="H166" i="29"/>
  <c r="G182" i="29"/>
  <c r="F168" i="29"/>
  <c r="I145" i="29"/>
  <c r="E149" i="29"/>
  <c r="C119" i="29"/>
  <c r="I55" i="29"/>
  <c r="I195" i="29"/>
  <c r="F68" i="29"/>
  <c r="F115" i="29"/>
  <c r="I82" i="29"/>
  <c r="I151" i="29"/>
  <c r="H112" i="29"/>
  <c r="I107" i="29"/>
  <c r="H169" i="29"/>
  <c r="C85" i="29"/>
  <c r="C147" i="29"/>
  <c r="F202" i="29"/>
  <c r="C69" i="29"/>
  <c r="F75" i="29"/>
  <c r="F146" i="29"/>
  <c r="D188" i="29"/>
  <c r="I49" i="29"/>
  <c r="G154" i="29"/>
  <c r="I131" i="29"/>
  <c r="I69" i="29"/>
  <c r="I46" i="29"/>
  <c r="G153" i="29"/>
  <c r="I135" i="29"/>
  <c r="G106" i="29"/>
  <c r="D128" i="29"/>
  <c r="C136" i="29"/>
  <c r="I132" i="29"/>
  <c r="H145" i="29"/>
  <c r="I181" i="29"/>
  <c r="D82" i="29"/>
  <c r="D156" i="29"/>
  <c r="D104" i="29"/>
  <c r="F172" i="29"/>
  <c r="C130" i="29"/>
  <c r="D151" i="29"/>
  <c r="I110" i="29"/>
  <c r="I127" i="29"/>
  <c r="H139" i="29"/>
  <c r="F125" i="29"/>
  <c r="D52" i="29"/>
  <c r="D69" i="29"/>
  <c r="D171" i="29"/>
  <c r="E83" i="29"/>
  <c r="F59" i="29"/>
  <c r="D70" i="29"/>
  <c r="E106" i="29"/>
  <c r="D125" i="29"/>
  <c r="D135" i="29"/>
  <c r="G148" i="29"/>
  <c r="C133" i="29"/>
  <c r="D130" i="29"/>
  <c r="E100" i="29"/>
  <c r="C134" i="29"/>
  <c r="F203" i="29"/>
  <c r="I104" i="29"/>
  <c r="F170" i="29"/>
  <c r="F69" i="29"/>
  <c r="D169" i="29"/>
  <c r="I156" i="29"/>
  <c r="D140" i="29"/>
  <c r="E92" i="29"/>
  <c r="H58" i="29"/>
  <c r="G75" i="29"/>
  <c r="I66" i="29"/>
  <c r="G59" i="29"/>
  <c r="E75" i="29"/>
  <c r="I78" i="29"/>
  <c r="H75" i="29"/>
  <c r="H131" i="29"/>
  <c r="E199" i="29"/>
  <c r="C177" i="29"/>
  <c r="E177" i="29"/>
  <c r="E155" i="29"/>
  <c r="E139" i="29"/>
  <c r="I118" i="29"/>
  <c r="E46" i="29"/>
  <c r="I157" i="29"/>
  <c r="C153" i="29"/>
  <c r="H159" i="29"/>
  <c r="D115" i="29"/>
  <c r="E172" i="29"/>
  <c r="F74" i="29"/>
  <c r="D112" i="29"/>
  <c r="D62" i="29"/>
  <c r="D59" i="29"/>
  <c r="C82" i="29"/>
  <c r="I170" i="29"/>
  <c r="I166" i="29"/>
  <c r="H149" i="29"/>
  <c r="F197" i="29"/>
  <c r="D110" i="29"/>
  <c r="E184" i="29"/>
  <c r="F124" i="29"/>
  <c r="F119" i="29"/>
  <c r="C72" i="29"/>
  <c r="F148" i="29"/>
  <c r="H53" i="29"/>
  <c r="F78" i="29"/>
  <c r="G149" i="29"/>
  <c r="G121" i="29"/>
  <c r="D160" i="29"/>
  <c r="F150" i="29"/>
  <c r="D168" i="29"/>
  <c r="C176" i="29"/>
  <c r="G183" i="29"/>
  <c r="H103" i="29"/>
  <c r="C135" i="29"/>
  <c r="G119" i="29"/>
  <c r="G86" i="29"/>
  <c r="H84" i="29"/>
  <c r="E166" i="29"/>
  <c r="F86" i="29"/>
  <c r="F175" i="29"/>
  <c r="D159" i="29"/>
  <c r="C81" i="29"/>
  <c r="H70" i="29"/>
  <c r="G87" i="29"/>
  <c r="D48" i="29"/>
  <c r="E182" i="29"/>
  <c r="E101" i="29"/>
  <c r="F46" i="29"/>
  <c r="E168" i="29"/>
  <c r="D72" i="29"/>
  <c r="H72" i="29"/>
  <c r="C56" i="29"/>
  <c r="D166" i="29"/>
  <c r="I101" i="29"/>
  <c r="D133" i="29"/>
  <c r="G173" i="29"/>
  <c r="I196" i="29"/>
  <c r="G89" i="29"/>
  <c r="H203" i="29"/>
  <c r="D101" i="29"/>
  <c r="F77" i="29"/>
  <c r="C191" i="29"/>
  <c r="G104" i="29"/>
  <c r="G66" i="29"/>
  <c r="C59" i="29"/>
  <c r="I161" i="29"/>
  <c r="C182" i="29"/>
  <c r="D96" i="29"/>
  <c r="D90" i="29"/>
  <c r="D131" i="29"/>
  <c r="E126" i="29"/>
  <c r="H91" i="29"/>
  <c r="I143" i="29"/>
  <c r="I48" i="29"/>
  <c r="C51" i="29"/>
  <c r="E69" i="29"/>
  <c r="D180" i="29"/>
  <c r="D146" i="29"/>
  <c r="C60" i="29"/>
  <c r="H105" i="29"/>
  <c r="I56" i="29"/>
  <c r="F178" i="29"/>
  <c r="E59" i="29"/>
  <c r="I126" i="29"/>
  <c r="I96" i="29"/>
  <c r="I204" i="29"/>
  <c r="C120" i="29"/>
  <c r="G203" i="29"/>
  <c r="F93" i="29"/>
  <c r="D88" i="29"/>
  <c r="C94" i="29"/>
  <c r="E102" i="29"/>
  <c r="C171" i="29"/>
  <c r="I189" i="29"/>
  <c r="C189" i="29"/>
  <c r="I173" i="29"/>
  <c r="D163" i="29"/>
  <c r="D182" i="29"/>
  <c r="C80" i="29"/>
  <c r="F82" i="29"/>
  <c r="G181" i="29"/>
  <c r="D109" i="29"/>
  <c r="E183" i="29"/>
  <c r="E181" i="29"/>
  <c r="C92" i="29"/>
  <c r="C187" i="29"/>
  <c r="G155" i="29"/>
  <c r="C75" i="29"/>
  <c r="D124" i="29"/>
  <c r="F44" i="29"/>
  <c r="H88" i="29"/>
  <c r="C55" i="29"/>
  <c r="I58" i="29"/>
  <c r="H128" i="29"/>
  <c r="D55" i="29"/>
  <c r="D63" i="29"/>
  <c r="C76" i="29"/>
  <c r="H51" i="29"/>
  <c r="D99" i="29"/>
  <c r="G51" i="29"/>
  <c r="I136" i="29"/>
  <c r="I155" i="29"/>
  <c r="E185" i="29"/>
  <c r="C132" i="29"/>
  <c r="C78" i="29"/>
  <c r="F141" i="29"/>
  <c r="G68" i="29"/>
  <c r="E78" i="29"/>
  <c r="I63" i="29"/>
  <c r="D149" i="29"/>
  <c r="I57" i="29"/>
  <c r="I92" i="29"/>
  <c r="F85" i="29"/>
  <c r="H66" i="29"/>
  <c r="I60" i="29"/>
  <c r="G99" i="29"/>
  <c r="H162" i="29"/>
  <c r="E96" i="29"/>
  <c r="I106" i="29"/>
  <c r="F88" i="29"/>
  <c r="E109" i="29"/>
  <c r="E56" i="29"/>
  <c r="D176" i="29"/>
  <c r="H135" i="29"/>
  <c r="F72" i="29"/>
  <c r="H111" i="29"/>
  <c r="G191" i="29"/>
  <c r="F55" i="29"/>
  <c r="F152" i="29"/>
  <c r="D97" i="29"/>
  <c r="F105" i="29"/>
  <c r="I192" i="29"/>
  <c r="G55" i="29"/>
  <c r="I168" i="29"/>
  <c r="G131" i="29"/>
  <c r="D199" i="29"/>
  <c r="E47" i="29"/>
  <c r="H93" i="29"/>
  <c r="F64" i="29"/>
  <c r="E133" i="29"/>
  <c r="E97" i="29"/>
  <c r="H143" i="29"/>
  <c r="D183" i="29"/>
  <c r="C48" i="29"/>
  <c r="H119" i="29"/>
  <c r="H52" i="29"/>
  <c r="G126" i="29"/>
  <c r="I182" i="29"/>
  <c r="F102" i="29"/>
  <c r="H89" i="29"/>
  <c r="F134" i="29"/>
  <c r="F173" i="29"/>
  <c r="H44" i="29"/>
  <c r="F63" i="29"/>
  <c r="G63" i="29"/>
  <c r="G139" i="29"/>
  <c r="H176" i="29"/>
  <c r="H46" i="29"/>
  <c r="D49" i="29"/>
  <c r="E121" i="29"/>
  <c r="H77" i="29"/>
  <c r="D53" i="29"/>
  <c r="D54" i="29"/>
  <c r="D85" i="29"/>
  <c r="D71" i="29"/>
  <c r="D60" i="29"/>
  <c r="I65" i="29"/>
  <c r="C139" i="29"/>
  <c r="H167" i="29"/>
  <c r="G52" i="29"/>
  <c r="D127" i="29"/>
  <c r="I134" i="29"/>
  <c r="C195" i="29"/>
  <c r="G128" i="29"/>
  <c r="C128" i="29"/>
  <c r="H144" i="29"/>
  <c r="E114" i="29"/>
  <c r="G165" i="29"/>
  <c r="I79" i="29"/>
  <c r="H136" i="29"/>
  <c r="F51" i="29"/>
  <c r="F179" i="29"/>
  <c r="H104" i="29"/>
  <c r="I119" i="29"/>
  <c r="H67" i="29"/>
  <c r="H96" i="29"/>
  <c r="C58" i="29"/>
  <c r="C188" i="29"/>
  <c r="C109" i="29"/>
  <c r="F117" i="29"/>
  <c r="C146" i="29"/>
  <c r="C77" i="29"/>
  <c r="H178" i="29"/>
  <c r="D190" i="29"/>
  <c r="D187" i="29"/>
  <c r="I149" i="29"/>
  <c r="D78" i="29"/>
  <c r="D161" i="29"/>
  <c r="E163" i="29"/>
  <c r="I163" i="29"/>
  <c r="F45" i="29"/>
  <c r="E74" i="29"/>
  <c r="D44" i="29"/>
  <c r="H99" i="29"/>
  <c r="I90" i="29"/>
  <c r="G193" i="29"/>
  <c r="F147" i="29"/>
  <c r="H129" i="29"/>
  <c r="H155" i="29"/>
  <c r="F195" i="29"/>
  <c r="G82" i="29"/>
  <c r="C62" i="29"/>
  <c r="F162" i="29"/>
  <c r="G120" i="29"/>
  <c r="E179" i="29"/>
  <c r="G161" i="29"/>
  <c r="F90" i="29"/>
  <c r="E123" i="29"/>
  <c r="C123" i="29"/>
  <c r="C63" i="29"/>
  <c r="D77" i="29"/>
  <c r="C197" i="29"/>
  <c r="E110" i="29"/>
  <c r="G76" i="29"/>
  <c r="C180" i="29"/>
  <c r="E167" i="29"/>
  <c r="I120" i="29"/>
  <c r="G140" i="29"/>
  <c r="D138" i="29"/>
  <c r="G100" i="29"/>
  <c r="H83" i="29"/>
  <c r="E188" i="29"/>
  <c r="I68" i="29"/>
  <c r="H86" i="29"/>
  <c r="I171" i="29"/>
  <c r="E112" i="29"/>
  <c r="G114" i="29"/>
  <c r="D179" i="29"/>
  <c r="C61" i="29"/>
  <c r="D141" i="29"/>
  <c r="D107" i="29"/>
  <c r="F50" i="29"/>
  <c r="E124" i="29"/>
  <c r="E67" i="29"/>
  <c r="I130" i="29"/>
  <c r="G185" i="29"/>
  <c r="G138" i="29"/>
  <c r="E91" i="29"/>
  <c r="E127" i="29"/>
  <c r="C168" i="29"/>
  <c r="C178" i="29"/>
  <c r="C127" i="29"/>
  <c r="F200" i="29"/>
  <c r="H118" i="29"/>
  <c r="F116" i="29"/>
  <c r="H62" i="29"/>
  <c r="D65" i="29"/>
  <c r="D186" i="29"/>
  <c r="H92" i="29"/>
  <c r="F165" i="29"/>
  <c r="H165" i="29"/>
  <c r="E73" i="29"/>
  <c r="G147" i="29"/>
  <c r="H148" i="29"/>
  <c r="E87" i="29"/>
  <c r="H68" i="29"/>
  <c r="G105" i="29"/>
  <c r="H116" i="29"/>
  <c r="E125" i="29"/>
  <c r="D192" i="29"/>
  <c r="I81" i="29"/>
  <c r="C65" i="29"/>
  <c r="H157" i="29"/>
  <c r="F95" i="29"/>
  <c r="F166" i="29"/>
  <c r="H190" i="29"/>
  <c r="F79" i="29"/>
  <c r="D129" i="29"/>
  <c r="E174" i="29"/>
  <c r="D194" i="29"/>
  <c r="C95" i="29"/>
  <c r="E190" i="29"/>
  <c r="G46" i="29"/>
  <c r="D142" i="29"/>
  <c r="H197" i="29"/>
  <c r="G54" i="29"/>
  <c r="G164" i="29"/>
  <c r="D200" i="29"/>
  <c r="G83" i="29"/>
  <c r="H175" i="29"/>
  <c r="H115" i="29"/>
  <c r="H73" i="29"/>
  <c r="D201" i="29"/>
  <c r="E53" i="29"/>
  <c r="D177" i="29"/>
  <c r="E98" i="29"/>
  <c r="C84" i="29"/>
  <c r="I141" i="29"/>
  <c r="D74" i="29"/>
  <c r="C204" i="29"/>
  <c r="F185" i="29"/>
  <c r="D132" i="29"/>
  <c r="E157" i="29"/>
  <c r="I98" i="29"/>
  <c r="D143" i="29"/>
  <c r="I62" i="29"/>
  <c r="D148" i="29"/>
  <c r="F153" i="29"/>
  <c r="H177" i="29"/>
  <c r="I179" i="29"/>
  <c r="C175" i="29"/>
  <c r="E128" i="29"/>
  <c r="C163" i="29"/>
  <c r="C74" i="29"/>
  <c r="C183" i="29"/>
  <c r="I91" i="29"/>
  <c r="E51" i="29"/>
  <c r="F67" i="29"/>
  <c r="I175" i="29"/>
  <c r="G201" i="29"/>
  <c r="I102" i="29"/>
  <c r="C101" i="29"/>
  <c r="E138" i="29"/>
  <c r="F52" i="29"/>
  <c r="I165" i="29"/>
  <c r="C167" i="29"/>
  <c r="I52" i="29"/>
  <c r="I199" i="29"/>
  <c r="F114" i="29"/>
  <c r="H156" i="29"/>
  <c r="I128" i="29"/>
  <c r="E90" i="29"/>
  <c r="F58" i="29"/>
  <c r="H80" i="29"/>
  <c r="E142" i="29"/>
  <c r="D204" i="29"/>
  <c r="I193" i="29"/>
  <c r="C118" i="29"/>
  <c r="H195" i="29"/>
  <c r="I70" i="29"/>
  <c r="C140" i="29"/>
  <c r="I172" i="29"/>
  <c r="E173" i="29"/>
  <c r="I114" i="29"/>
  <c r="I183" i="29"/>
  <c r="E164" i="29"/>
  <c r="E161" i="29"/>
  <c r="C67" i="29"/>
  <c r="C122" i="29"/>
  <c r="E52" i="29"/>
  <c r="F164" i="29"/>
  <c r="H186" i="29"/>
  <c r="C161" i="29"/>
  <c r="D106" i="29"/>
  <c r="E132" i="29"/>
  <c r="D123" i="29"/>
  <c r="E61" i="29"/>
  <c r="D139" i="29"/>
  <c r="E120" i="29"/>
  <c r="E148" i="29"/>
  <c r="D79" i="29"/>
  <c r="E68" i="29"/>
  <c r="H147" i="29"/>
  <c r="H49" i="29"/>
  <c r="C100" i="29"/>
  <c r="E84" i="29"/>
  <c r="I203" i="29"/>
  <c r="I167" i="29"/>
  <c r="I95" i="29"/>
  <c r="H94" i="29"/>
  <c r="C53" i="29"/>
  <c r="H171" i="29"/>
  <c r="D144" i="29"/>
  <c r="D75" i="29"/>
  <c r="H122" i="29"/>
  <c r="F81" i="29"/>
  <c r="C166" i="29"/>
  <c r="F100" i="29"/>
  <c r="H54" i="29"/>
  <c r="I113" i="29"/>
  <c r="H110" i="29"/>
  <c r="H130" i="29"/>
  <c r="E64" i="29"/>
  <c r="D162" i="29"/>
  <c r="H47" i="29"/>
  <c r="D57" i="29"/>
  <c r="F189" i="29"/>
  <c r="D94" i="29"/>
  <c r="F151" i="29"/>
  <c r="D167" i="29"/>
  <c r="C154" i="29"/>
  <c r="I198" i="29"/>
  <c r="E154" i="29"/>
  <c r="G71" i="29"/>
  <c r="D150" i="29"/>
  <c r="D56" i="29"/>
  <c r="F73" i="29"/>
  <c r="D81" i="29"/>
  <c r="G133" i="29"/>
  <c r="F184" i="29"/>
  <c r="I85" i="29"/>
  <c r="F113" i="29"/>
  <c r="E178" i="29"/>
  <c r="F127" i="29"/>
  <c r="H198" i="29"/>
  <c r="G135" i="29"/>
  <c r="D126" i="29"/>
  <c r="G198" i="29"/>
  <c r="E162" i="29"/>
  <c r="G184" i="29"/>
  <c r="G152" i="29"/>
  <c r="G69" i="29"/>
  <c r="G56" i="29"/>
  <c r="H151" i="29"/>
  <c r="H173" i="29"/>
  <c r="I44" i="29"/>
  <c r="H153" i="29"/>
  <c r="H50" i="29"/>
  <c r="G132" i="29"/>
  <c r="I140" i="29"/>
  <c r="C66" i="29"/>
  <c r="D193" i="29"/>
  <c r="I138" i="29"/>
  <c r="G124" i="29"/>
  <c r="E136" i="29"/>
  <c r="G60" i="29"/>
  <c r="F136" i="29"/>
  <c r="D95" i="29"/>
  <c r="F161" i="29"/>
  <c r="D91" i="29"/>
  <c r="H152" i="29"/>
  <c r="F109" i="29"/>
  <c r="F91" i="29"/>
  <c r="E201" i="29"/>
  <c r="G195" i="29"/>
  <c r="I54" i="29"/>
  <c r="D84" i="29"/>
  <c r="E58" i="29"/>
  <c r="I47" i="29"/>
  <c r="D83" i="29"/>
  <c r="C142" i="29"/>
  <c r="G178" i="29"/>
  <c r="E203" i="29"/>
  <c r="D155" i="29"/>
  <c r="H168" i="29"/>
  <c r="H161" i="29"/>
  <c r="I177" i="29"/>
  <c r="D119" i="29"/>
  <c r="I187" i="29"/>
  <c r="C196" i="29"/>
  <c r="E107" i="29"/>
  <c r="D147" i="29"/>
  <c r="I159" i="29"/>
  <c r="E169" i="29"/>
  <c r="D195" i="29"/>
  <c r="I116" i="29"/>
  <c r="I64" i="29"/>
  <c r="C50" i="29"/>
  <c r="F80" i="29"/>
  <c r="H65" i="29"/>
  <c r="I115" i="29"/>
  <c r="D136" i="29"/>
  <c r="F133" i="29"/>
  <c r="D116" i="29"/>
  <c r="F177" i="29"/>
  <c r="C148" i="29"/>
  <c r="I50" i="29"/>
  <c r="G90" i="29"/>
  <c r="I144" i="29"/>
  <c r="H113" i="29"/>
  <c r="G189" i="29"/>
  <c r="D103" i="29"/>
  <c r="E191" i="29"/>
  <c r="C71" i="29"/>
  <c r="D172" i="29"/>
  <c r="F188" i="29"/>
  <c r="E187" i="29"/>
  <c r="I77" i="29"/>
  <c r="G179" i="29"/>
  <c r="H74" i="29"/>
  <c r="C173" i="29"/>
  <c r="C141" i="29"/>
  <c r="I100" i="29"/>
  <c r="H199" i="29"/>
  <c r="H188" i="29"/>
  <c r="C52" i="29"/>
  <c r="E88" i="29"/>
  <c r="C155" i="29"/>
  <c r="E150" i="29"/>
  <c r="C90" i="29"/>
  <c r="I185" i="29"/>
  <c r="C114" i="29"/>
  <c r="I139" i="29"/>
  <c r="D46" i="29"/>
  <c r="F112" i="29"/>
  <c r="C44" i="29"/>
  <c r="D122" i="29"/>
  <c r="D114" i="29"/>
  <c r="C104" i="29"/>
  <c r="C169" i="29"/>
  <c r="C159" i="29"/>
  <c r="D118" i="29"/>
  <c r="F70" i="29"/>
  <c r="C137" i="29"/>
  <c r="E48" i="29"/>
  <c r="I190" i="29"/>
  <c r="I178" i="29"/>
  <c r="C64" i="29"/>
  <c r="C194" i="29"/>
  <c r="E194" i="29"/>
  <c r="H124" i="29"/>
  <c r="E151" i="29"/>
  <c r="C152" i="29"/>
  <c r="F56" i="29"/>
  <c r="E170" i="29"/>
  <c r="E145" i="29"/>
  <c r="E85" i="29"/>
  <c r="D102" i="29"/>
  <c r="H184" i="29"/>
  <c r="C158" i="29"/>
  <c r="G167" i="29"/>
  <c r="E89" i="29"/>
  <c r="H79" i="29"/>
  <c r="H100" i="29"/>
  <c r="F121" i="29"/>
  <c r="G57" i="29"/>
  <c r="F145" i="29"/>
  <c r="G61" i="29"/>
  <c r="F57" i="29"/>
  <c r="F129" i="29"/>
  <c r="H125" i="29"/>
  <c r="H81" i="29"/>
  <c r="E57" i="29"/>
  <c r="G45" i="29"/>
  <c r="F191" i="29"/>
  <c r="H200" i="29"/>
  <c r="E63" i="29"/>
  <c r="F65" i="29"/>
  <c r="E186" i="29"/>
  <c r="H174" i="29"/>
  <c r="E135" i="29"/>
  <c r="I158" i="29"/>
  <c r="F47" i="29"/>
  <c r="E13" i="29"/>
  <c r="I154" i="29"/>
  <c r="F198" i="29"/>
  <c r="H114" i="29"/>
  <c r="G70" i="29"/>
  <c r="H63" i="29"/>
  <c r="I174" i="29"/>
  <c r="G47" i="29"/>
  <c r="G118" i="29"/>
  <c r="G53" i="29"/>
  <c r="D113" i="29"/>
  <c r="G117" i="29"/>
  <c r="G200" i="29"/>
  <c r="E200" i="29"/>
  <c r="E72" i="29"/>
  <c r="I93" i="29"/>
  <c r="F182" i="29"/>
  <c r="G137" i="29"/>
  <c r="C151" i="29"/>
  <c r="G196" i="29"/>
  <c r="C129" i="29"/>
  <c r="H82" i="29"/>
  <c r="G127" i="29"/>
  <c r="F97" i="29"/>
  <c r="F135" i="29"/>
  <c r="D152" i="29"/>
  <c r="E103" i="29"/>
  <c r="G134" i="29"/>
  <c r="H158" i="29"/>
  <c r="G102" i="29"/>
  <c r="H117" i="29"/>
  <c r="F48" i="29"/>
  <c r="I125" i="29"/>
  <c r="G62" i="29"/>
  <c r="G156" i="29"/>
  <c r="E113" i="29"/>
  <c r="F108" i="29"/>
  <c r="G93" i="29"/>
  <c r="G65" i="29"/>
  <c r="G94" i="29"/>
  <c r="D174" i="29"/>
  <c r="F174" i="29"/>
  <c r="C160" i="29"/>
  <c r="I89" i="29"/>
  <c r="H76" i="29"/>
  <c r="D134" i="29"/>
  <c r="H45" i="29"/>
  <c r="G123" i="29"/>
  <c r="C121" i="29"/>
  <c r="C170" i="29"/>
  <c r="G97" i="29"/>
  <c r="F183" i="29"/>
  <c r="E141" i="29"/>
  <c r="C113" i="29"/>
  <c r="D137" i="29"/>
  <c r="F87" i="29"/>
  <c r="E158" i="29"/>
  <c r="F84" i="29"/>
  <c r="D158" i="29"/>
  <c r="C192" i="29"/>
  <c r="F54" i="29"/>
  <c r="C184" i="29"/>
  <c r="G95" i="29"/>
  <c r="G49" i="29"/>
  <c r="H126" i="29"/>
  <c r="E105" i="29"/>
  <c r="I133" i="29"/>
  <c r="F92" i="29"/>
  <c r="H192" i="29"/>
  <c r="H78" i="29"/>
  <c r="H48" i="29"/>
  <c r="D178" i="29"/>
  <c r="H95" i="29"/>
  <c r="H189" i="29"/>
  <c r="E192" i="29"/>
  <c r="E81" i="29"/>
  <c r="E95" i="29"/>
  <c r="G190" i="29"/>
  <c r="F157" i="29"/>
  <c r="G85" i="29"/>
  <c r="E160" i="29"/>
  <c r="E93" i="29"/>
  <c r="D175" i="29"/>
  <c r="D170" i="29"/>
  <c r="H55" i="29"/>
  <c r="H134" i="29"/>
  <c r="G176" i="29"/>
  <c r="F110" i="29"/>
  <c r="I121" i="29"/>
  <c r="I186" i="29"/>
  <c r="I137" i="29"/>
  <c r="H182" i="29"/>
  <c r="I200" i="29"/>
  <c r="F94" i="29"/>
  <c r="F192" i="29"/>
  <c r="G159" i="29"/>
  <c r="C174" i="29"/>
  <c r="H61" i="29"/>
  <c r="E198" i="29"/>
  <c r="E152" i="29"/>
  <c r="C87" i="29"/>
  <c r="G103" i="29"/>
  <c r="C103" i="29"/>
  <c r="G125" i="29"/>
  <c r="F140" i="29"/>
  <c r="F158" i="29"/>
  <c r="D145" i="29"/>
  <c r="F199" i="29"/>
  <c r="H150" i="29"/>
  <c r="H142" i="29"/>
  <c r="H56" i="29"/>
  <c r="G38" i="29"/>
  <c r="F14" i="29"/>
  <c r="D43" i="29"/>
  <c r="C22" i="29"/>
  <c r="E40" i="29"/>
  <c r="C40" i="29"/>
  <c r="D25" i="29"/>
  <c r="G41" i="29"/>
  <c r="H23" i="29"/>
  <c r="H29" i="29"/>
  <c r="H35" i="29"/>
  <c r="G42" i="29"/>
  <c r="H39" i="29"/>
  <c r="C18" i="29"/>
  <c r="C35" i="29"/>
  <c r="F37" i="29"/>
  <c r="I24" i="29"/>
  <c r="I19" i="29"/>
  <c r="C11" i="29"/>
  <c r="C32" i="29"/>
  <c r="I31" i="29"/>
  <c r="E7" i="29"/>
  <c r="C15" i="29"/>
  <c r="H6" i="29"/>
  <c r="I29" i="29"/>
  <c r="G31" i="29"/>
  <c r="F42" i="29"/>
  <c r="E43" i="29"/>
  <c r="G12" i="29"/>
  <c r="F15" i="29"/>
  <c r="E24" i="29"/>
  <c r="I37" i="29"/>
  <c r="C10" i="29"/>
  <c r="I6" i="29"/>
  <c r="C8" i="29"/>
  <c r="I32" i="29"/>
  <c r="G35" i="29"/>
  <c r="C41" i="29"/>
  <c r="G36" i="29"/>
  <c r="G11" i="29"/>
  <c r="E16" i="29"/>
  <c r="E39" i="29"/>
  <c r="I21" i="29"/>
  <c r="C23" i="29"/>
  <c r="F24" i="29"/>
  <c r="H12" i="29"/>
  <c r="H18" i="29"/>
  <c r="C21" i="29"/>
  <c r="F28" i="29"/>
  <c r="C16" i="29"/>
  <c r="G19" i="29"/>
  <c r="C13" i="29"/>
  <c r="G8" i="29"/>
  <c r="I41" i="29"/>
  <c r="D23" i="29"/>
  <c r="I15" i="29"/>
  <c r="F8" i="29"/>
  <c r="H41" i="29"/>
  <c r="D17" i="29"/>
  <c r="F6" i="29"/>
  <c r="C42" i="29"/>
  <c r="C36" i="29"/>
  <c r="F34" i="29"/>
  <c r="D42" i="29"/>
  <c r="F27" i="29"/>
  <c r="G33" i="29"/>
  <c r="F33" i="29"/>
  <c r="C20" i="29"/>
  <c r="G15" i="29"/>
  <c r="F17" i="29"/>
  <c r="F10" i="29"/>
  <c r="F30" i="29"/>
  <c r="H22" i="29"/>
  <c r="H8" i="29"/>
  <c r="I14" i="29"/>
  <c r="G30" i="29"/>
  <c r="C6" i="29"/>
  <c r="G18" i="29"/>
  <c r="E15" i="29"/>
  <c r="H14" i="29"/>
  <c r="G13" i="29"/>
  <c r="H19" i="29"/>
  <c r="F11" i="29"/>
  <c r="C30" i="29"/>
  <c r="E26" i="29"/>
  <c r="G28" i="29"/>
  <c r="D41" i="29"/>
  <c r="E17" i="29"/>
  <c r="E29" i="29"/>
  <c r="I34" i="29"/>
  <c r="H34" i="29"/>
  <c r="E11" i="29"/>
  <c r="I8" i="29"/>
  <c r="D28" i="29"/>
  <c r="F41" i="29"/>
  <c r="H31" i="29"/>
  <c r="E42" i="29"/>
  <c r="D14" i="29"/>
  <c r="H16" i="29"/>
  <c r="H42" i="29"/>
  <c r="I42" i="29"/>
  <c r="C43" i="29"/>
  <c r="E25" i="29"/>
  <c r="H28" i="29"/>
  <c r="G25" i="29"/>
  <c r="E30" i="29"/>
  <c r="D36" i="29"/>
  <c r="D11" i="29"/>
  <c r="D31" i="29"/>
  <c r="D16" i="29"/>
  <c r="F31" i="29"/>
  <c r="C17" i="29"/>
  <c r="C39" i="29"/>
  <c r="E6" i="29"/>
  <c r="D24" i="29"/>
  <c r="H37" i="29"/>
  <c r="C7" i="29"/>
  <c r="I13" i="29"/>
  <c r="D29" i="29"/>
  <c r="H11" i="29"/>
  <c r="D7" i="29"/>
  <c r="D8" i="29"/>
  <c r="I30" i="29"/>
  <c r="H21" i="29"/>
  <c r="C12" i="29"/>
  <c r="E35" i="29"/>
  <c r="E20" i="29"/>
  <c r="I33" i="29"/>
  <c r="F18" i="29"/>
  <c r="D27" i="29"/>
  <c r="E22" i="29"/>
  <c r="D40" i="29"/>
  <c r="I35" i="29"/>
  <c r="E27" i="29"/>
  <c r="F21" i="29"/>
  <c r="I22" i="29"/>
  <c r="F20" i="29"/>
  <c r="H7" i="29"/>
  <c r="C26" i="29"/>
  <c r="G37" i="29"/>
  <c r="D39" i="29"/>
  <c r="I27" i="29"/>
  <c r="C28" i="29"/>
  <c r="C14" i="29"/>
  <c r="E41" i="29"/>
  <c r="F22" i="29"/>
  <c r="D9" i="29"/>
  <c r="C9" i="29"/>
  <c r="E8" i="29"/>
  <c r="F36" i="29"/>
  <c r="C33" i="29"/>
  <c r="D34" i="29"/>
  <c r="H25" i="29"/>
  <c r="F9" i="29"/>
  <c r="I16" i="29"/>
  <c r="I20" i="29"/>
  <c r="G32" i="29"/>
  <c r="D18" i="29"/>
  <c r="F43" i="29"/>
  <c r="I28" i="29"/>
  <c r="E21" i="29"/>
  <c r="I11" i="29"/>
  <c r="H15" i="29"/>
  <c r="E33" i="29"/>
  <c r="G7" i="29"/>
  <c r="G17" i="29"/>
  <c r="D19" i="29"/>
  <c r="H10" i="29"/>
  <c r="I17" i="29"/>
  <c r="C38" i="29"/>
  <c r="H17" i="29"/>
  <c r="E12" i="29"/>
  <c r="I40" i="29"/>
  <c r="I38" i="29"/>
  <c r="D26" i="29"/>
  <c r="G14" i="29"/>
  <c r="H43" i="29"/>
  <c r="H36" i="29"/>
  <c r="G10" i="29"/>
  <c r="D12" i="29"/>
  <c r="G27" i="29"/>
  <c r="E32" i="29"/>
  <c r="D38" i="29"/>
  <c r="D10" i="29"/>
  <c r="G29" i="29"/>
  <c r="D33" i="29"/>
  <c r="F19" i="29"/>
  <c r="C27" i="29"/>
  <c r="F38" i="29"/>
  <c r="D32" i="29"/>
  <c r="H24" i="29"/>
  <c r="I36" i="29"/>
  <c r="I10" i="29"/>
  <c r="G20" i="29"/>
  <c r="F13" i="29"/>
  <c r="I23" i="29"/>
  <c r="G39" i="29"/>
  <c r="I7" i="29"/>
  <c r="E31" i="29"/>
  <c r="H30" i="29"/>
  <c r="E28" i="29"/>
  <c r="D21" i="29"/>
  <c r="D15" i="29"/>
  <c r="F32" i="29"/>
  <c r="E23" i="29"/>
  <c r="G23" i="29"/>
  <c r="D22" i="29"/>
  <c r="G16" i="29"/>
  <c r="H32" i="29"/>
  <c r="C19" i="29"/>
  <c r="E18" i="29"/>
  <c r="C37" i="29"/>
  <c r="E34" i="29"/>
  <c r="C34" i="29"/>
  <c r="I39" i="29"/>
  <c r="I43" i="29"/>
  <c r="E38" i="29"/>
  <c r="D35" i="29"/>
  <c r="G43" i="29"/>
  <c r="F7" i="29"/>
  <c r="E37" i="29"/>
  <c r="F12" i="29"/>
  <c r="D37" i="29"/>
  <c r="H13" i="29"/>
  <c r="G34" i="29"/>
  <c r="G6" i="29"/>
  <c r="F23" i="29"/>
  <c r="H38" i="29"/>
  <c r="I9" i="29"/>
  <c r="G26" i="29"/>
  <c r="G40" i="29"/>
  <c r="F25" i="29"/>
  <c r="F39" i="29"/>
  <c r="E14" i="29"/>
  <c r="I26" i="29"/>
  <c r="E9" i="29"/>
  <c r="H27" i="29"/>
  <c r="C24" i="29"/>
  <c r="H26" i="29"/>
  <c r="H9" i="29"/>
  <c r="I25" i="29"/>
  <c r="G24" i="29"/>
  <c r="I12" i="29"/>
  <c r="D20" i="29"/>
  <c r="E19" i="29"/>
  <c r="F35" i="29"/>
  <c r="C29" i="29"/>
  <c r="F40" i="29"/>
  <c r="G22" i="29"/>
  <c r="H33" i="29"/>
  <c r="D6" i="29"/>
  <c r="E36" i="29"/>
  <c r="F16" i="29"/>
  <c r="H20" i="29"/>
  <c r="C31" i="29"/>
  <c r="I18" i="29"/>
  <c r="E10" i="29"/>
  <c r="G21" i="29"/>
  <c r="H40" i="29"/>
  <c r="F29" i="29"/>
  <c r="C25" i="29"/>
  <c r="G9" i="29"/>
  <c r="F26" i="29"/>
  <c r="D30" i="29"/>
  <c r="D13" i="29"/>
  <c r="J56" i="29" l="1"/>
  <c r="J142" i="29"/>
  <c r="J150" i="29"/>
  <c r="J61" i="29"/>
  <c r="J182" i="29"/>
  <c r="J134" i="29"/>
  <c r="J55" i="29"/>
  <c r="J189" i="29"/>
  <c r="J95" i="29"/>
  <c r="J48" i="29"/>
  <c r="J78" i="29"/>
  <c r="J192" i="29"/>
  <c r="J126" i="29"/>
  <c r="J45" i="29"/>
  <c r="J76" i="29"/>
  <c r="J117" i="29"/>
  <c r="J158" i="29"/>
  <c r="J82" i="29"/>
  <c r="J63" i="29"/>
  <c r="J114" i="29"/>
  <c r="J174" i="29"/>
  <c r="J200" i="29"/>
  <c r="J81" i="29"/>
  <c r="J125" i="29"/>
  <c r="J100" i="29"/>
  <c r="J79" i="29"/>
  <c r="J184" i="29"/>
  <c r="J124" i="29"/>
  <c r="J188" i="29"/>
  <c r="J199" i="29"/>
  <c r="J74" i="29"/>
  <c r="J113" i="29"/>
  <c r="J65" i="29"/>
  <c r="J161" i="29"/>
  <c r="J168" i="29"/>
  <c r="J152" i="29"/>
  <c r="J50" i="29"/>
  <c r="J153" i="29"/>
  <c r="J173" i="29"/>
  <c r="J151" i="29"/>
  <c r="J198" i="29"/>
  <c r="J47" i="29"/>
  <c r="J130" i="29"/>
  <c r="J110" i="29"/>
  <c r="J54" i="29"/>
  <c r="J122" i="29"/>
  <c r="J171" i="29"/>
  <c r="J94" i="29"/>
  <c r="J49" i="29"/>
  <c r="J147" i="29"/>
  <c r="J186" i="29"/>
  <c r="J195" i="29"/>
  <c r="J80" i="29"/>
  <c r="J156" i="29"/>
  <c r="J177" i="29"/>
  <c r="J73" i="29"/>
  <c r="J115" i="29"/>
  <c r="J175" i="29"/>
  <c r="J197" i="29"/>
  <c r="J190" i="29"/>
  <c r="J157" i="29"/>
  <c r="J116" i="29"/>
  <c r="J68" i="29"/>
  <c r="J148" i="29"/>
  <c r="J165" i="29"/>
  <c r="J92" i="29"/>
  <c r="J62" i="29"/>
  <c r="J118" i="29"/>
  <c r="J86" i="29"/>
  <c r="J83" i="29"/>
  <c r="J155" i="29"/>
  <c r="J129" i="29"/>
  <c r="J99" i="29"/>
  <c r="J178" i="29"/>
  <c r="J96" i="29"/>
  <c r="J67" i="29"/>
  <c r="J104" i="29"/>
  <c r="J136" i="29"/>
  <c r="J144" i="29"/>
  <c r="J167" i="29"/>
  <c r="J77" i="29"/>
  <c r="J46" i="29"/>
  <c r="J176" i="29"/>
  <c r="J44" i="29"/>
  <c r="J89" i="29"/>
  <c r="J52" i="29"/>
  <c r="J119" i="29"/>
  <c r="J143" i="29"/>
  <c r="J93" i="29"/>
  <c r="J111" i="29"/>
  <c r="J135" i="29"/>
  <c r="J162" i="29"/>
  <c r="J66" i="29"/>
  <c r="J51" i="29"/>
  <c r="J128" i="29"/>
  <c r="J88" i="29"/>
  <c r="J105" i="29"/>
  <c r="J91" i="29"/>
  <c r="J203" i="29"/>
  <c r="J72" i="29"/>
  <c r="J70" i="29"/>
  <c r="J84" i="29"/>
  <c r="J103" i="29"/>
  <c r="J53" i="29"/>
  <c r="J149" i="29"/>
  <c r="J159" i="29"/>
  <c r="J131" i="29"/>
  <c r="J75" i="29"/>
  <c r="J58" i="29"/>
  <c r="J139" i="29"/>
  <c r="J145" i="29"/>
  <c r="J169" i="29"/>
  <c r="J112" i="29"/>
  <c r="J166" i="29"/>
  <c r="J133" i="29"/>
  <c r="J127" i="29"/>
  <c r="J146" i="29"/>
  <c r="J141" i="29"/>
  <c r="J179" i="29"/>
  <c r="J193" i="29"/>
  <c r="J183" i="29"/>
  <c r="J194" i="29"/>
  <c r="J57" i="29"/>
  <c r="J154" i="29"/>
  <c r="J180" i="29"/>
  <c r="J163" i="29"/>
  <c r="J121" i="29"/>
  <c r="J181" i="29"/>
  <c r="J71" i="29"/>
  <c r="J90" i="29"/>
  <c r="J69" i="29"/>
  <c r="J132" i="29"/>
  <c r="J85" i="29"/>
  <c r="J101" i="29"/>
  <c r="J64" i="29"/>
  <c r="J87" i="29"/>
  <c r="J106" i="29"/>
  <c r="J202" i="29"/>
  <c r="J120" i="29"/>
  <c r="J185" i="29"/>
  <c r="J187" i="29"/>
  <c r="J191" i="29"/>
  <c r="J164" i="29"/>
  <c r="J109" i="29"/>
  <c r="J138" i="29"/>
  <c r="J108" i="29"/>
  <c r="J98" i="29"/>
  <c r="J140" i="29"/>
  <c r="J60" i="29"/>
  <c r="J170" i="29"/>
  <c r="J102" i="29"/>
  <c r="J204" i="29"/>
  <c r="J123" i="29"/>
  <c r="J172" i="29"/>
  <c r="J201" i="29"/>
  <c r="J137" i="29"/>
  <c r="J107" i="29"/>
  <c r="J196" i="29"/>
  <c r="J59" i="29"/>
  <c r="J160" i="29"/>
  <c r="J97" i="29"/>
  <c r="J17" i="29"/>
  <c r="J14" i="29"/>
  <c r="J34" i="29"/>
  <c r="J39" i="29"/>
  <c r="J42" i="29"/>
  <c r="J27" i="29"/>
  <c r="J8" i="29"/>
  <c r="J22" i="29"/>
  <c r="J13" i="29"/>
  <c r="J35" i="29"/>
  <c r="J15" i="29"/>
  <c r="J30" i="29"/>
  <c r="J21" i="29"/>
  <c r="J18" i="29"/>
  <c r="J43" i="29"/>
  <c r="J10" i="29"/>
  <c r="J24" i="29"/>
  <c r="J38" i="29"/>
  <c r="J29" i="29"/>
  <c r="J32" i="29"/>
  <c r="J23" i="29"/>
  <c r="J37" i="29"/>
  <c r="J12" i="29"/>
  <c r="J11" i="29"/>
  <c r="J25" i="29"/>
  <c r="J16" i="29"/>
  <c r="J31" i="29"/>
  <c r="J40" i="29"/>
  <c r="J26" i="29"/>
  <c r="J33" i="29"/>
  <c r="J41" i="29"/>
  <c r="J20" i="29"/>
  <c r="J28" i="29"/>
  <c r="J9" i="29"/>
  <c r="J36" i="29"/>
  <c r="J19" i="29"/>
  <c r="J7" i="29"/>
  <c r="J6" i="29"/>
  <c r="AD25" i="19"/>
  <c r="A13" i="34" l="1"/>
  <c r="A12" i="34"/>
  <c r="A11" i="34"/>
  <c r="A10" i="34"/>
  <c r="A9" i="34"/>
  <c r="A8" i="34"/>
  <c r="A7" i="34"/>
  <c r="A6" i="34"/>
  <c r="A5" i="34"/>
  <c r="A4" i="34"/>
  <c r="N4" i="34"/>
  <c r="M4" i="34"/>
  <c r="H53" i="19"/>
  <c r="AI45" i="19" l="1"/>
  <c r="H42" i="19"/>
  <c r="B5" i="29"/>
  <c r="G5" i="29"/>
  <c r="C5" i="29"/>
  <c r="I5" i="29"/>
  <c r="F5" i="29"/>
  <c r="E5" i="29"/>
  <c r="D5" i="29"/>
  <c r="AC21" i="20" l="1"/>
  <c r="A6" i="30"/>
  <c r="A7" i="30" s="1"/>
  <c r="A8" i="30" s="1"/>
  <c r="A9" i="30" s="1"/>
  <c r="A10" i="30" s="1"/>
  <c r="A11" i="30" s="1"/>
  <c r="H33" i="19" l="1"/>
  <c r="AI25" i="19" s="1"/>
  <c r="H5" i="29"/>
  <c r="AC20" i="20" l="1"/>
  <c r="K17" i="20" s="1"/>
  <c r="J5" i="29"/>
  <c r="N5" i="2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N1" authorId="0" shapeId="0" xr:uid="{DBF81828-02EB-478E-AFB4-CBA650676DF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留意事項:
</t>
        </r>
        <r>
          <rPr>
            <sz val="9"/>
            <color indexed="81"/>
            <rFont val="MS P ゴシック"/>
            <family val="3"/>
            <charset val="128"/>
          </rPr>
          <t>・本シートでは青色セル箇所のみ入力してください。（他のセルは編集できません）
・記載例を参考に入力してください。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  <author>user</author>
  </authors>
  <commentList>
    <comment ref="K3" authorId="0" shapeId="0" xr:uid="{9E3BAB4A-5BE2-4C43-8979-3761E45ADD3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「都道府県使用欄」：
</t>
        </r>
        <r>
          <rPr>
            <sz val="9"/>
            <color indexed="81"/>
            <rFont val="MS P ゴシック"/>
            <family val="3"/>
            <charset val="128"/>
          </rPr>
          <t>各事業所における記入は不要です</t>
        </r>
      </text>
    </comment>
    <comment ref="N3" authorId="1" shapeId="0" xr:uid="{F1D04232-A32F-4F9E-9638-437A9ADD09FD}">
      <text>
        <r>
          <rPr>
            <b/>
            <sz val="9"/>
            <color indexed="81"/>
            <rFont val="MS P ゴシック"/>
            <family val="3"/>
            <charset val="128"/>
          </rPr>
          <t>留意事項:
・</t>
        </r>
        <r>
          <rPr>
            <sz val="9"/>
            <color indexed="81"/>
            <rFont val="MS P ゴシック"/>
            <family val="3"/>
            <charset val="128"/>
          </rPr>
          <t>本シートは、「個票〇」シートから自動反映されますので、入力は不要です。
（セルの編集はできません。）
・申請事業所分の入力情報が反映されているか、ご確認ください。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厚生労働省ネットワークシステム</author>
  </authors>
  <commentList>
    <comment ref="AV3" authorId="0" shapeId="0" xr:uid="{87328ADA-8151-44D6-B41E-1B31F35729CC}">
      <text>
        <r>
          <rPr>
            <b/>
            <sz val="9"/>
            <color indexed="81"/>
            <rFont val="MS P ゴシック"/>
            <family val="3"/>
            <charset val="128"/>
          </rPr>
          <t>留意事項:</t>
        </r>
        <r>
          <rPr>
            <sz val="9"/>
            <color indexed="81"/>
            <rFont val="MS P ゴシック"/>
            <family val="3"/>
            <charset val="128"/>
          </rPr>
          <t xml:space="preserve">
・記載例を参考に入力してください。</t>
        </r>
      </text>
    </comment>
    <comment ref="AV9" authorId="1" shapeId="0" xr:uid="{3CD7FC74-45C8-4D74-B6FF-E9E3FFB228B0}">
      <text>
        <r>
          <rPr>
            <b/>
            <sz val="9"/>
            <color indexed="81"/>
            <rFont val="MS P ゴシック"/>
            <family val="3"/>
            <charset val="128"/>
          </rPr>
          <t>「定員」：
入所・居住系</t>
        </r>
        <r>
          <rPr>
            <sz val="9"/>
            <color indexed="81"/>
            <rFont val="MS P ゴシック"/>
            <family val="3"/>
            <charset val="128"/>
          </rPr>
          <t>（例：障害者支援施設、宿泊型自立訓練、共同生活援助事業所、福祉型障害児入所施設、短期入所事業所、福祉ホーム、地域活動支援事業所（入所系））のみ記入してください。</t>
        </r>
      </text>
    </comment>
    <comment ref="AV24" authorId="1" shapeId="0" xr:uid="{00000000-0006-0000-0300-000006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「補助上限額」：
</t>
        </r>
        <r>
          <rPr>
            <sz val="9"/>
            <color indexed="81"/>
            <rFont val="MS P ゴシック"/>
            <family val="3"/>
            <charset val="128"/>
          </rPr>
          <t xml:space="preserve">提供サービス及び定員をもとに自動算出されます。
</t>
        </r>
        <r>
          <rPr>
            <b/>
            <sz val="9"/>
            <color indexed="81"/>
            <rFont val="MS P ゴシック"/>
            <family val="3"/>
            <charset val="128"/>
          </rPr>
          <t>「申請額」：</t>
        </r>
        <r>
          <rPr>
            <sz val="9"/>
            <color indexed="81"/>
            <rFont val="MS P ゴシック"/>
            <family val="3"/>
            <charset val="128"/>
          </rPr>
          <t xml:space="preserve">
補助上限額と所要額を比較して低い方の額（千円未満切り捨て）が自動入力されます。
</t>
        </r>
        <r>
          <rPr>
            <b/>
            <sz val="9"/>
            <color indexed="81"/>
            <rFont val="MS P ゴシック"/>
            <family val="3"/>
            <charset val="128"/>
          </rPr>
          <t>「所要額（円）」</t>
        </r>
        <r>
          <rPr>
            <sz val="9"/>
            <color indexed="81"/>
            <rFont val="MS P ゴシック"/>
            <family val="3"/>
            <charset val="128"/>
          </rPr>
          <t>：
税抜きで記載してください。</t>
        </r>
      </text>
    </comment>
    <comment ref="AV31" authorId="1" shapeId="0" xr:uid="{00000000-0006-0000-0300-000007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「用途・品目・数量等」：
</t>
        </r>
        <r>
          <rPr>
            <sz val="9"/>
            <color indexed="81"/>
            <rFont val="MS P ゴシック"/>
            <family val="3"/>
            <charset val="128"/>
          </rPr>
          <t>支出内容を簡潔に記載して下さい。
（例）「需用費」･･･（品名）○○個　
なお、支出内容を証明する資料（領収書、支払記録等）は、都道府県から求めがあった場合に速やかに提出できるよう、各事業所に適切に保管して下さい。</t>
        </r>
      </text>
    </comment>
    <comment ref="AV40" authorId="1" shapeId="0" xr:uid="{54C57374-B71F-4C75-BA30-648A6A81BF8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「用途・品目・数量等」：
</t>
        </r>
        <r>
          <rPr>
            <sz val="9"/>
            <color indexed="81"/>
            <rFont val="MS P ゴシック"/>
            <family val="3"/>
            <charset val="128"/>
          </rPr>
          <t>支出内容を簡潔に記載して下さい。
（例）「需用費」･･･（品名）○○個　
なお、支出内容を証明する資料（領収書、支払記録等）は、都道府県から求めがあった場合に速やかに提出できるよう、各事業所に適切に保管して下さい。</t>
        </r>
      </text>
    </comment>
    <comment ref="AV44" authorId="1" shapeId="0" xr:uid="{2F8E5FD6-7FC5-4147-8E80-A0C73A9356B1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「補助上限額」：
</t>
        </r>
        <r>
          <rPr>
            <sz val="9"/>
            <color indexed="81"/>
            <rFont val="MS P ゴシック"/>
            <family val="3"/>
            <charset val="128"/>
          </rPr>
          <t xml:space="preserve">提供サービス及び定員をもとに自動算出されます。
</t>
        </r>
        <r>
          <rPr>
            <b/>
            <sz val="9"/>
            <color indexed="81"/>
            <rFont val="MS P ゴシック"/>
            <family val="3"/>
            <charset val="128"/>
          </rPr>
          <t>「申請額」：</t>
        </r>
        <r>
          <rPr>
            <sz val="9"/>
            <color indexed="81"/>
            <rFont val="MS P ゴシック"/>
            <family val="3"/>
            <charset val="128"/>
          </rPr>
          <t xml:space="preserve">
補助上限額と所要額を比較して低い方の額（千円未満切り捨て）が自動入力されます。
</t>
        </r>
        <r>
          <rPr>
            <b/>
            <sz val="9"/>
            <color indexed="81"/>
            <rFont val="MS P ゴシック"/>
            <family val="3"/>
            <charset val="128"/>
          </rPr>
          <t>「所要額（円）」：</t>
        </r>
        <r>
          <rPr>
            <sz val="9"/>
            <color indexed="81"/>
            <rFont val="MS P ゴシック"/>
            <family val="3"/>
            <charset val="128"/>
          </rPr>
          <t xml:space="preserve">
税抜きで記載してください。</t>
        </r>
      </text>
    </comment>
    <comment ref="AV51" authorId="1" shapeId="0" xr:uid="{0F942FF5-ACA6-46D8-A2DF-1F1441E9E99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「用途・品目・数量等」：
</t>
        </r>
        <r>
          <rPr>
            <sz val="9"/>
            <color indexed="81"/>
            <rFont val="MS P ゴシック"/>
            <family val="3"/>
            <charset val="128"/>
          </rPr>
          <t>支出内容を簡潔に記載して下さい。
（例）「需用費」･･･（品名）○○個　
なお、支出内容を証明する資料（領収書、支払記録等）は、都道府県から求めがあった場合に速やかに提出できるよう、各事業所に適切に保管して下さい。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Z9" authorId="0" shapeId="0" xr:uid="{A60ACC99-1558-4198-BBF0-C0642B483E9E}">
      <text>
        <r>
          <rPr>
            <b/>
            <sz val="24"/>
            <color indexed="81"/>
            <rFont val="MS P ゴシック"/>
            <family val="3"/>
            <charset val="128"/>
          </rPr>
          <t xml:space="preserve">留意事項:
</t>
        </r>
        <r>
          <rPr>
            <sz val="24"/>
            <color indexed="81"/>
            <rFont val="MS P ゴシック"/>
            <family val="3"/>
            <charset val="128"/>
          </rPr>
          <t>・記載例を参考に入力してください。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1" authorId="0" shapeId="0" xr:uid="{84D93378-3042-4F45-9080-70609C978AF6}">
      <text>
        <r>
          <rPr>
            <b/>
            <sz val="9"/>
            <color indexed="81"/>
            <rFont val="MS P ゴシック"/>
            <family val="3"/>
            <charset val="128"/>
          </rPr>
          <t>留意事項:</t>
        </r>
        <r>
          <rPr>
            <sz val="9"/>
            <color indexed="81"/>
            <rFont val="MS P ゴシック"/>
            <family val="3"/>
            <charset val="128"/>
          </rPr>
          <t xml:space="preserve">
・記載例を参考に入力してください。</t>
        </r>
      </text>
    </comment>
    <comment ref="L35" authorId="0" shapeId="0" xr:uid="{F877B51D-15A3-4B1E-8AEE-0D11C14A7D65}">
      <text>
        <r>
          <rPr>
            <b/>
            <sz val="9"/>
            <color indexed="81"/>
            <rFont val="MS P ゴシック"/>
            <family val="3"/>
            <charset val="128"/>
          </rPr>
          <t>留意事項:</t>
        </r>
        <r>
          <rPr>
            <sz val="9"/>
            <color indexed="81"/>
            <rFont val="MS P ゴシック"/>
            <family val="3"/>
            <charset val="128"/>
          </rPr>
          <t xml:space="preserve">
・左記、法人名、代表者職・氏名は、必ず入力してください。</t>
        </r>
      </text>
    </comment>
  </commentList>
</comments>
</file>

<file path=xl/sharedStrings.xml><?xml version="1.0" encoding="utf-8"?>
<sst xmlns="http://schemas.openxmlformats.org/spreadsheetml/2006/main" count="379" uniqueCount="249">
  <si>
    <t>本申請書の使い方、申請の手順</t>
    <rPh sb="0" eb="1">
      <t>ホン</t>
    </rPh>
    <rPh sb="1" eb="4">
      <t>シンセイショ</t>
    </rPh>
    <rPh sb="5" eb="6">
      <t>ツカ</t>
    </rPh>
    <rPh sb="7" eb="8">
      <t>カタ</t>
    </rPh>
    <rPh sb="9" eb="11">
      <t>シンセイ</t>
    </rPh>
    <rPh sb="12" eb="14">
      <t>テジュン</t>
    </rPh>
    <phoneticPr fontId="3"/>
  </si>
  <si>
    <t>手順</t>
    <rPh sb="0" eb="2">
      <t>テジュン</t>
    </rPh>
    <phoneticPr fontId="3"/>
  </si>
  <si>
    <t>事業者（法人本部）の作業</t>
    <rPh sb="0" eb="3">
      <t>ジギョウシャ</t>
    </rPh>
    <rPh sb="4" eb="6">
      <t>ホウジン</t>
    </rPh>
    <rPh sb="6" eb="8">
      <t>ホンブ</t>
    </rPh>
    <rPh sb="10" eb="12">
      <t>サギョウ</t>
    </rPh>
    <phoneticPr fontId="3"/>
  </si>
  <si>
    <t>　　令和</t>
    <rPh sb="2" eb="4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</si>
  <si>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</si>
  <si>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</si>
  <si>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</si>
  <si>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殿</t>
    <rPh sb="0" eb="1">
      <t>トノ</t>
    </rPh>
    <phoneticPr fontId="3"/>
  </si>
  <si>
    <t>（法人名）</t>
    <rPh sb="1" eb="3">
      <t>ホウジン</t>
    </rPh>
    <rPh sb="3" eb="4">
      <t>メイ</t>
    </rPh>
    <phoneticPr fontId="3"/>
  </si>
  <si>
    <t>千円</t>
    <rPh sb="0" eb="2">
      <t>センエン</t>
    </rPh>
    <phoneticPr fontId="3"/>
  </si>
  <si>
    <t>（内訳）</t>
    <rPh sb="1" eb="3">
      <t>ウチワケ</t>
    </rPh>
    <phoneticPr fontId="3"/>
  </si>
  <si>
    <t xml:space="preserve"> 部署名</t>
    <rPh sb="1" eb="4">
      <t>ブショメイ</t>
    </rPh>
    <phoneticPr fontId="3"/>
  </si>
  <si>
    <t xml:space="preserve"> 担当者氏名</t>
    <rPh sb="1" eb="4">
      <t>タントウシャ</t>
    </rPh>
    <rPh sb="4" eb="6">
      <t>シメイ</t>
    </rPh>
    <phoneticPr fontId="3"/>
  </si>
  <si>
    <t xml:space="preserve"> 連絡先</t>
    <rPh sb="1" eb="4">
      <t>レンラクサキ</t>
    </rPh>
    <phoneticPr fontId="3"/>
  </si>
  <si>
    <t>電話番号</t>
    <rPh sb="0" eb="2">
      <t>デンワ</t>
    </rPh>
    <rPh sb="2" eb="4">
      <t>バンゴウ</t>
    </rPh>
    <phoneticPr fontId="3"/>
  </si>
  <si>
    <t>e-mail</t>
    <phoneticPr fontId="3"/>
  </si>
  <si>
    <t>No.</t>
    <phoneticPr fontId="3"/>
  </si>
  <si>
    <t>事業所・施設名</t>
    <rPh sb="0" eb="3">
      <t>ジギョウショ</t>
    </rPh>
    <rPh sb="4" eb="7">
      <t>シセツメイ</t>
    </rPh>
    <phoneticPr fontId="3"/>
  </si>
  <si>
    <t>サービス種別</t>
    <rPh sb="4" eb="6">
      <t>シュベツ</t>
    </rPh>
    <phoneticPr fontId="3"/>
  </si>
  <si>
    <t>住所</t>
    <rPh sb="0" eb="2">
      <t>ジュウショ</t>
    </rPh>
    <phoneticPr fontId="3"/>
  </si>
  <si>
    <t>補助予定額（千円）</t>
    <rPh sb="0" eb="2">
      <t>ホジョ</t>
    </rPh>
    <rPh sb="2" eb="5">
      <t>ヨテイガク</t>
    </rPh>
    <rPh sb="6" eb="8">
      <t>センエン</t>
    </rPh>
    <phoneticPr fontId="3"/>
  </si>
  <si>
    <t>審査
結果</t>
    <rPh sb="0" eb="2">
      <t>シンサ</t>
    </rPh>
    <rPh sb="3" eb="5">
      <t>ケッカ</t>
    </rPh>
    <phoneticPr fontId="3"/>
  </si>
  <si>
    <t>合計</t>
    <rPh sb="0" eb="2">
      <t>ゴウケイ</t>
    </rPh>
    <phoneticPr fontId="3"/>
  </si>
  <si>
    <t>※この欄に「○」が表示されない場合、本表の事業所数と個票の枚数が一致していません。</t>
    <rPh sb="3" eb="4">
      <t>ラン</t>
    </rPh>
    <rPh sb="9" eb="11">
      <t>ヒョウジ</t>
    </rPh>
    <rPh sb="15" eb="17">
      <t>バアイ</t>
    </rPh>
    <phoneticPr fontId="3"/>
  </si>
  <si>
    <t>　個票のシート名に誤りがないか確認して下さい。</t>
    <rPh sb="1" eb="3">
      <t>コヒョウ</t>
    </rPh>
    <rPh sb="7" eb="8">
      <t>メイ</t>
    </rPh>
    <rPh sb="9" eb="10">
      <t>アヤマ</t>
    </rPh>
    <rPh sb="15" eb="17">
      <t>カクニン</t>
    </rPh>
    <rPh sb="19" eb="20">
      <t>クダ</t>
    </rPh>
    <phoneticPr fontId="3"/>
  </si>
  <si>
    <t>（注）行が不足する場合には、「本申請書の使い方」に従って、行を追加すること。列の挿入は絶対に行わないこと。</t>
    <rPh sb="1" eb="2">
      <t>チュウ</t>
    </rPh>
    <rPh sb="15" eb="16">
      <t>ホン</t>
    </rPh>
    <rPh sb="16" eb="19">
      <t>シンセイショ</t>
    </rPh>
    <rPh sb="20" eb="21">
      <t>ツカ</t>
    </rPh>
    <rPh sb="22" eb="23">
      <t>カタ</t>
    </rPh>
    <rPh sb="25" eb="26">
      <t>シタガ</t>
    </rPh>
    <phoneticPr fontId="3"/>
  </si>
  <si>
    <t>　</t>
    <phoneticPr fontId="3"/>
  </si>
  <si>
    <t>施設概要</t>
    <rPh sb="0" eb="2">
      <t>シセツ</t>
    </rPh>
    <rPh sb="2" eb="4">
      <t>ガイヨウ</t>
    </rPh>
    <phoneticPr fontId="3"/>
  </si>
  <si>
    <t>事業所名称</t>
    <rPh sb="0" eb="3">
      <t>ジギョウショ</t>
    </rPh>
    <rPh sb="3" eb="5">
      <t>メイショウ</t>
    </rPh>
    <phoneticPr fontId="3"/>
  </si>
  <si>
    <t>所在地</t>
    <rPh sb="0" eb="3">
      <t>ショザイチ</t>
    </rPh>
    <phoneticPr fontId="3"/>
  </si>
  <si>
    <t>都道府県名</t>
    <rPh sb="0" eb="4">
      <t>トドウフケン</t>
    </rPh>
    <rPh sb="4" eb="5">
      <t>メイ</t>
    </rPh>
    <phoneticPr fontId="3"/>
  </si>
  <si>
    <t>連絡先</t>
    <rPh sb="0" eb="3">
      <t>レンラクサキ</t>
    </rPh>
    <phoneticPr fontId="3"/>
  </si>
  <si>
    <t>担当部署名</t>
    <rPh sb="0" eb="2">
      <t>タントウ</t>
    </rPh>
    <rPh sb="2" eb="5">
      <t>ブショメイ</t>
    </rPh>
    <phoneticPr fontId="3"/>
  </si>
  <si>
    <r>
      <t>提供サービス</t>
    </r>
    <r>
      <rPr>
        <sz val="6"/>
        <rFont val="ＭＳ Ｐ明朝"/>
        <family val="1"/>
        <charset val="128"/>
      </rPr>
      <t>（プルダウンから選択）</t>
    </r>
    <rPh sb="0" eb="2">
      <t>テイキョウ</t>
    </rPh>
    <rPh sb="14" eb="16">
      <t>センタク</t>
    </rPh>
    <phoneticPr fontId="3"/>
  </si>
  <si>
    <t>定員</t>
    <rPh sb="0" eb="2">
      <t>テイイン</t>
    </rPh>
    <phoneticPr fontId="3"/>
  </si>
  <si>
    <t>人</t>
    <rPh sb="0" eb="1">
      <t>ニン</t>
    </rPh>
    <phoneticPr fontId="3"/>
  </si>
  <si>
    <t>事業区分</t>
    <rPh sb="0" eb="2">
      <t>ジギョウ</t>
    </rPh>
    <rPh sb="2" eb="4">
      <t>クブン</t>
    </rPh>
    <phoneticPr fontId="3"/>
  </si>
  <si>
    <t>支出予定額</t>
    <rPh sb="0" eb="2">
      <t>シシュツ</t>
    </rPh>
    <rPh sb="2" eb="5">
      <t>ヨテイガク</t>
    </rPh>
    <phoneticPr fontId="3"/>
  </si>
  <si>
    <t>補助上限額</t>
    <rPh sb="0" eb="2">
      <t>ホジョ</t>
    </rPh>
    <rPh sb="2" eb="5">
      <t>ジョウゲンガク</t>
    </rPh>
    <phoneticPr fontId="3"/>
  </si>
  <si>
    <t>申請額</t>
    <rPh sb="0" eb="3">
      <t>シンセイガク</t>
    </rPh>
    <phoneticPr fontId="3"/>
  </si>
  <si>
    <t>科目</t>
    <rPh sb="0" eb="2">
      <t>カモク</t>
    </rPh>
    <phoneticPr fontId="3"/>
  </si>
  <si>
    <t>所要額（円）</t>
    <rPh sb="0" eb="3">
      <t>ショヨウガク</t>
    </rPh>
    <rPh sb="4" eb="5">
      <t>エン</t>
    </rPh>
    <phoneticPr fontId="3"/>
  </si>
  <si>
    <t>用途・品目・数量等</t>
    <rPh sb="0" eb="2">
      <t>ヨウト</t>
    </rPh>
    <rPh sb="3" eb="5">
      <t>ヒンモク</t>
    </rPh>
    <rPh sb="6" eb="8">
      <t>スウリョウ</t>
    </rPh>
    <rPh sb="8" eb="9">
      <t>トウ</t>
    </rPh>
    <phoneticPr fontId="3"/>
  </si>
  <si>
    <t>需用費</t>
    <rPh sb="0" eb="3">
      <t>ジュヨウヒ</t>
    </rPh>
    <phoneticPr fontId="3"/>
  </si>
  <si>
    <t>役務費</t>
    <rPh sb="0" eb="2">
      <t>エキム</t>
    </rPh>
    <phoneticPr fontId="3"/>
  </si>
  <si>
    <t>委託料</t>
    <rPh sb="0" eb="3">
      <t>イタクリョウ</t>
    </rPh>
    <phoneticPr fontId="3"/>
  </si>
  <si>
    <t>使用料及び賃借料</t>
    <rPh sb="0" eb="3">
      <t>シヨウリョウ</t>
    </rPh>
    <rPh sb="3" eb="4">
      <t>オヨ</t>
    </rPh>
    <rPh sb="5" eb="8">
      <t>チンシャクリョウ</t>
    </rPh>
    <phoneticPr fontId="3"/>
  </si>
  <si>
    <t>備品購入費</t>
    <rPh sb="0" eb="2">
      <t>ビヒン</t>
    </rPh>
    <rPh sb="2" eb="5">
      <t>コウニュウヒ</t>
    </rPh>
    <phoneticPr fontId="3"/>
  </si>
  <si>
    <t>〒</t>
    <phoneticPr fontId="3"/>
  </si>
  <si>
    <t>－</t>
    <phoneticPr fontId="3"/>
  </si>
  <si>
    <t>法人名</t>
    <rPh sb="0" eb="2">
      <t>ホウジン</t>
    </rPh>
    <rPh sb="2" eb="3">
      <t>メイ</t>
    </rPh>
    <phoneticPr fontId="3"/>
  </si>
  <si>
    <t>代表者
役職名</t>
    <rPh sb="0" eb="3">
      <t>ダイヒョウシャ</t>
    </rPh>
    <rPh sb="4" eb="6">
      <t>ヤクショク</t>
    </rPh>
    <rPh sb="6" eb="7">
      <t>メイ</t>
    </rPh>
    <phoneticPr fontId="3"/>
  </si>
  <si>
    <t>氏名</t>
    <rPh sb="0" eb="2">
      <t>シメイ</t>
    </rPh>
    <phoneticPr fontId="3"/>
  </si>
  <si>
    <r>
      <rPr>
        <b/>
        <sz val="24"/>
        <color indexed="10"/>
        <rFont val="ＭＳ Ｐゴシック"/>
        <family val="3"/>
        <charset val="128"/>
      </rPr>
      <t>カナ</t>
    </r>
    <r>
      <rPr>
        <b/>
        <sz val="18"/>
        <rFont val="ＭＳ Ｐゴシック"/>
        <family val="3"/>
        <charset val="128"/>
      </rPr>
      <t xml:space="preserve">口座名義（法人名）
</t>
    </r>
    <r>
      <rPr>
        <b/>
        <sz val="14"/>
        <rFont val="ＭＳ Ｐゴシック"/>
        <family val="3"/>
        <charset val="128"/>
      </rPr>
      <t>※通帳に表記されているカナ口座名義を記入　　</t>
    </r>
    <r>
      <rPr>
        <b/>
        <sz val="16"/>
        <rFont val="ＭＳ Ｐゴシック"/>
        <family val="3"/>
        <charset val="128"/>
      </rPr>
      <t>　　　　　　　　　　</t>
    </r>
    <rPh sb="2" eb="4">
      <t>コウザ</t>
    </rPh>
    <rPh sb="4" eb="6">
      <t>メイギ</t>
    </rPh>
    <rPh sb="7" eb="9">
      <t>ホウジン</t>
    </rPh>
    <rPh sb="9" eb="10">
      <t>メイ</t>
    </rPh>
    <rPh sb="14" eb="16">
      <t>ツウチョウ</t>
    </rPh>
    <rPh sb="17" eb="19">
      <t>ヒョウキ</t>
    </rPh>
    <rPh sb="26" eb="28">
      <t>コウザ</t>
    </rPh>
    <rPh sb="28" eb="30">
      <t>メイギ</t>
    </rPh>
    <rPh sb="31" eb="33">
      <t>キニュウ</t>
    </rPh>
    <phoneticPr fontId="3"/>
  </si>
  <si>
    <t>ゆうちょ銀行以外の金融機関</t>
    <rPh sb="4" eb="6">
      <t>ギンコウ</t>
    </rPh>
    <rPh sb="6" eb="8">
      <t>イガイ</t>
    </rPh>
    <rPh sb="9" eb="11">
      <t>キンユウ</t>
    </rPh>
    <rPh sb="11" eb="13">
      <t>キカン</t>
    </rPh>
    <phoneticPr fontId="3"/>
  </si>
  <si>
    <t>金融機関名</t>
    <rPh sb="0" eb="2">
      <t>キンユウ</t>
    </rPh>
    <rPh sb="2" eb="4">
      <t>キカン</t>
    </rPh>
    <rPh sb="4" eb="5">
      <t>メイ</t>
    </rPh>
    <phoneticPr fontId="3"/>
  </si>
  <si>
    <t>支店名</t>
    <rPh sb="0" eb="3">
      <t>シテンメイ</t>
    </rPh>
    <phoneticPr fontId="3"/>
  </si>
  <si>
    <t>"本店"の場合には、プルダウンリストから"本店"を選択すること。</t>
    <phoneticPr fontId="3"/>
  </si>
  <si>
    <r>
      <t xml:space="preserve">金融機関コード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</t>
    </r>
    <r>
      <rPr>
        <b/>
        <sz val="12"/>
        <color indexed="10"/>
        <rFont val="ＭＳ Ｐゴシック"/>
        <family val="3"/>
        <charset val="128"/>
      </rPr>
      <t>せずに
　必ず４桁で記入</t>
    </r>
    <rPh sb="0" eb="2">
      <t>キンユウ</t>
    </rPh>
    <rPh sb="2" eb="4">
      <t>キカン</t>
    </rPh>
    <rPh sb="14" eb="16">
      <t>ショウリャク</t>
    </rPh>
    <rPh sb="21" eb="22">
      <t>カナラ</t>
    </rPh>
    <rPh sb="24" eb="25">
      <t>ケタ</t>
    </rPh>
    <rPh sb="26" eb="28">
      <t>キニュウ</t>
    </rPh>
    <phoneticPr fontId="3"/>
  </si>
  <si>
    <r>
      <t xml:space="preserve">店舗コード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を省略せずに
　必ず３桁で記入</t>
    </r>
    <rPh sb="0" eb="2">
      <t>テンポ</t>
    </rPh>
    <rPh sb="24" eb="26">
      <t>キニュウ</t>
    </rPh>
    <phoneticPr fontId="3"/>
  </si>
  <si>
    <r>
      <t xml:space="preserve">預金種類
</t>
    </r>
    <r>
      <rPr>
        <b/>
        <sz val="12"/>
        <rFont val="ＭＳ Ｐゴシック"/>
        <family val="3"/>
        <charset val="128"/>
      </rPr>
      <t>※普通預金、当座預金、別段預金のいずれかを記入</t>
    </r>
    <rPh sb="0" eb="2">
      <t>ヨキン</t>
    </rPh>
    <rPh sb="2" eb="4">
      <t>シュルイ</t>
    </rPh>
    <rPh sb="7" eb="9">
      <t>フツウ</t>
    </rPh>
    <rPh sb="9" eb="11">
      <t>ヨキン</t>
    </rPh>
    <rPh sb="12" eb="14">
      <t>トウザ</t>
    </rPh>
    <rPh sb="14" eb="16">
      <t>ヨキン</t>
    </rPh>
    <rPh sb="17" eb="19">
      <t>ベツダン</t>
    </rPh>
    <rPh sb="19" eb="21">
      <t>ヨキン</t>
    </rPh>
    <rPh sb="27" eb="29">
      <t>キニュウ</t>
    </rPh>
    <phoneticPr fontId="3"/>
  </si>
  <si>
    <r>
      <rPr>
        <b/>
        <sz val="18"/>
        <rFont val="ＭＳ Ｐゴシック"/>
        <family val="3"/>
        <charset val="128"/>
      </rPr>
      <t xml:space="preserve">口座番号
</t>
    </r>
    <r>
      <rPr>
        <sz val="18"/>
        <rFont val="ＭＳ Ｐゴシック"/>
        <family val="3"/>
        <charset val="128"/>
      </rPr>
      <t xml:space="preserve">
</t>
    </r>
    <r>
      <rPr>
        <b/>
        <sz val="12"/>
        <color indexed="10"/>
        <rFont val="ＭＳ Ｐゴシック"/>
        <family val="3"/>
        <charset val="128"/>
      </rPr>
      <t>※必ず７桁で記入。７桁未満の
　場合は、頭に"0"を付けて
　７桁にすること。</t>
    </r>
    <rPh sb="0" eb="2">
      <t>コウザ</t>
    </rPh>
    <rPh sb="2" eb="4">
      <t>バンゴウ</t>
    </rPh>
    <rPh sb="7" eb="8">
      <t>カナラ</t>
    </rPh>
    <rPh sb="10" eb="11">
      <t>ケタ</t>
    </rPh>
    <rPh sb="12" eb="14">
      <t>キニュウ</t>
    </rPh>
    <rPh sb="16" eb="17">
      <t>ケタ</t>
    </rPh>
    <rPh sb="17" eb="19">
      <t>ミマン</t>
    </rPh>
    <rPh sb="22" eb="24">
      <t>バアイ</t>
    </rPh>
    <rPh sb="26" eb="27">
      <t>アタマ</t>
    </rPh>
    <rPh sb="32" eb="33">
      <t>ツ</t>
    </rPh>
    <rPh sb="38" eb="39">
      <t>ケタ</t>
    </rPh>
    <phoneticPr fontId="3"/>
  </si>
  <si>
    <r>
      <t>ゆうちょ銀行（通帳に表記されている</t>
    </r>
    <r>
      <rPr>
        <b/>
        <sz val="20"/>
        <color indexed="10"/>
        <rFont val="ＭＳ Ｐゴシック"/>
        <family val="3"/>
        <charset val="128"/>
      </rPr>
      <t>記号５桁</t>
    </r>
    <r>
      <rPr>
        <sz val="20"/>
        <rFont val="ＭＳ Ｐゴシック"/>
        <family val="3"/>
        <charset val="128"/>
      </rPr>
      <t>及び</t>
    </r>
    <r>
      <rPr>
        <b/>
        <sz val="20"/>
        <color indexed="10"/>
        <rFont val="ＭＳ Ｐゴシック"/>
        <family val="3"/>
        <charset val="128"/>
      </rPr>
      <t>番号８桁</t>
    </r>
    <r>
      <rPr>
        <sz val="20"/>
        <rFont val="ＭＳ Ｐゴシック"/>
        <family val="3"/>
        <charset val="128"/>
      </rPr>
      <t>を記入）</t>
    </r>
    <rPh sb="4" eb="6">
      <t>ギンコウ</t>
    </rPh>
    <rPh sb="7" eb="9">
      <t>ツウチョウ</t>
    </rPh>
    <rPh sb="10" eb="12">
      <t>ヒョウキ</t>
    </rPh>
    <rPh sb="17" eb="19">
      <t>キゴウ</t>
    </rPh>
    <rPh sb="20" eb="21">
      <t>ケタ</t>
    </rPh>
    <rPh sb="21" eb="22">
      <t>オヨ</t>
    </rPh>
    <rPh sb="23" eb="25">
      <t>バンゴウ</t>
    </rPh>
    <rPh sb="26" eb="27">
      <t>ケタ</t>
    </rPh>
    <rPh sb="28" eb="30">
      <t>キニュウ</t>
    </rPh>
    <phoneticPr fontId="3"/>
  </si>
  <si>
    <t>例）記号　１２３４０－１　→　２３４　の部分を記入（１桁目の１と５桁目の０は固定なので記入不要、－１は記入不要）　　　</t>
    <rPh sb="0" eb="1">
      <t>レイ</t>
    </rPh>
    <rPh sb="2" eb="4">
      <t>キゴウ</t>
    </rPh>
    <rPh sb="20" eb="22">
      <t>ブブン</t>
    </rPh>
    <rPh sb="23" eb="25">
      <t>キニュウ</t>
    </rPh>
    <rPh sb="27" eb="28">
      <t>ケタ</t>
    </rPh>
    <rPh sb="28" eb="29">
      <t>メ</t>
    </rPh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rPh sb="51" eb="53">
      <t>キニュウ</t>
    </rPh>
    <rPh sb="53" eb="55">
      <t>フヨウ</t>
    </rPh>
    <phoneticPr fontId="3"/>
  </si>
  <si>
    <t xml:space="preserve">     番号　１２３４５６７１　→　１２３４５６７　まで記入（８桁目の１は固定なので記入不要）　</t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phoneticPr fontId="3"/>
  </si>
  <si>
    <t>ゆうちょ銀行</t>
    <rPh sb="4" eb="6">
      <t>ギンコウ</t>
    </rPh>
    <phoneticPr fontId="3"/>
  </si>
  <si>
    <t>店名</t>
    <rPh sb="0" eb="2">
      <t>テンメイ</t>
    </rPh>
    <phoneticPr fontId="3"/>
  </si>
  <si>
    <t>店番</t>
    <rPh sb="0" eb="1">
      <t>ミセ</t>
    </rPh>
    <rPh sb="1" eb="2">
      <t>バン</t>
    </rPh>
    <phoneticPr fontId="3"/>
  </si>
  <si>
    <t>口座番号</t>
    <rPh sb="0" eb="2">
      <t>コウザ</t>
    </rPh>
    <rPh sb="2" eb="4">
      <t>バンゴウ</t>
    </rPh>
    <phoneticPr fontId="3"/>
  </si>
  <si>
    <t>預金種目</t>
    <rPh sb="0" eb="4">
      <t>ヨキンシュモク</t>
    </rPh>
    <phoneticPr fontId="3"/>
  </si>
  <si>
    <t>記号</t>
    <rPh sb="0" eb="2">
      <t>キゴウ</t>
    </rPh>
    <phoneticPr fontId="3"/>
  </si>
  <si>
    <t>番号</t>
    <rPh sb="0" eb="2">
      <t>バンゴウ</t>
    </rPh>
    <phoneticPr fontId="3"/>
  </si>
  <si>
    <t>※番号が８桁未満の場合は、頭に”０”を付けて８桁にすること。</t>
    <rPh sb="1" eb="3">
      <t>バンゴウ</t>
    </rPh>
    <rPh sb="5" eb="6">
      <t>ケタ</t>
    </rPh>
    <rPh sb="6" eb="8">
      <t>ミマン</t>
    </rPh>
    <rPh sb="9" eb="11">
      <t>バアイ</t>
    </rPh>
    <rPh sb="13" eb="14">
      <t>アタマ</t>
    </rPh>
    <rPh sb="14" eb="15">
      <t>バントウ</t>
    </rPh>
    <rPh sb="19" eb="20">
      <t>ツ</t>
    </rPh>
    <rPh sb="23" eb="24">
      <t>ケタ</t>
    </rPh>
    <phoneticPr fontId="3"/>
  </si>
  <si>
    <t>　　上記、銀行口座についての問い合わせ先</t>
    <rPh sb="2" eb="4">
      <t>ジョウキ</t>
    </rPh>
    <rPh sb="19" eb="20">
      <t>サキ</t>
    </rPh>
    <phoneticPr fontId="3"/>
  </si>
  <si>
    <t>担当者
役職名</t>
    <rPh sb="0" eb="3">
      <t>タントウシャ</t>
    </rPh>
    <rPh sb="4" eb="6">
      <t>ヤクショク</t>
    </rPh>
    <rPh sb="6" eb="7">
      <t>メイ</t>
    </rPh>
    <phoneticPr fontId="3"/>
  </si>
  <si>
    <t>メール
アドレス</t>
    <phoneticPr fontId="3"/>
  </si>
  <si>
    <t>※２注意　契約書の一部となり、容易に変更ができないので、記入漏れ・記入誤りがないかご確認のうえ、ご提出ください。</t>
    <rPh sb="2" eb="4">
      <t>チュウイ</t>
    </rPh>
    <rPh sb="5" eb="8">
      <t>ケイヤクショ</t>
    </rPh>
    <rPh sb="9" eb="11">
      <t>イチブ</t>
    </rPh>
    <rPh sb="15" eb="17">
      <t>ヨウイ</t>
    </rPh>
    <rPh sb="18" eb="20">
      <t>ヘンコウ</t>
    </rPh>
    <rPh sb="28" eb="30">
      <t>キニュウ</t>
    </rPh>
    <rPh sb="30" eb="31">
      <t>モ</t>
    </rPh>
    <rPh sb="33" eb="35">
      <t>キニュウ</t>
    </rPh>
    <rPh sb="35" eb="36">
      <t>アヤマ</t>
    </rPh>
    <rPh sb="42" eb="44">
      <t>カクニン</t>
    </rPh>
    <rPh sb="49" eb="51">
      <t>テイシュツ</t>
    </rPh>
    <phoneticPr fontId="3"/>
  </si>
  <si>
    <t>事業所・施設等の種別</t>
  </si>
  <si>
    <t>【災害備蓄等への対応】</t>
    <rPh sb="1" eb="3">
      <t>サイガイ</t>
    </rPh>
    <rPh sb="3" eb="5">
      <t>ビチク</t>
    </rPh>
    <rPh sb="5" eb="6">
      <t>トウ</t>
    </rPh>
    <rPh sb="8" eb="10">
      <t>タイオウ</t>
    </rPh>
    <phoneticPr fontId="3"/>
  </si>
  <si>
    <t>申請にあたっての確認事項</t>
    <rPh sb="0" eb="2">
      <t>シンセイ</t>
    </rPh>
    <rPh sb="8" eb="10">
      <t>カクニン</t>
    </rPh>
    <rPh sb="10" eb="12">
      <t>ジコウ</t>
    </rPh>
    <phoneticPr fontId="3"/>
  </si>
  <si>
    <t>（注）申請額は、補助上限額と所要額を比較していずれか低い方の額が入力される。</t>
    <rPh sb="1" eb="2">
      <t>チュウ</t>
    </rPh>
    <rPh sb="3" eb="6">
      <t>シンセイガク</t>
    </rPh>
    <rPh sb="8" eb="10">
      <t>ホジョ</t>
    </rPh>
    <rPh sb="10" eb="13">
      <t>ジョウゲンガク</t>
    </rPh>
    <rPh sb="14" eb="16">
      <t>ショヨウ</t>
    </rPh>
    <rPh sb="16" eb="17">
      <t>ガク</t>
    </rPh>
    <rPh sb="18" eb="20">
      <t>ヒカク</t>
    </rPh>
    <rPh sb="26" eb="27">
      <t>ヒク</t>
    </rPh>
    <rPh sb="28" eb="29">
      <t>ホウ</t>
    </rPh>
    <rPh sb="30" eb="31">
      <t>ガク</t>
    </rPh>
    <rPh sb="32" eb="34">
      <t>ニュウリョク</t>
    </rPh>
    <phoneticPr fontId="3"/>
  </si>
  <si>
    <t>見積書等の根拠資料は事業所において適切に保管している。</t>
    <rPh sb="0" eb="3">
      <t>ミツモリショ</t>
    </rPh>
    <phoneticPr fontId="3"/>
  </si>
  <si>
    <t>神奈川県知事</t>
    <rPh sb="0" eb="3">
      <t>カナガワ</t>
    </rPh>
    <rPh sb="3" eb="6">
      <t>ケンチジ</t>
    </rPh>
    <phoneticPr fontId="3"/>
  </si>
  <si>
    <t>郵便番号</t>
    <rPh sb="0" eb="4">
      <t>ユウビンバンゴウ</t>
    </rPh>
    <phoneticPr fontId="3"/>
  </si>
  <si>
    <t>申請者</t>
    <rPh sb="0" eb="2">
      <t>シンセイ</t>
    </rPh>
    <rPh sb="2" eb="3">
      <t>シャ</t>
    </rPh>
    <phoneticPr fontId="3"/>
  </si>
  <si>
    <t>（代表者職・氏名）</t>
    <rPh sb="1" eb="4">
      <t>ダイヒョウシャ</t>
    </rPh>
    <rPh sb="4" eb="5">
      <t>ショク</t>
    </rPh>
    <rPh sb="6" eb="8">
      <t>シメイ</t>
    </rPh>
    <phoneticPr fontId="3"/>
  </si>
  <si>
    <t>交付申請書</t>
    <rPh sb="0" eb="5">
      <t>コウフシンセイショ</t>
    </rPh>
    <phoneticPr fontId="3"/>
  </si>
  <si>
    <t>１　交付申請額　：</t>
    <rPh sb="2" eb="4">
      <t>コウフ</t>
    </rPh>
    <rPh sb="4" eb="6">
      <t>シンセイ</t>
    </rPh>
    <rPh sb="6" eb="7">
      <t>ガク</t>
    </rPh>
    <phoneticPr fontId="3"/>
  </si>
  <si>
    <t>２　添付書類</t>
    <rPh sb="2" eb="4">
      <t>テンプ</t>
    </rPh>
    <rPh sb="4" eb="6">
      <t>ショルイ</t>
    </rPh>
    <phoneticPr fontId="3"/>
  </si>
  <si>
    <t>【申請者の連絡先】</t>
    <rPh sb="1" eb="3">
      <t>シンセイ</t>
    </rPh>
    <rPh sb="3" eb="4">
      <t>モノ</t>
    </rPh>
    <rPh sb="5" eb="7">
      <t>レンラク</t>
    </rPh>
    <rPh sb="7" eb="8">
      <t>サキ</t>
    </rPh>
    <phoneticPr fontId="3"/>
  </si>
  <si>
    <t>（第１号様式別紙１）事業所・施設別申請額一覧</t>
    <rPh sb="14" eb="16">
      <t>ヨウシキ</t>
    </rPh>
    <rPh sb="18" eb="21">
      <t>ジギョウショシセツベツシンセイガクイチラン</t>
    </rPh>
    <phoneticPr fontId="3"/>
  </si>
  <si>
    <t>（第１号様式別紙２）</t>
    <phoneticPr fontId="3"/>
  </si>
  <si>
    <t>振込先口座</t>
    <rPh sb="0" eb="1">
      <t>フ</t>
    </rPh>
    <rPh sb="1" eb="2">
      <t>コ</t>
    </rPh>
    <rPh sb="2" eb="3">
      <t>サキ</t>
    </rPh>
    <rPh sb="3" eb="5">
      <t>コウザ</t>
    </rPh>
    <phoneticPr fontId="3"/>
  </si>
  <si>
    <t>※　通帳のコピー等を添付してください。</t>
    <rPh sb="2" eb="4">
      <t>ツウチョウ</t>
    </rPh>
    <rPh sb="8" eb="9">
      <t>トウ</t>
    </rPh>
    <rPh sb="10" eb="12">
      <t>テンプ</t>
    </rPh>
    <phoneticPr fontId="3"/>
  </si>
  <si>
    <t>支出予定の費用について、他の補助金等と重複は生じていない。</t>
    <rPh sb="0" eb="2">
      <t>シシュツ</t>
    </rPh>
    <rPh sb="2" eb="4">
      <t>ヨテイ</t>
    </rPh>
    <rPh sb="5" eb="7">
      <t>ヒヨウ</t>
    </rPh>
    <rPh sb="12" eb="13">
      <t>タ</t>
    </rPh>
    <rPh sb="14" eb="17">
      <t>ホジョキン</t>
    </rPh>
    <rPh sb="17" eb="18">
      <t>ナド</t>
    </rPh>
    <rPh sb="19" eb="21">
      <t>ジュウフク</t>
    </rPh>
    <rPh sb="22" eb="23">
      <t>ショウ</t>
    </rPh>
    <phoneticPr fontId="3"/>
  </si>
  <si>
    <t>役職名</t>
  </si>
  <si>
    <t>氏　名</t>
  </si>
  <si>
    <t>生年月日</t>
  </si>
  <si>
    <t>性別</t>
  </si>
  <si>
    <t>住　　　　所</t>
  </si>
  <si>
    <t>ｶﾅ</t>
  </si>
  <si>
    <t>漢字</t>
  </si>
  <si>
    <t>元号</t>
  </si>
  <si>
    <t>年</t>
  </si>
  <si>
    <t>月</t>
  </si>
  <si>
    <t>日</t>
  </si>
  <si>
    <t>記載されたすべての者は、代表者又は役員に暴力団員がいないことを確認するため、本様式に</t>
  </si>
  <si>
    <t>記載された情報を神奈川県警察本部に照会することについて、同意していることを証します。</t>
  </si>
  <si>
    <t>法人名　　　　　　　　　　　　　　　　</t>
    <phoneticPr fontId="3"/>
  </si>
  <si>
    <t xml:space="preserve">代表者職・氏名 </t>
  </si>
  <si>
    <t>神奈川県障害福祉サービス事業所等及び障害福祉施設等に対するサービス継続支援事業費補助金</t>
    <rPh sb="4" eb="8">
      <t>ショウガイフクシ</t>
    </rPh>
    <rPh sb="18" eb="22">
      <t>ショウガイフクシ</t>
    </rPh>
    <phoneticPr fontId="3"/>
  </si>
  <si>
    <t>　神奈川県障害福祉サービス事業所等及び障害福祉施設等に対するサービス継続支援事業費補助金交付要綱第５条の規定に基づき、関係書類を添えて補助金の交付を申請します。</t>
    <rPh sb="5" eb="9">
      <t>ショウガイフクシ</t>
    </rPh>
    <rPh sb="19" eb="23">
      <t>ショウガイフクシ</t>
    </rPh>
    <phoneticPr fontId="3"/>
  </si>
  <si>
    <t>障害福祉サービス事業所等に対するサービス継続支援事業　：</t>
    <rPh sb="0" eb="4">
      <t>ショウガイフクシ</t>
    </rPh>
    <rPh sb="8" eb="11">
      <t>ジギョウショ</t>
    </rPh>
    <rPh sb="11" eb="12">
      <t>トウ</t>
    </rPh>
    <rPh sb="13" eb="14">
      <t>タイ</t>
    </rPh>
    <rPh sb="20" eb="22">
      <t>ケイゾク</t>
    </rPh>
    <rPh sb="22" eb="24">
      <t>シエン</t>
    </rPh>
    <rPh sb="24" eb="26">
      <t>ジギョウ</t>
    </rPh>
    <phoneticPr fontId="3"/>
  </si>
  <si>
    <t xml:space="preserve"> (1)　事業所・施設別申請額一覧（第１号様式別紙１） 
 (2)　障害福祉サービス事業所等及び障害福祉施設等に対するサービス継続支援事業に関する
　　事業実施計画書（事業所単位）（第１号様式別紙２）
 (3)　振込口座情報（第１号様式別紙３）及び金融機関口座の通帳の写し
 (4)　当該法人の役員等氏名一覧表（第１号様式別紙４）
 (5)　報告者が法人代表者と異なる名義の場合は委任状
 (6)　その他知事が必要と認める書類</t>
    <rPh sb="34" eb="38">
      <t>ショウガイフクシ</t>
    </rPh>
    <rPh sb="48" eb="52">
      <t>ショウガイフクシ</t>
    </rPh>
    <phoneticPr fontId="3"/>
  </si>
  <si>
    <t>第１号様式（第５条関係）</t>
    <phoneticPr fontId="3"/>
  </si>
  <si>
    <t>事業所番号</t>
    <rPh sb="0" eb="3">
      <t>ジギョウショ</t>
    </rPh>
    <rPh sb="3" eb="5">
      <t>バンゴウ</t>
    </rPh>
    <phoneticPr fontId="3"/>
  </si>
  <si>
    <t>障害福祉サービス事業所等に対するサービス継続支援事業</t>
    <rPh sb="0" eb="4">
      <t>ショウガイフクシ</t>
    </rPh>
    <rPh sb="8" eb="11">
      <t>ジギョウショ</t>
    </rPh>
    <rPh sb="11" eb="12">
      <t>トウ</t>
    </rPh>
    <rPh sb="13" eb="14">
      <t>タイ</t>
    </rPh>
    <rPh sb="20" eb="22">
      <t>ケイゾク</t>
    </rPh>
    <rPh sb="22" eb="24">
      <t>シエン</t>
    </rPh>
    <rPh sb="24" eb="26">
      <t>ジギョウ</t>
    </rPh>
    <phoneticPr fontId="3"/>
  </si>
  <si>
    <t>障害福祉施設等に対するサービス継続支援事業</t>
    <rPh sb="0" eb="4">
      <t>ショウガイフクシ</t>
    </rPh>
    <rPh sb="4" eb="6">
      <t>シセツ</t>
    </rPh>
    <rPh sb="6" eb="7">
      <t>トウ</t>
    </rPh>
    <rPh sb="8" eb="9">
      <t>タイ</t>
    </rPh>
    <rPh sb="15" eb="17">
      <t>ケイゾク</t>
    </rPh>
    <rPh sb="17" eb="19">
      <t>シエン</t>
    </rPh>
    <rPh sb="19" eb="21">
      <t>ジギョウ</t>
    </rPh>
    <phoneticPr fontId="3"/>
  </si>
  <si>
    <t>障害福祉サービス事業所等及び障害福祉施設等に対するサービス継続支援事業に関する事業実施計画書（事業所単位）</t>
    <rPh sb="0" eb="4">
      <t>ショウガイフクシ</t>
    </rPh>
    <rPh sb="14" eb="18">
      <t>ショウガイフクシ</t>
    </rPh>
    <rPh sb="47" eb="50">
      <t>ジギョウショ</t>
    </rPh>
    <rPh sb="50" eb="52">
      <t>タンイ</t>
    </rPh>
    <phoneticPr fontId="3"/>
  </si>
  <si>
    <t>居宅介護(1月あたり延べ訪問回数200回以下)</t>
  </si>
  <si>
    <t>/事業所</t>
    <rPh sb="1" eb="4">
      <t>ジギョウショ</t>
    </rPh>
    <phoneticPr fontId="50"/>
  </si>
  <si>
    <t>居宅介護(1月あたり延べ訪問回数201回以上2,000回以下)</t>
  </si>
  <si>
    <t>居宅介護(1月あたり延べ訪問回数2,001回以上)</t>
  </si>
  <si>
    <t>居宅訪問型児童発達支援(1月あたり延べ訪問回数200回以下)</t>
  </si>
  <si>
    <t>居宅訪問型児童発達支援(1月あたり延べ訪問回数201回以上2,000回以下)</t>
  </si>
  <si>
    <t>居宅訪問型児童発達支援(1月あたり延べ訪問回数2,001回以上)</t>
  </si>
  <si>
    <t>保育所等訪問支援(1月あたり延べ訪問回数200回以下)</t>
  </si>
  <si>
    <t>保育所等訪問支援(1月あたり延べ訪問回数201回以上2,000回以下)</t>
  </si>
  <si>
    <t>保育所等訪問支援(1月あたり延べ訪問回数2,001回以上)</t>
  </si>
  <si>
    <t>自立訓練（機能訓練）(1月あたり延べ利用者数300人以下)</t>
  </si>
  <si>
    <t>自立訓練（機能訓練）(1月あたり延べ利用者数301人以上600人以下)</t>
  </si>
  <si>
    <t>自立訓練（機能訓練）(1月あたり延べ利用者数601人以上)</t>
  </si>
  <si>
    <t>就労移行支援(1月あたり延べ利用者数301人以上600人以下)</t>
  </si>
  <si>
    <t>就労移行支援(1月あたり延べ利用者数601人以上)</t>
  </si>
  <si>
    <t>就労継続支援Ａ型(1月あたり延べ利用者数300人以下)</t>
  </si>
  <si>
    <t>就労継続支援Ａ型(1月あたり延べ利用者数301人以上600人以下)</t>
  </si>
  <si>
    <t>就労継続支援Ａ型(1月あたり延べ利用者数601人以上)</t>
  </si>
  <si>
    <t>生活介護(1月あたり延べ利用者数300人以下)</t>
  </si>
  <si>
    <t>生活介護(1月あたり延べ利用者数301人以上600人以下)</t>
  </si>
  <si>
    <t>生活介護(1月あたり延べ利用者数601人以上)</t>
  </si>
  <si>
    <t>就労選択支援(1月あたり延べ利用者数300人以下)</t>
    <rPh sb="0" eb="2">
      <t>シュウロウ</t>
    </rPh>
    <rPh sb="2" eb="4">
      <t>センタク</t>
    </rPh>
    <rPh sb="4" eb="6">
      <t>シエン</t>
    </rPh>
    <phoneticPr fontId="51"/>
  </si>
  <si>
    <t>就労選択支援(1月あたり延べ利用者数301人以上600人以下)</t>
  </si>
  <si>
    <t>就労選択支援(1月あたり延べ利用者数601人以上)</t>
  </si>
  <si>
    <t>計画相談支援</t>
  </si>
  <si>
    <t>地域移行支援</t>
  </si>
  <si>
    <t>地域定着支援</t>
  </si>
  <si>
    <t>障害児相談支援</t>
  </si>
  <si>
    <t>/定員</t>
    <rPh sb="1" eb="3">
      <t>テイイン</t>
    </rPh>
    <phoneticPr fontId="50"/>
  </si>
  <si>
    <t>福祉型障害児入所支援施設</t>
  </si>
  <si>
    <t>　障害福祉サービス事業所等に対するサービス継続支援事業</t>
    <rPh sb="1" eb="5">
      <t>ショウガイフクシ</t>
    </rPh>
    <rPh sb="9" eb="12">
      <t>ジギョウショ</t>
    </rPh>
    <rPh sb="12" eb="13">
      <t>トウ</t>
    </rPh>
    <rPh sb="14" eb="15">
      <t>タイ</t>
    </rPh>
    <rPh sb="21" eb="23">
      <t>ケイゾク</t>
    </rPh>
    <rPh sb="23" eb="25">
      <t>シエン</t>
    </rPh>
    <rPh sb="25" eb="27">
      <t>ジギョウ</t>
    </rPh>
    <phoneticPr fontId="3"/>
  </si>
  <si>
    <t>　障害福祉施設等に対するサービス継続支援事業</t>
    <rPh sb="1" eb="5">
      <t>ショウガイフクシ</t>
    </rPh>
    <phoneticPr fontId="3"/>
  </si>
  <si>
    <t>１．障害福祉サービス事業所等に対するサービス継続支援事業</t>
    <rPh sb="2" eb="6">
      <t>ショウガイフクシ</t>
    </rPh>
    <rPh sb="10" eb="13">
      <t>ジギョウショ</t>
    </rPh>
    <rPh sb="13" eb="14">
      <t>トウ</t>
    </rPh>
    <rPh sb="15" eb="16">
      <t>タイ</t>
    </rPh>
    <rPh sb="22" eb="24">
      <t>ケイゾク</t>
    </rPh>
    <rPh sb="24" eb="26">
      <t>シエン</t>
    </rPh>
    <rPh sb="26" eb="28">
      <t>ジギョウ</t>
    </rPh>
    <phoneticPr fontId="3"/>
  </si>
  <si>
    <t>２．障害福祉施設等に対するサービス継続支援事業</t>
    <rPh sb="2" eb="6">
      <t>ショウガイフクシ</t>
    </rPh>
    <rPh sb="6" eb="8">
      <t>シセツ</t>
    </rPh>
    <rPh sb="8" eb="9">
      <t>トウ</t>
    </rPh>
    <rPh sb="10" eb="11">
      <t>タイ</t>
    </rPh>
    <rPh sb="17" eb="19">
      <t>ケイゾク</t>
    </rPh>
    <rPh sb="19" eb="21">
      <t>シエン</t>
    </rPh>
    <rPh sb="21" eb="23">
      <t>ジギョウ</t>
    </rPh>
    <phoneticPr fontId="3"/>
  </si>
  <si>
    <t>重度訪問介護(1月あたり延べ訪問回数200回以下)</t>
    <rPh sb="0" eb="4">
      <t>ジュウドホウモン</t>
    </rPh>
    <rPh sb="4" eb="6">
      <t>カイゴ</t>
    </rPh>
    <phoneticPr fontId="3"/>
  </si>
  <si>
    <t>重度訪問介護(1月あたり延べ訪問回数201回以上2,000回以下)</t>
    <phoneticPr fontId="3"/>
  </si>
  <si>
    <t>重度訪問介護(1月あたり延べ訪問回数2,001回以上)</t>
    <phoneticPr fontId="3"/>
  </si>
  <si>
    <t>行動援護(1月あたり延べ訪問回数200回以下)</t>
    <rPh sb="0" eb="2">
      <t>コウドウ</t>
    </rPh>
    <rPh sb="2" eb="4">
      <t>エンゴ</t>
    </rPh>
    <phoneticPr fontId="3"/>
  </si>
  <si>
    <t>行動援護(1月あたり延べ訪問回数201回以上2,000回以下)</t>
    <phoneticPr fontId="3"/>
  </si>
  <si>
    <t>行動援護(1月あたり延べ訪問回数2,001回以上)</t>
    <phoneticPr fontId="3"/>
  </si>
  <si>
    <t>同行援護(1月あたり延べ訪問回数200回以下)</t>
    <phoneticPr fontId="3"/>
  </si>
  <si>
    <t>同行援護(1月あたり延べ訪問回数201回以上2,000回以下)</t>
    <phoneticPr fontId="3"/>
  </si>
  <si>
    <t>同行援護(1月あたり延べ訪問回数2,001回以上)</t>
    <phoneticPr fontId="3"/>
  </si>
  <si>
    <t>自立生活援助(1月あたり延べ訪問回数200回以下)</t>
    <rPh sb="0" eb="2">
      <t>ジリツ</t>
    </rPh>
    <rPh sb="2" eb="4">
      <t>セイカツ</t>
    </rPh>
    <rPh sb="4" eb="6">
      <t>エンジョ</t>
    </rPh>
    <phoneticPr fontId="3"/>
  </si>
  <si>
    <t>自立生活援助(1月あたり延べ訪問回数201回以上2,000回以下)</t>
    <rPh sb="0" eb="2">
      <t>ジリツ</t>
    </rPh>
    <rPh sb="2" eb="4">
      <t>セイカツ</t>
    </rPh>
    <rPh sb="4" eb="6">
      <t>エンジョ</t>
    </rPh>
    <phoneticPr fontId="3"/>
  </si>
  <si>
    <t>自立生活援助(1月あたり延べ訪問回数2,001回以上)</t>
    <rPh sb="0" eb="2">
      <t>ジリツ</t>
    </rPh>
    <rPh sb="2" eb="4">
      <t>セイカツ</t>
    </rPh>
    <rPh sb="4" eb="6">
      <t>エンジョ</t>
    </rPh>
    <phoneticPr fontId="3"/>
  </si>
  <si>
    <t>地域活動支援（訪問系）(1月あたり延べ訪問回数200回以下)</t>
    <rPh sb="0" eb="2">
      <t>チイキ</t>
    </rPh>
    <rPh sb="2" eb="4">
      <t>カツドウ</t>
    </rPh>
    <rPh sb="4" eb="6">
      <t>シエン</t>
    </rPh>
    <rPh sb="7" eb="9">
      <t>ホウモン</t>
    </rPh>
    <rPh sb="9" eb="10">
      <t>ケイ</t>
    </rPh>
    <phoneticPr fontId="3"/>
  </si>
  <si>
    <t>地域活動支援（訪問系）(1月あたり延べ訪問回数201回以上2,000回以下)</t>
    <phoneticPr fontId="3"/>
  </si>
  <si>
    <t>地域活動支援（訪問系）(1月あたり延べ訪問回数2,001回以上)</t>
    <phoneticPr fontId="3"/>
  </si>
  <si>
    <t>自立訓練（生活訓練）(1月あたり延べ利用者数300人以下)</t>
    <rPh sb="5" eb="7">
      <t>セイカツ</t>
    </rPh>
    <phoneticPr fontId="3"/>
  </si>
  <si>
    <t>自立訓練（生活訓練）(1月あたり延べ利用者数301人以上600人以下)</t>
    <rPh sb="5" eb="7">
      <t>セイカツ</t>
    </rPh>
    <phoneticPr fontId="3"/>
  </si>
  <si>
    <t>自立訓練（生活訓練）(1月あたり延べ利用者数601人以上)</t>
    <rPh sb="5" eb="7">
      <t>セイカツ</t>
    </rPh>
    <phoneticPr fontId="3"/>
  </si>
  <si>
    <t>就労継続支援B型(1月あたり延べ利用者数300人以下)</t>
    <phoneticPr fontId="3"/>
  </si>
  <si>
    <t>就労定着支援(1月あたり延べ利用者数300人以下)</t>
    <rPh sb="0" eb="4">
      <t>シュウロウテイチャク</t>
    </rPh>
    <rPh sb="4" eb="6">
      <t>シエン</t>
    </rPh>
    <phoneticPr fontId="3"/>
  </si>
  <si>
    <t>就労継続支援B型(1月あたり延べ利用者数301人以上600人以下)</t>
    <phoneticPr fontId="3"/>
  </si>
  <si>
    <t>就労定着支援(1月あたり延べ利用者数301人以上600人以下)</t>
    <rPh sb="0" eb="6">
      <t>シュウロウテイチャクシエン</t>
    </rPh>
    <phoneticPr fontId="3"/>
  </si>
  <si>
    <t>就労継続支援B型(1月あたり延べ利用者数601人以上)</t>
    <phoneticPr fontId="3"/>
  </si>
  <si>
    <t>就労定着支援(1月あたり延べ利用者数601人以上)</t>
    <phoneticPr fontId="3"/>
  </si>
  <si>
    <t>児童発達支援(1月あたり延べ利用者数300人以下)</t>
    <phoneticPr fontId="3"/>
  </si>
  <si>
    <t>旧医療型児童発達支援(1月あたり延べ利用者数300人以下)</t>
    <rPh sb="0" eb="8">
      <t>キュウイリョウガタジドウハッタツ</t>
    </rPh>
    <rPh sb="8" eb="10">
      <t>シエン</t>
    </rPh>
    <phoneticPr fontId="3"/>
  </si>
  <si>
    <t>児童発達支援(1月あたり延べ利用者数301人以上600人以下)</t>
    <phoneticPr fontId="3"/>
  </si>
  <si>
    <t>旧医療型児童発達支援(1月あたり延べ利用者数301人以上600人以下)</t>
    <rPh sb="0" eb="8">
      <t>キュウイリョウガタジドウハッタツ</t>
    </rPh>
    <rPh sb="8" eb="10">
      <t>シエン</t>
    </rPh>
    <phoneticPr fontId="3"/>
  </si>
  <si>
    <t>児童発達支援(1月あたり延べ利用者数601人以上)</t>
    <phoneticPr fontId="3"/>
  </si>
  <si>
    <t>旧医療型児童発達支援(1月あたり延べ利用者数601人以上)</t>
    <rPh sb="0" eb="8">
      <t>キュウイリョウガタジドウハッタツ</t>
    </rPh>
    <rPh sb="8" eb="10">
      <t>シエン</t>
    </rPh>
    <phoneticPr fontId="3"/>
  </si>
  <si>
    <t>地域活動支援（相談系）</t>
    <rPh sb="7" eb="9">
      <t>ソウダン</t>
    </rPh>
    <rPh sb="9" eb="10">
      <t>ケイ</t>
    </rPh>
    <phoneticPr fontId="3"/>
  </si>
  <si>
    <t>障害者支援施設</t>
    <phoneticPr fontId="3"/>
  </si>
  <si>
    <t>宿泊型自立訓練</t>
    <rPh sb="0" eb="7">
      <t>シュクハクガタジリツクンレン</t>
    </rPh>
    <phoneticPr fontId="3"/>
  </si>
  <si>
    <t>共同生活援助</t>
    <rPh sb="0" eb="2">
      <t>キョウドウ</t>
    </rPh>
    <rPh sb="2" eb="4">
      <t>セイカツ</t>
    </rPh>
    <rPh sb="4" eb="6">
      <t>エンジョ</t>
    </rPh>
    <phoneticPr fontId="3"/>
  </si>
  <si>
    <t>地域活動支援（入所系）</t>
    <rPh sb="7" eb="9">
      <t>ニュウショ</t>
    </rPh>
    <rPh sb="9" eb="10">
      <t>ケイ</t>
    </rPh>
    <phoneticPr fontId="3"/>
  </si>
  <si>
    <t>短期入所</t>
    <rPh sb="0" eb="4">
      <t>タンキニュウショ</t>
    </rPh>
    <phoneticPr fontId="3"/>
  </si>
  <si>
    <t>【障害福祉サービスを円滑に継続するための対応】</t>
    <rPh sb="1" eb="3">
      <t>ショウガイ</t>
    </rPh>
    <rPh sb="3" eb="5">
      <t>フクシ</t>
    </rPh>
    <rPh sb="10" eb="12">
      <t>エンカツ</t>
    </rPh>
    <rPh sb="13" eb="15">
      <t>ケイゾク</t>
    </rPh>
    <rPh sb="20" eb="22">
      <t>タイオウ</t>
    </rPh>
    <phoneticPr fontId="3"/>
  </si>
  <si>
    <t>（第１号様式別紙３）振込口座情報</t>
    <rPh sb="1" eb="2">
      <t>ダイ</t>
    </rPh>
    <rPh sb="3" eb="4">
      <t>ゴウ</t>
    </rPh>
    <rPh sb="4" eb="6">
      <t>ヨウシキ</t>
    </rPh>
    <rPh sb="6" eb="8">
      <t>ベッシ</t>
    </rPh>
    <rPh sb="10" eb="12">
      <t>フリコミ</t>
    </rPh>
    <rPh sb="12" eb="14">
      <t>コウザ</t>
    </rPh>
    <rPh sb="14" eb="16">
      <t>ジョウホウ</t>
    </rPh>
    <phoneticPr fontId="3"/>
  </si>
  <si>
    <t>第１号様式別紙４</t>
    <phoneticPr fontId="3"/>
  </si>
  <si>
    <t>障害福祉施設等に対するサービス継続支援事業　：</t>
    <rPh sb="0" eb="4">
      <t>ショウガイフクシ</t>
    </rPh>
    <rPh sb="4" eb="6">
      <t>シセツ</t>
    </rPh>
    <rPh sb="6" eb="7">
      <t>トウ</t>
    </rPh>
    <rPh sb="8" eb="9">
      <t>タイ</t>
    </rPh>
    <rPh sb="15" eb="17">
      <t>ケイゾク</t>
    </rPh>
    <rPh sb="17" eb="19">
      <t>シエン</t>
    </rPh>
    <rPh sb="19" eb="21">
      <t>ジギョウ</t>
    </rPh>
    <phoneticPr fontId="3"/>
  </si>
  <si>
    <t>各事業所等・施設等の作業</t>
    <rPh sb="0" eb="1">
      <t>カク</t>
    </rPh>
    <rPh sb="1" eb="4">
      <t>ジギョウショ</t>
    </rPh>
    <rPh sb="4" eb="5">
      <t>トウ</t>
    </rPh>
    <rPh sb="6" eb="8">
      <t>シセツ</t>
    </rPh>
    <rPh sb="8" eb="9">
      <t>トウ</t>
    </rPh>
    <rPh sb="10" eb="12">
      <t>サギョウ</t>
    </rPh>
    <phoneticPr fontId="3"/>
  </si>
  <si>
    <t>移動支援(1月あたり延べ訪問回数200回以下)</t>
    <rPh sb="0" eb="2">
      <t>イドウ</t>
    </rPh>
    <rPh sb="2" eb="4">
      <t>シエン</t>
    </rPh>
    <phoneticPr fontId="3"/>
  </si>
  <si>
    <t>移動支援(1月あたり延べ訪問回数201回以上2,000回以下)</t>
    <rPh sb="0" eb="2">
      <t>イドウ</t>
    </rPh>
    <rPh sb="2" eb="4">
      <t>シエン</t>
    </rPh>
    <phoneticPr fontId="3"/>
  </si>
  <si>
    <t>移動支援(1月あたり延べ訪問回数2,001回以上)</t>
    <rPh sb="0" eb="2">
      <t>イドウ</t>
    </rPh>
    <rPh sb="2" eb="4">
      <t>シエン</t>
    </rPh>
    <phoneticPr fontId="3"/>
  </si>
  <si>
    <t>意思疎通支援(1月あたり延べ訪問回数200回以下)</t>
    <rPh sb="0" eb="6">
      <t>イシソツウシエン</t>
    </rPh>
    <phoneticPr fontId="3"/>
  </si>
  <si>
    <t>意思疎通支援(1月あたり延べ訪問回数201回以上2,000回以下)</t>
    <rPh sb="0" eb="2">
      <t>イシ</t>
    </rPh>
    <rPh sb="2" eb="4">
      <t>ソツウ</t>
    </rPh>
    <rPh sb="4" eb="6">
      <t>シエン</t>
    </rPh>
    <phoneticPr fontId="3"/>
  </si>
  <si>
    <t>意思疎通支援(1月あたり延べ訪問回数2,001回以上)</t>
    <rPh sb="0" eb="4">
      <t>イシソツウ</t>
    </rPh>
    <rPh sb="4" eb="6">
      <t>シエン</t>
    </rPh>
    <phoneticPr fontId="3"/>
  </si>
  <si>
    <t>訪問入浴サービス(1月あたり延べ訪問回数200回以下)</t>
    <rPh sb="0" eb="4">
      <t>ホウモンニュウヨク</t>
    </rPh>
    <phoneticPr fontId="3"/>
  </si>
  <si>
    <t>訪問入浴サービス(1月あたり延べ訪問回数201回以上2,000回以下)</t>
    <rPh sb="0" eb="4">
      <t>ホウモンニュウヨク</t>
    </rPh>
    <phoneticPr fontId="3"/>
  </si>
  <si>
    <t>訪問入浴サービス(1月あたり延べ訪問回数2,001回以上)</t>
    <rPh sb="0" eb="4">
      <t>ホウモンニュウヨク</t>
    </rPh>
    <phoneticPr fontId="3"/>
  </si>
  <si>
    <t>就労移行支援(1月あたり延べ利用者数300人以下)</t>
    <phoneticPr fontId="3"/>
  </si>
  <si>
    <t>障害者相談支援</t>
    <rPh sb="0" eb="3">
      <t>ショウガイシャ</t>
    </rPh>
    <rPh sb="3" eb="5">
      <t>ソウダン</t>
    </rPh>
    <rPh sb="5" eb="7">
      <t>シエン</t>
    </rPh>
    <phoneticPr fontId="3"/>
  </si>
  <si>
    <t>基幹相談支援</t>
    <rPh sb="0" eb="6">
      <t>キカンソウダンシエン</t>
    </rPh>
    <phoneticPr fontId="3"/>
  </si>
  <si>
    <t>福祉ホーム</t>
    <rPh sb="0" eb="2">
      <t>フクシ</t>
    </rPh>
    <phoneticPr fontId="3"/>
  </si>
  <si>
    <t>法人漢字</t>
    <rPh sb="0" eb="2">
      <t>ホウジン</t>
    </rPh>
    <rPh sb="2" eb="4">
      <t>カンジ</t>
    </rPh>
    <phoneticPr fontId="3"/>
  </si>
  <si>
    <t>法人住所</t>
    <rPh sb="0" eb="4">
      <t>ホウジンジュウショ</t>
    </rPh>
    <phoneticPr fontId="3"/>
  </si>
  <si>
    <t>役職</t>
    <rPh sb="0" eb="2">
      <t>ヤクショク</t>
    </rPh>
    <phoneticPr fontId="3"/>
  </si>
  <si>
    <t>氏名カナ</t>
    <rPh sb="0" eb="2">
      <t>シメイ</t>
    </rPh>
    <phoneticPr fontId="3"/>
  </si>
  <si>
    <t>氏名漢字</t>
    <rPh sb="0" eb="2">
      <t>シメイ</t>
    </rPh>
    <rPh sb="2" eb="4">
      <t>カンジ</t>
    </rPh>
    <phoneticPr fontId="3"/>
  </si>
  <si>
    <t>元号</t>
    <rPh sb="0" eb="2">
      <t>ゲンゴウ</t>
    </rPh>
    <phoneticPr fontId="3"/>
  </si>
  <si>
    <t>s</t>
    <phoneticPr fontId="3"/>
  </si>
  <si>
    <t>年</t>
    <rPh sb="0" eb="1">
      <t>トシ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</si>
  <si>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</si>
  <si>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</si>
  <si>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01</t>
    <phoneticPr fontId="3"/>
  </si>
  <si>
    <t>10</t>
    <phoneticPr fontId="3"/>
  </si>
  <si>
    <t>m</t>
    <phoneticPr fontId="3"/>
  </si>
  <si>
    <t>性別</t>
    <rPh sb="0" eb="2">
      <t>セイベツ</t>
    </rPh>
    <phoneticPr fontId="3"/>
  </si>
  <si>
    <t>横浜市～</t>
    <rPh sb="0" eb="3">
      <t>ヨコハマシ</t>
    </rPh>
    <phoneticPr fontId="3"/>
  </si>
  <si>
    <t>神奈川商事株式会社</t>
    <rPh sb="0" eb="3">
      <t>カナガワ</t>
    </rPh>
    <rPh sb="3" eb="5">
      <t>ショウジ</t>
    </rPh>
    <rPh sb="5" eb="9">
      <t>カブシキガイシャ</t>
    </rPh>
    <phoneticPr fontId="3"/>
  </si>
  <si>
    <t>理事</t>
    <rPh sb="0" eb="2">
      <t>リジ</t>
    </rPh>
    <phoneticPr fontId="3"/>
  </si>
  <si>
    <t>例</t>
    <rPh sb="0" eb="1">
      <t>レイ</t>
    </rPh>
    <phoneticPr fontId="3"/>
  </si>
  <si>
    <t>役員等氏名一覧表</t>
    <phoneticPr fontId="3"/>
  </si>
  <si>
    <t>（別紙）役員等氏名一覧表</t>
    <rPh sb="1" eb="3">
      <t>ベッシ</t>
    </rPh>
    <phoneticPr fontId="3"/>
  </si>
  <si>
    <t>ｶﾅｶﾞﾜ</t>
    <phoneticPr fontId="3"/>
  </si>
  <si>
    <t>ﾀﾛｳ</t>
    <phoneticPr fontId="3"/>
  </si>
  <si>
    <t>神奈川</t>
    <rPh sb="0" eb="3">
      <t>カナガワ</t>
    </rPh>
    <phoneticPr fontId="3"/>
  </si>
  <si>
    <t>太郎</t>
  </si>
  <si>
    <t>/定員</t>
    <rPh sb="1" eb="3">
      <t>テイイン</t>
    </rPh>
    <phoneticPr fontId="1"/>
  </si>
  <si>
    <t>完成したExcelファイルをJグランツにより、県へ提出</t>
    <rPh sb="23" eb="24">
      <t>ケン</t>
    </rPh>
    <rPh sb="25" eb="27">
      <t>テイシュツ</t>
    </rPh>
    <phoneticPr fontId="3"/>
  </si>
  <si>
    <t>本Excelを各事業所に配布し、以下の様式への記入を依頼
・第１号様式別紙２（個票●）</t>
    <rPh sb="16" eb="18">
      <t>イカ</t>
    </rPh>
    <rPh sb="19" eb="21">
      <t>ヨウシキ</t>
    </rPh>
    <rPh sb="23" eb="25">
      <t>キニュウ</t>
    </rPh>
    <rPh sb="26" eb="28">
      <t>イライ</t>
    </rPh>
    <rPh sb="30" eb="31">
      <t>ダイ</t>
    </rPh>
    <rPh sb="32" eb="33">
      <t>ゴウ</t>
    </rPh>
    <rPh sb="35" eb="37">
      <t>ベッシ</t>
    </rPh>
    <phoneticPr fontId="3"/>
  </si>
  <si>
    <t>各事業所の個票シートを１つのExcelファイルに集約し、個票シート名を「個票●」（●は１からの通し番号）に修正</t>
    <rPh sb="0" eb="1">
      <t>カク</t>
    </rPh>
    <rPh sb="1" eb="4">
      <t>ジギョウショ</t>
    </rPh>
    <rPh sb="5" eb="7">
      <t>コヒョウ</t>
    </rPh>
    <rPh sb="24" eb="26">
      <t>シュウヤク</t>
    </rPh>
    <rPh sb="28" eb="30">
      <t>コヒョウ</t>
    </rPh>
    <rPh sb="33" eb="34">
      <t>メイ</t>
    </rPh>
    <rPh sb="36" eb="38">
      <t>コヒョウ</t>
    </rPh>
    <rPh sb="47" eb="48">
      <t>トオ</t>
    </rPh>
    <rPh sb="49" eb="51">
      <t>バンゴウ</t>
    </rPh>
    <rPh sb="53" eb="55">
      <t>シュウセイ</t>
    </rPh>
    <phoneticPr fontId="3"/>
  </si>
  <si>
    <t>銀行口座情報シート、役員等氏名一覧シートに必要情報を入力</t>
    <rPh sb="0" eb="4">
      <t>ギンコウコウザ</t>
    </rPh>
    <rPh sb="4" eb="6">
      <t>ジョウホウ</t>
    </rPh>
    <rPh sb="10" eb="12">
      <t>ヤクイン</t>
    </rPh>
    <rPh sb="12" eb="13">
      <t>トウ</t>
    </rPh>
    <rPh sb="13" eb="15">
      <t>シメイ</t>
    </rPh>
    <rPh sb="15" eb="17">
      <t>イチラン</t>
    </rPh>
    <rPh sb="21" eb="23">
      <t>ヒツヨウ</t>
    </rPh>
    <rPh sb="23" eb="25">
      <t>ジョウホウ</t>
    </rPh>
    <rPh sb="26" eb="28">
      <t>ニュウリョク</t>
    </rPh>
    <phoneticPr fontId="3"/>
  </si>
  <si>
    <t>申請書シートの水色セル（申請者の法人名、代表者名、申請者の連絡先、日付）を入力</t>
    <rPh sb="0" eb="3">
      <t>シンセイショ</t>
    </rPh>
    <rPh sb="7" eb="9">
      <t>ミズイロ</t>
    </rPh>
    <rPh sb="12" eb="15">
      <t>シンセイシャ</t>
    </rPh>
    <rPh sb="16" eb="18">
      <t>ホウジン</t>
    </rPh>
    <rPh sb="18" eb="19">
      <t>メイ</t>
    </rPh>
    <rPh sb="20" eb="23">
      <t>ダイヒョウシャ</t>
    </rPh>
    <rPh sb="23" eb="24">
      <t>メイ</t>
    </rPh>
    <rPh sb="25" eb="28">
      <t>シンセイシャ</t>
    </rPh>
    <rPh sb="29" eb="31">
      <t>レンラク</t>
    </rPh>
    <rPh sb="31" eb="32">
      <t>サキ</t>
    </rPh>
    <rPh sb="33" eb="35">
      <t>ヒヅケ</t>
    </rPh>
    <rPh sb="37" eb="39">
      <t>ニュウリョク</t>
    </rPh>
    <phoneticPr fontId="3"/>
  </si>
  <si>
    <t>別紙２（個票）の内容が、申請額一覧シートに正しく反映されていることを確認</t>
    <rPh sb="4" eb="6">
      <t>コヒョウ</t>
    </rPh>
    <rPh sb="8" eb="10">
      <t>ナイヨウ</t>
    </rPh>
    <rPh sb="12" eb="15">
      <t>シンセイガク</t>
    </rPh>
    <rPh sb="15" eb="17">
      <t>イチラン</t>
    </rPh>
    <rPh sb="21" eb="22">
      <t>タダ</t>
    </rPh>
    <rPh sb="22" eb="23">
      <t>テキセイ</t>
    </rPh>
    <rPh sb="24" eb="26">
      <t>ハンエイ</t>
    </rPh>
    <rPh sb="34" eb="36">
      <t>カクニン</t>
    </rPh>
    <phoneticPr fontId="3"/>
  </si>
  <si>
    <t>以下の作業を行った上で、事業者（法人本部）へ返送
【個票シート】
・水色セル：必要情報を入力
・緑色セル：プルダウンから選択</t>
    <rPh sb="0" eb="2">
      <t>イカ</t>
    </rPh>
    <rPh sb="3" eb="5">
      <t>サギョウ</t>
    </rPh>
    <rPh sb="6" eb="7">
      <t>オコナ</t>
    </rPh>
    <rPh sb="9" eb="10">
      <t>ウエ</t>
    </rPh>
    <rPh sb="12" eb="15">
      <t>ジギョウシャ</t>
    </rPh>
    <rPh sb="16" eb="18">
      <t>ホウジン</t>
    </rPh>
    <rPh sb="18" eb="20">
      <t>ホンブ</t>
    </rPh>
    <rPh sb="22" eb="24">
      <t>ヘンソウ</t>
    </rPh>
    <rPh sb="26" eb="28">
      <t>コヒョウ</t>
    </rPh>
    <rPh sb="34" eb="36">
      <t>ミズイロ</t>
    </rPh>
    <rPh sb="39" eb="41">
      <t>ヒツヨウ</t>
    </rPh>
    <rPh sb="41" eb="43">
      <t>ジョウホウ</t>
    </rPh>
    <rPh sb="44" eb="46">
      <t>ニュウリョク</t>
    </rPh>
    <rPh sb="48" eb="50">
      <t>ミドリイロ</t>
    </rPh>
    <rPh sb="60" eb="62">
      <t>センタク</t>
    </rPh>
    <phoneticPr fontId="3"/>
  </si>
  <si>
    <t>放課後等デイサービス(1月あたり延べ利用者数300人以下)</t>
    <phoneticPr fontId="3"/>
  </si>
  <si>
    <r>
      <t>地域活動支援（通所系）</t>
    </r>
    <r>
      <rPr>
        <sz val="11"/>
        <rFont val="ＭＳ Ｐゴシック"/>
        <family val="3"/>
        <charset val="128"/>
      </rPr>
      <t>(1月あたり延べ利用者数300人以下)</t>
    </r>
    <rPh sb="0" eb="2">
      <t>チイキ</t>
    </rPh>
    <rPh sb="2" eb="4">
      <t>カツドウ</t>
    </rPh>
    <rPh sb="4" eb="6">
      <t>シエン</t>
    </rPh>
    <rPh sb="7" eb="9">
      <t>ツウショ</t>
    </rPh>
    <rPh sb="9" eb="10">
      <t>ケイ</t>
    </rPh>
    <phoneticPr fontId="3"/>
  </si>
  <si>
    <t>放課後等デイサービス(1月あたり延べ利用者数301人以上600人以下)</t>
    <phoneticPr fontId="3"/>
  </si>
  <si>
    <t>地域活動支援（通所系）(1月あたり延べ利用者数301人以上600人以下)</t>
    <rPh sb="7" eb="9">
      <t>ツウショ</t>
    </rPh>
    <phoneticPr fontId="3"/>
  </si>
  <si>
    <t>日中一時支援(1月あたり延べ利用者数301人以上600人以下)</t>
    <rPh sb="0" eb="2">
      <t>ニッチュウ</t>
    </rPh>
    <rPh sb="2" eb="4">
      <t>イチジ</t>
    </rPh>
    <rPh sb="4" eb="6">
      <t>シエン</t>
    </rPh>
    <phoneticPr fontId="3"/>
  </si>
  <si>
    <t>日中一時支援(1月あたり延べ利用者数300人以下)</t>
    <rPh sb="0" eb="2">
      <t>ニッチュウ</t>
    </rPh>
    <rPh sb="2" eb="4">
      <t>イチジ</t>
    </rPh>
    <rPh sb="4" eb="6">
      <t>シエン</t>
    </rPh>
    <phoneticPr fontId="3"/>
  </si>
  <si>
    <t>放課後等デイサービス(1月あたり延べ利用者数601人以上)</t>
    <phoneticPr fontId="3"/>
  </si>
  <si>
    <t>地域活動支援（通所系）(1月あたり延べ利用者数601人以上)</t>
    <rPh sb="7" eb="9">
      <t>ツウショ</t>
    </rPh>
    <phoneticPr fontId="3"/>
  </si>
  <si>
    <t>日中一時支援(1月あたり延べ利用者数601人以上)</t>
    <rPh sb="0" eb="2">
      <t>ニッチュウ</t>
    </rPh>
    <rPh sb="2" eb="4">
      <t>イチジ</t>
    </rPh>
    <rPh sb="4" eb="6">
      <t>シエン</t>
    </rPh>
    <phoneticPr fontId="3"/>
  </si>
  <si>
    <t>神奈川県</t>
    <rPh sb="0" eb="3">
      <t>カナガワ</t>
    </rPh>
    <rPh sb="3" eb="4">
      <t>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</si>
</sst>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 ;[Red]\-#,##0\ "/>
    <numFmt numFmtId="178" formatCode="#,##0;\-#,##0;&quot;&quot;"/>
    <numFmt numFmtId="179" formatCode="0_);[Red]\(0\)"/>
  </numFmts>
  <fonts count="5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2"/>
      <name val="ＭＳ Ｐ明朝"/>
      <family val="1"/>
      <charset val="128"/>
    </font>
    <font>
      <b/>
      <sz val="2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3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3"/>
      <color rgb="FFFF000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32"/>
      <name val="ＭＳ Ｐゴシック"/>
      <family val="3"/>
      <charset val="128"/>
      <scheme val="minor"/>
    </font>
    <font>
      <sz val="18.5"/>
      <name val="ＭＳ Ｐゴシック"/>
      <family val="3"/>
      <charset val="128"/>
      <scheme val="minor"/>
    </font>
    <font>
      <sz val="18.5"/>
      <name val="ＭＳ Ｐゴシック"/>
      <family val="3"/>
      <charset val="128"/>
    </font>
    <font>
      <sz val="18"/>
      <color rgb="FFFF0000"/>
      <name val="ＭＳ Ｐゴシック"/>
      <family val="3"/>
      <charset val="128"/>
      <scheme val="minor"/>
    </font>
    <font>
      <b/>
      <sz val="12"/>
      <color indexed="1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48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sz val="15"/>
      <name val="ＭＳ Ｐゴシック"/>
      <family val="3"/>
      <charset val="128"/>
      <scheme val="minor"/>
    </font>
    <font>
      <sz val="22"/>
      <color indexed="63"/>
      <name val="ＭＳ Ｐゴシック"/>
      <family val="3"/>
      <charset val="128"/>
      <scheme val="minor"/>
    </font>
    <font>
      <sz val="15"/>
      <color rgb="FFFF0000"/>
      <name val="ＭＳ Ｐゴシック"/>
      <family val="3"/>
      <charset val="128"/>
      <scheme val="minor"/>
    </font>
    <font>
      <b/>
      <sz val="20"/>
      <color rgb="FFFF0000"/>
      <name val="HGP創英ﾌﾟﾚｾﾞﾝｽEB"/>
      <family val="1"/>
      <charset val="128"/>
    </font>
    <font>
      <sz val="11"/>
      <name val="ＭＳ 明朝"/>
      <family val="1"/>
    </font>
    <font>
      <sz val="12"/>
      <color theme="1"/>
      <name val="ＭＳ 明朝"/>
      <family val="1"/>
    </font>
    <font>
      <sz val="10.5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</font>
    <font>
      <sz val="7"/>
      <name val="ＭＳ Ｐ明朝"/>
      <family val="1"/>
      <charset val="128"/>
    </font>
    <font>
      <sz val="11"/>
      <name val="ＭＳ Ｐゴシック"/>
      <family val="3"/>
    </font>
    <font>
      <sz val="11"/>
      <name val="游ゴシック"/>
      <family val="3"/>
      <charset val="128"/>
    </font>
    <font>
      <sz val="12"/>
      <name val="ＭＳ 明朝"/>
      <family val="1"/>
      <charset val="128"/>
    </font>
    <font>
      <b/>
      <sz val="24"/>
      <color indexed="81"/>
      <name val="MS P ゴシック"/>
      <family val="3"/>
      <charset val="128"/>
    </font>
    <font>
      <sz val="24"/>
      <color indexed="81"/>
      <name val="MS P 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CFFCC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1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8" fillId="3" borderId="5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5" fillId="4" borderId="0" xfId="0" applyFont="1" applyFill="1">
      <alignment vertical="center"/>
    </xf>
    <xf numFmtId="0" fontId="11" fillId="4" borderId="0" xfId="0" applyFont="1" applyFill="1">
      <alignment vertical="center"/>
    </xf>
    <xf numFmtId="0" fontId="8" fillId="4" borderId="5" xfId="0" applyFont="1" applyFill="1" applyBorder="1">
      <alignment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0" xfId="0" applyFont="1" applyFill="1">
      <alignment vertical="center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Protection="1">
      <alignment vertical="center"/>
      <protection locked="0"/>
    </xf>
    <xf numFmtId="49" fontId="11" fillId="4" borderId="14" xfId="0" applyNumberFormat="1" applyFont="1" applyFill="1" applyBorder="1">
      <alignment vertical="center"/>
    </xf>
    <xf numFmtId="49" fontId="11" fillId="4" borderId="15" xfId="0" applyNumberFormat="1" applyFont="1" applyFill="1" applyBorder="1" applyAlignment="1">
      <alignment vertical="center" wrapText="1"/>
    </xf>
    <xf numFmtId="0" fontId="9" fillId="4" borderId="15" xfId="0" applyFont="1" applyFill="1" applyBorder="1" applyAlignment="1">
      <alignment vertical="center" shrinkToFit="1"/>
    </xf>
    <xf numFmtId="0" fontId="9" fillId="4" borderId="16" xfId="0" applyFont="1" applyFill="1" applyBorder="1" applyAlignment="1">
      <alignment vertical="center" shrinkToFit="1"/>
    </xf>
    <xf numFmtId="49" fontId="11" fillId="4" borderId="1" xfId="0" applyNumberFormat="1" applyFont="1" applyFill="1" applyBorder="1">
      <alignment vertical="center"/>
    </xf>
    <xf numFmtId="49" fontId="11" fillId="4" borderId="2" xfId="0" applyNumberFormat="1" applyFont="1" applyFill="1" applyBorder="1" applyAlignment="1">
      <alignment vertical="center" wrapText="1"/>
    </xf>
    <xf numFmtId="49" fontId="11" fillId="4" borderId="3" xfId="0" applyNumberFormat="1" applyFont="1" applyFill="1" applyBorder="1" applyAlignment="1">
      <alignment vertical="center" wrapText="1"/>
    </xf>
    <xf numFmtId="0" fontId="11" fillId="4" borderId="0" xfId="0" applyFont="1" applyFill="1" applyAlignment="1">
      <alignment vertical="center" wrapText="1"/>
    </xf>
    <xf numFmtId="49" fontId="11" fillId="4" borderId="2" xfId="0" applyNumberFormat="1" applyFont="1" applyFill="1" applyBorder="1">
      <alignment vertical="center"/>
    </xf>
    <xf numFmtId="0" fontId="11" fillId="2" borderId="2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78" fontId="7" fillId="0" borderId="20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178" fontId="7" fillId="0" borderId="20" xfId="4" applyNumberFormat="1" applyFont="1" applyBorder="1" applyAlignment="1">
      <alignment horizontal="right" vertical="center" shrinkToFit="1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3" fillId="0" borderId="0" xfId="0" applyFont="1">
      <alignment vertical="center"/>
    </xf>
    <xf numFmtId="0" fontId="13" fillId="0" borderId="20" xfId="0" applyFont="1" applyBorder="1" applyAlignment="1">
      <alignment horizontal="center" vertical="center"/>
    </xf>
    <xf numFmtId="0" fontId="16" fillId="0" borderId="20" xfId="0" applyFont="1" applyBorder="1" applyAlignment="1">
      <alignment horizontal="left" vertical="center" wrapText="1"/>
    </xf>
    <xf numFmtId="0" fontId="16" fillId="0" borderId="13" xfId="0" applyFont="1" applyBorder="1" applyAlignment="1">
      <alignment vertical="center" wrapText="1"/>
    </xf>
    <xf numFmtId="0" fontId="5" fillId="2" borderId="0" xfId="0" applyFont="1" applyFill="1">
      <alignment vertical="center"/>
    </xf>
    <xf numFmtId="0" fontId="5" fillId="2" borderId="3" xfId="0" applyFont="1" applyFill="1" applyBorder="1">
      <alignment vertical="center"/>
    </xf>
    <xf numFmtId="0" fontId="5" fillId="2" borderId="11" xfId="0" applyFont="1" applyFill="1" applyBorder="1">
      <alignment vertical="center"/>
    </xf>
    <xf numFmtId="49" fontId="11" fillId="4" borderId="17" xfId="0" applyNumberFormat="1" applyFont="1" applyFill="1" applyBorder="1">
      <alignment vertical="center"/>
    </xf>
    <xf numFmtId="49" fontId="11" fillId="4" borderId="18" xfId="0" applyNumberFormat="1" applyFont="1" applyFill="1" applyBorder="1" applyAlignment="1">
      <alignment vertical="center" wrapText="1"/>
    </xf>
    <xf numFmtId="0" fontId="9" fillId="4" borderId="18" xfId="0" applyFont="1" applyFill="1" applyBorder="1" applyAlignment="1">
      <alignment vertical="center" shrinkToFit="1"/>
    </xf>
    <xf numFmtId="0" fontId="9" fillId="4" borderId="19" xfId="0" applyFont="1" applyFill="1" applyBorder="1" applyAlignment="1">
      <alignment vertical="center" shrinkToFit="1"/>
    </xf>
    <xf numFmtId="0" fontId="11" fillId="2" borderId="20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7" fillId="0" borderId="25" xfId="0" applyFont="1" applyBorder="1">
      <alignment vertical="center"/>
    </xf>
    <xf numFmtId="178" fontId="11" fillId="2" borderId="3" xfId="4" applyNumberFormat="1" applyFont="1" applyFill="1" applyBorder="1" applyAlignment="1">
      <alignment horizontal="center" vertical="center" shrinkToFit="1"/>
    </xf>
    <xf numFmtId="0" fontId="19" fillId="0" borderId="0" xfId="0" applyFont="1">
      <alignment vertical="center"/>
    </xf>
    <xf numFmtId="0" fontId="17" fillId="7" borderId="21" xfId="0" applyFont="1" applyFill="1" applyBorder="1">
      <alignment vertical="center"/>
    </xf>
    <xf numFmtId="0" fontId="7" fillId="7" borderId="22" xfId="0" applyFont="1" applyFill="1" applyBorder="1">
      <alignment vertical="center"/>
    </xf>
    <xf numFmtId="49" fontId="7" fillId="0" borderId="20" xfId="0" applyNumberFormat="1" applyFont="1" applyBorder="1" applyAlignment="1">
      <alignment vertical="center" shrinkToFi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3" fillId="0" borderId="28" xfId="0" applyFont="1" applyBorder="1">
      <alignment vertical="center"/>
    </xf>
    <xf numFmtId="0" fontId="23" fillId="0" borderId="29" xfId="0" applyFont="1" applyBorder="1">
      <alignment vertical="center"/>
    </xf>
    <xf numFmtId="0" fontId="30" fillId="0" borderId="31" xfId="0" applyFont="1" applyBorder="1" applyAlignment="1">
      <alignment vertical="center" wrapText="1"/>
    </xf>
    <xf numFmtId="49" fontId="38" fillId="9" borderId="34" xfId="0" applyNumberFormat="1" applyFont="1" applyFill="1" applyBorder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43" fillId="0" borderId="28" xfId="0" applyFont="1" applyBorder="1">
      <alignment vertical="center"/>
    </xf>
    <xf numFmtId="0" fontId="43" fillId="0" borderId="0" xfId="0" applyFont="1">
      <alignment vertical="center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 wrapText="1"/>
    </xf>
    <xf numFmtId="0" fontId="43" fillId="0" borderId="29" xfId="0" applyFont="1" applyBorder="1">
      <alignment vertical="center"/>
    </xf>
    <xf numFmtId="0" fontId="23" fillId="0" borderId="37" xfId="0" applyFont="1" applyBorder="1">
      <alignment vertical="center"/>
    </xf>
    <xf numFmtId="0" fontId="23" fillId="0" borderId="31" xfId="0" applyFont="1" applyBorder="1">
      <alignment vertical="center"/>
    </xf>
    <xf numFmtId="0" fontId="35" fillId="0" borderId="31" xfId="0" applyFont="1" applyBorder="1">
      <alignment vertical="center"/>
    </xf>
    <xf numFmtId="0" fontId="23" fillId="0" borderId="38" xfId="0" applyFont="1" applyBorder="1">
      <alignment vertical="center"/>
    </xf>
    <xf numFmtId="0" fontId="46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 applyProtection="1">
      <alignment vertical="center" shrinkToFit="1"/>
      <protection locked="0"/>
    </xf>
    <xf numFmtId="0" fontId="8" fillId="0" borderId="0" xfId="0" applyFont="1" applyAlignment="1">
      <alignment vertical="center" textRotation="255"/>
    </xf>
    <xf numFmtId="49" fontId="11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vertical="center" wrapText="1"/>
    </xf>
    <xf numFmtId="177" fontId="7" fillId="0" borderId="0" xfId="4" applyNumberFormat="1" applyFont="1" applyFill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177" fontId="9" fillId="0" borderId="0" xfId="4" applyNumberFormat="1" applyFont="1" applyFill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7" fillId="0" borderId="5" xfId="0" applyFont="1" applyBorder="1">
      <alignment vertical="center"/>
    </xf>
    <xf numFmtId="0" fontId="12" fillId="0" borderId="0" xfId="0" applyFont="1" applyAlignment="1">
      <alignment vertical="center" wrapText="1"/>
    </xf>
    <xf numFmtId="0" fontId="6" fillId="4" borderId="0" xfId="0" applyFont="1" applyFill="1" applyAlignment="1">
      <alignment horizontal="left" vertical="center"/>
    </xf>
    <xf numFmtId="0" fontId="11" fillId="0" borderId="0" xfId="0" applyFont="1" applyAlignment="1">
      <alignment vertical="center" shrinkToFit="1"/>
    </xf>
    <xf numFmtId="178" fontId="7" fillId="0" borderId="20" xfId="4" applyNumberFormat="1" applyFont="1" applyBorder="1" applyAlignment="1">
      <alignment vertical="center" shrinkToFi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176" fontId="13" fillId="0" borderId="0" xfId="0" applyNumberFormat="1" applyFont="1">
      <alignment vertical="center"/>
    </xf>
    <xf numFmtId="0" fontId="47" fillId="0" borderId="20" xfId="0" applyFont="1" applyBorder="1" applyAlignment="1">
      <alignment horizontal="center" vertical="center"/>
    </xf>
    <xf numFmtId="0" fontId="48" fillId="0" borderId="20" xfId="0" applyFont="1" applyBorder="1" applyAlignment="1">
      <alignment horizontal="left" vertical="center" wrapText="1"/>
    </xf>
    <xf numFmtId="0" fontId="48" fillId="0" borderId="1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1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Protection="1">
      <alignment vertical="center"/>
      <protection locked="0"/>
    </xf>
    <xf numFmtId="0" fontId="49" fillId="0" borderId="0" xfId="0" applyFont="1" applyAlignment="1">
      <alignment horizontal="justify" vertical="center"/>
    </xf>
    <xf numFmtId="0" fontId="49" fillId="0" borderId="51" xfId="0" applyFont="1" applyBorder="1" applyAlignment="1">
      <alignment horizontal="center" vertical="center" wrapText="1"/>
    </xf>
    <xf numFmtId="0" fontId="49" fillId="0" borderId="38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49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2" fillId="4" borderId="5" xfId="0" applyFont="1" applyFill="1" applyBorder="1" applyAlignment="1">
      <alignment horizontal="left" vertical="center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54" fillId="5" borderId="0" xfId="0" applyFont="1" applyFill="1" applyAlignment="1">
      <alignment horizontal="center" vertical="center"/>
    </xf>
    <xf numFmtId="0" fontId="54" fillId="5" borderId="20" xfId="0" applyFont="1" applyFill="1" applyBorder="1">
      <alignment vertical="center"/>
    </xf>
    <xf numFmtId="49" fontId="54" fillId="5" borderId="20" xfId="0" applyNumberFormat="1" applyFont="1" applyFill="1" applyBorder="1">
      <alignment vertical="center"/>
    </xf>
    <xf numFmtId="0" fontId="54" fillId="0" borderId="20" xfId="0" applyFont="1" applyBorder="1">
      <alignment vertical="center"/>
    </xf>
    <xf numFmtId="49" fontId="54" fillId="5" borderId="20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>
      <alignment vertical="center"/>
    </xf>
    <xf numFmtId="0" fontId="44" fillId="0" borderId="10" xfId="0" applyFont="1" applyBorder="1" applyAlignment="1" applyProtection="1">
      <alignment horizontal="center" vertical="center"/>
      <protection locked="0"/>
    </xf>
    <xf numFmtId="0" fontId="44" fillId="0" borderId="36" xfId="0" applyFont="1" applyBorder="1" applyAlignment="1" applyProtection="1">
      <alignment horizontal="center" vertical="center"/>
      <protection locked="0"/>
    </xf>
    <xf numFmtId="0" fontId="44" fillId="0" borderId="38" xfId="0" applyFont="1" applyBorder="1" applyAlignment="1" applyProtection="1">
      <alignment horizontal="center" vertical="center"/>
      <protection locked="0"/>
    </xf>
    <xf numFmtId="49" fontId="7" fillId="0" borderId="20" xfId="0" applyNumberFormat="1" applyFont="1" applyBorder="1" applyAlignment="1">
      <alignment vertical="center" wrapText="1" shrinkToFit="1"/>
    </xf>
    <xf numFmtId="0" fontId="49" fillId="0" borderId="50" xfId="0" applyFont="1" applyBorder="1" applyAlignment="1" applyProtection="1">
      <alignment horizontal="justify" vertical="center" wrapText="1"/>
      <protection locked="0"/>
    </xf>
    <xf numFmtId="0" fontId="49" fillId="0" borderId="51" xfId="0" applyFont="1" applyBorder="1" applyAlignment="1" applyProtection="1">
      <alignment horizontal="justify" vertical="center" wrapText="1"/>
      <protection locked="0"/>
    </xf>
    <xf numFmtId="0" fontId="49" fillId="0" borderId="38" xfId="0" applyFont="1" applyBorder="1" applyAlignment="1" applyProtection="1">
      <alignment horizontal="justify" vertical="center" wrapText="1"/>
      <protection locked="0"/>
    </xf>
    <xf numFmtId="0" fontId="5" fillId="0" borderId="51" xfId="0" applyFont="1" applyBorder="1" applyAlignment="1" applyProtection="1">
      <alignment horizontal="justify" vertical="center" wrapText="1"/>
      <protection locked="0"/>
    </xf>
    <xf numFmtId="0" fontId="5" fillId="0" borderId="38" xfId="0" applyFont="1" applyBorder="1" applyAlignment="1" applyProtection="1">
      <alignment horizontal="justify" vertical="center" wrapText="1"/>
      <protection locked="0"/>
    </xf>
    <xf numFmtId="0" fontId="0" fillId="3" borderId="0" xfId="0" applyFill="1" applyProtection="1">
      <alignment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4" fillId="3" borderId="20" xfId="0" applyFont="1" applyFill="1" applyBorder="1" applyAlignment="1">
      <alignment horizontal="center" vertical="center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Protection="1">
      <alignment vertical="center"/>
      <protection locked="0"/>
    </xf>
    <xf numFmtId="0" fontId="16" fillId="5" borderId="20" xfId="0" applyFont="1" applyFill="1" applyBorder="1" applyAlignment="1">
      <alignment horizontal="center" vertical="center"/>
    </xf>
    <xf numFmtId="0" fontId="55" fillId="0" borderId="0" xfId="0" applyFont="1" applyAlignment="1">
      <alignment horizontal="left" vertical="center" wrapText="1"/>
    </xf>
    <xf numFmtId="0" fontId="13" fillId="3" borderId="0" xfId="0" applyFont="1" applyFill="1" applyProtection="1">
      <alignment vertical="center"/>
      <protection locked="0"/>
    </xf>
    <xf numFmtId="0" fontId="15" fillId="0" borderId="0" xfId="0" applyFont="1" applyAlignment="1">
      <alignment horizontal="center" vertical="center"/>
    </xf>
    <xf numFmtId="49" fontId="13" fillId="3" borderId="0" xfId="0" applyNumberFormat="1" applyFont="1" applyFill="1" applyAlignment="1" applyProtection="1">
      <alignment horizontal="center" vertical="center"/>
      <protection locked="0"/>
    </xf>
    <xf numFmtId="0" fontId="13" fillId="3" borderId="0" xfId="0" applyFont="1" applyFill="1" applyProtection="1">
      <alignment vertical="center"/>
      <protection locked="0"/>
    </xf>
    <xf numFmtId="49" fontId="5" fillId="3" borderId="1" xfId="0" applyNumberFormat="1" applyFont="1" applyFill="1" applyBorder="1" applyAlignment="1" applyProtection="1">
      <alignment vertical="center" shrinkToFit="1"/>
      <protection locked="0"/>
    </xf>
    <xf numFmtId="49" fontId="5" fillId="3" borderId="2" xfId="0" applyNumberFormat="1" applyFont="1" applyFill="1" applyBorder="1" applyAlignment="1" applyProtection="1">
      <alignment vertical="center" shrinkToFit="1"/>
      <protection locked="0"/>
    </xf>
    <xf numFmtId="49" fontId="5" fillId="3" borderId="3" xfId="0" applyNumberFormat="1" applyFont="1" applyFill="1" applyBorder="1" applyAlignment="1" applyProtection="1">
      <alignment vertical="center" shrinkToFit="1"/>
      <protection locked="0"/>
    </xf>
    <xf numFmtId="0" fontId="5" fillId="3" borderId="1" xfId="0" applyFont="1" applyFill="1" applyBorder="1" applyAlignment="1" applyProtection="1">
      <alignment vertical="center" shrinkToFit="1"/>
      <protection locked="0"/>
    </xf>
    <xf numFmtId="0" fontId="5" fillId="3" borderId="2" xfId="0" applyFont="1" applyFill="1" applyBorder="1" applyAlignment="1" applyProtection="1">
      <alignment vertical="center" shrinkToFit="1"/>
      <protection locked="0"/>
    </xf>
    <xf numFmtId="0" fontId="5" fillId="3" borderId="3" xfId="0" applyFont="1" applyFill="1" applyBorder="1" applyAlignment="1" applyProtection="1">
      <alignment vertical="center" shrinkToFit="1"/>
      <protection locked="0"/>
    </xf>
    <xf numFmtId="0" fontId="5" fillId="2" borderId="4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176" fontId="13" fillId="0" borderId="0" xfId="0" applyNumberFormat="1" applyFont="1">
      <alignment vertical="center"/>
    </xf>
    <xf numFmtId="0" fontId="13" fillId="0" borderId="0" xfId="0" applyFont="1">
      <alignment vertical="center"/>
    </xf>
    <xf numFmtId="0" fontId="13" fillId="3" borderId="0" xfId="0" applyFont="1" applyFill="1" applyAlignment="1" applyProtection="1">
      <alignment horizontal="center" vertical="center"/>
      <protection locked="0"/>
    </xf>
    <xf numFmtId="0" fontId="0" fillId="0" borderId="0" xfId="0">
      <alignment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 applyProtection="1">
      <alignment vertical="center" wrapText="1"/>
      <protection locked="0"/>
    </xf>
    <xf numFmtId="0" fontId="11" fillId="2" borderId="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177" fontId="11" fillId="3" borderId="12" xfId="4" applyNumberFormat="1" applyFont="1" applyFill="1" applyBorder="1" applyAlignment="1" applyProtection="1">
      <alignment vertical="center" shrinkToFit="1"/>
      <protection locked="0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9" fillId="3" borderId="14" xfId="0" applyFont="1" applyFill="1" applyBorder="1" applyAlignment="1" applyProtection="1">
      <alignment vertical="center" shrinkToFit="1"/>
      <protection locked="0"/>
    </xf>
    <xf numFmtId="0" fontId="9" fillId="3" borderId="15" xfId="0" applyFont="1" applyFill="1" applyBorder="1" applyAlignment="1" applyProtection="1">
      <alignment vertical="center" shrinkToFit="1"/>
      <protection locked="0"/>
    </xf>
    <xf numFmtId="0" fontId="9" fillId="3" borderId="16" xfId="0" applyFont="1" applyFill="1" applyBorder="1" applyAlignment="1" applyProtection="1">
      <alignment vertical="center" shrinkToFit="1"/>
      <protection locked="0"/>
    </xf>
    <xf numFmtId="177" fontId="11" fillId="0" borderId="2" xfId="4" applyNumberFormat="1" applyFont="1" applyFill="1" applyBorder="1" applyAlignment="1">
      <alignment vertical="center" shrinkToFit="1"/>
    </xf>
    <xf numFmtId="177" fontId="11" fillId="0" borderId="3" xfId="4" applyNumberFormat="1" applyFont="1" applyFill="1" applyBorder="1" applyAlignment="1">
      <alignment vertical="center" shrinkToFit="1"/>
    </xf>
    <xf numFmtId="177" fontId="11" fillId="3" borderId="15" xfId="4" applyNumberFormat="1" applyFont="1" applyFill="1" applyBorder="1" applyAlignment="1" applyProtection="1">
      <alignment vertical="center" shrinkToFit="1"/>
      <protection locked="0"/>
    </xf>
    <xf numFmtId="178" fontId="11" fillId="0" borderId="0" xfId="0" applyNumberFormat="1" applyFont="1" applyAlignment="1">
      <alignment vertical="center" shrinkToFit="1"/>
    </xf>
    <xf numFmtId="0" fontId="11" fillId="2" borderId="3" xfId="0" applyFont="1" applyFill="1" applyBorder="1" applyAlignment="1">
      <alignment horizontal="center" vertical="center"/>
    </xf>
    <xf numFmtId="0" fontId="9" fillId="3" borderId="17" xfId="0" applyFont="1" applyFill="1" applyBorder="1" applyAlignment="1" applyProtection="1">
      <alignment vertical="center" shrinkToFit="1"/>
      <protection locked="0"/>
    </xf>
    <xf numFmtId="0" fontId="9" fillId="3" borderId="18" xfId="0" applyFont="1" applyFill="1" applyBorder="1" applyAlignment="1" applyProtection="1">
      <alignment vertical="center" shrinkToFit="1"/>
      <protection locked="0"/>
    </xf>
    <xf numFmtId="0" fontId="9" fillId="3" borderId="19" xfId="0" applyFont="1" applyFill="1" applyBorder="1" applyAlignment="1" applyProtection="1">
      <alignment vertical="center" shrinkToFit="1"/>
      <protection locked="0"/>
    </xf>
    <xf numFmtId="0" fontId="11" fillId="2" borderId="1" xfId="0" applyFont="1" applyFill="1" applyBorder="1" applyAlignment="1">
      <alignment vertical="center" shrinkToFit="1"/>
    </xf>
    <xf numFmtId="0" fontId="11" fillId="2" borderId="2" xfId="0" applyFont="1" applyFill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7" fillId="6" borderId="1" xfId="0" applyFont="1" applyFill="1" applyBorder="1" applyAlignment="1">
      <alignment horizontal="center" vertical="center" shrinkToFit="1"/>
    </xf>
    <xf numFmtId="0" fontId="7" fillId="6" borderId="2" xfId="0" applyFont="1" applyFill="1" applyBorder="1" applyAlignment="1">
      <alignment horizontal="center" vertical="center" shrinkToFit="1"/>
    </xf>
    <xf numFmtId="0" fontId="7" fillId="6" borderId="3" xfId="0" applyFont="1" applyFill="1" applyBorder="1" applyAlignment="1">
      <alignment horizontal="center" vertical="center" shrinkToFit="1"/>
    </xf>
    <xf numFmtId="0" fontId="8" fillId="6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 applyProtection="1">
      <alignment horizontal="left" vertical="center"/>
      <protection locked="0"/>
    </xf>
    <xf numFmtId="0" fontId="11" fillId="3" borderId="2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49" fontId="11" fillId="3" borderId="10" xfId="0" applyNumberFormat="1" applyFont="1" applyFill="1" applyBorder="1" applyProtection="1">
      <alignment vertical="center"/>
      <protection locked="0"/>
    </xf>
    <xf numFmtId="49" fontId="11" fillId="3" borderId="7" xfId="0" applyNumberFormat="1" applyFont="1" applyFill="1" applyBorder="1" applyProtection="1">
      <alignment vertical="center"/>
      <protection locked="0"/>
    </xf>
    <xf numFmtId="49" fontId="11" fillId="3" borderId="11" xfId="0" applyNumberFormat="1" applyFont="1" applyFill="1" applyBorder="1" applyProtection="1">
      <alignment vertical="center"/>
      <protection locked="0"/>
    </xf>
    <xf numFmtId="0" fontId="11" fillId="3" borderId="10" xfId="0" applyFont="1" applyFill="1" applyBorder="1" applyAlignment="1" applyProtection="1">
      <alignment vertical="center" shrinkToFit="1"/>
      <protection locked="0"/>
    </xf>
    <xf numFmtId="0" fontId="11" fillId="3" borderId="7" xfId="0" applyFont="1" applyFill="1" applyBorder="1" applyAlignment="1" applyProtection="1">
      <alignment vertical="center" shrinkToFit="1"/>
      <protection locked="0"/>
    </xf>
    <xf numFmtId="0" fontId="11" fillId="3" borderId="11" xfId="0" applyFont="1" applyFill="1" applyBorder="1" applyAlignment="1" applyProtection="1">
      <alignment vertical="center" shrinkToFit="1"/>
      <protection locked="0"/>
    </xf>
    <xf numFmtId="49" fontId="5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1" xfId="0" applyFont="1" applyFill="1" applyBorder="1" applyAlignment="1" applyProtection="1">
      <alignment vertical="center" shrinkToFit="1"/>
      <protection locked="0"/>
    </xf>
    <xf numFmtId="0" fontId="8" fillId="3" borderId="2" xfId="0" applyFont="1" applyFill="1" applyBorder="1" applyAlignment="1" applyProtection="1">
      <alignment vertical="center" shrinkToFit="1"/>
      <protection locked="0"/>
    </xf>
    <xf numFmtId="0" fontId="8" fillId="3" borderId="3" xfId="0" applyFont="1" applyFill="1" applyBorder="1" applyAlignment="1" applyProtection="1">
      <alignment vertical="center" shrinkToFit="1"/>
      <protection locked="0"/>
    </xf>
    <xf numFmtId="0" fontId="9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10" borderId="1" xfId="0" applyFont="1" applyFill="1" applyBorder="1" applyAlignment="1" applyProtection="1">
      <alignment vertical="center" shrinkToFit="1"/>
      <protection locked="0"/>
    </xf>
    <xf numFmtId="0" fontId="11" fillId="10" borderId="2" xfId="0" applyFont="1" applyFill="1" applyBorder="1" applyAlignment="1" applyProtection="1">
      <alignment vertical="center" shrinkToFit="1"/>
      <protection locked="0"/>
    </xf>
    <xf numFmtId="0" fontId="11" fillId="10" borderId="3" xfId="0" applyFont="1" applyFill="1" applyBorder="1" applyAlignment="1" applyProtection="1">
      <alignment vertical="center" shrinkToFit="1"/>
      <protection locked="0"/>
    </xf>
    <xf numFmtId="0" fontId="11" fillId="2" borderId="4" xfId="0" applyFont="1" applyFill="1" applyBorder="1">
      <alignment vertical="center"/>
    </xf>
    <xf numFmtId="0" fontId="11" fillId="2" borderId="5" xfId="0" applyFont="1" applyFill="1" applyBorder="1">
      <alignment vertical="center"/>
    </xf>
    <xf numFmtId="0" fontId="11" fillId="2" borderId="6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textRotation="255"/>
    </xf>
    <xf numFmtId="0" fontId="11" fillId="0" borderId="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10" borderId="1" xfId="0" applyFont="1" applyFill="1" applyBorder="1" applyAlignment="1" applyProtection="1">
      <alignment horizontal="center" vertical="center"/>
      <protection locked="0"/>
    </xf>
    <xf numFmtId="0" fontId="8" fillId="10" borderId="2" xfId="0" applyFont="1" applyFill="1" applyBorder="1" applyAlignment="1" applyProtection="1">
      <alignment horizontal="center" vertical="center"/>
      <protection locked="0"/>
    </xf>
    <xf numFmtId="0" fontId="8" fillId="10" borderId="3" xfId="0" applyFont="1" applyFill="1" applyBorder="1" applyAlignment="1" applyProtection="1">
      <alignment horizontal="center" vertical="center"/>
      <protection locked="0"/>
    </xf>
    <xf numFmtId="0" fontId="11" fillId="4" borderId="2" xfId="0" applyFont="1" applyFill="1" applyBorder="1">
      <alignment vertical="center"/>
    </xf>
    <xf numFmtId="0" fontId="11" fillId="4" borderId="44" xfId="0" applyFont="1" applyFill="1" applyBorder="1">
      <alignment vertical="center"/>
    </xf>
    <xf numFmtId="0" fontId="11" fillId="4" borderId="27" xfId="0" applyFont="1" applyFill="1" applyBorder="1">
      <alignment vertical="center"/>
    </xf>
    <xf numFmtId="0" fontId="11" fillId="4" borderId="46" xfId="0" applyFont="1" applyFill="1" applyBorder="1">
      <alignment vertical="center"/>
    </xf>
    <xf numFmtId="178" fontId="11" fillId="0" borderId="43" xfId="0" applyNumberFormat="1" applyFont="1" applyBorder="1" applyAlignment="1">
      <alignment vertical="center" shrinkToFit="1"/>
    </xf>
    <xf numFmtId="178" fontId="11" fillId="0" borderId="2" xfId="0" applyNumberFormat="1" applyFont="1" applyBorder="1" applyAlignment="1">
      <alignment vertical="center" shrinkToFit="1"/>
    </xf>
    <xf numFmtId="178" fontId="11" fillId="0" borderId="45" xfId="0" applyNumberFormat="1" applyFont="1" applyBorder="1" applyAlignment="1">
      <alignment vertical="center" shrinkToFit="1"/>
    </xf>
    <xf numFmtId="178" fontId="11" fillId="0" borderId="27" xfId="0" applyNumberFormat="1" applyFont="1" applyBorder="1" applyAlignment="1">
      <alignment vertical="center" shrinkToFit="1"/>
    </xf>
    <xf numFmtId="0" fontId="11" fillId="2" borderId="41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/>
    </xf>
    <xf numFmtId="179" fontId="11" fillId="4" borderId="4" xfId="0" applyNumberFormat="1" applyFont="1" applyFill="1" applyBorder="1" applyAlignment="1">
      <alignment horizontal="right" vertical="center" wrapText="1"/>
    </xf>
    <xf numFmtId="179" fontId="11" fillId="4" borderId="5" xfId="0" applyNumberFormat="1" applyFont="1" applyFill="1" applyBorder="1" applyAlignment="1">
      <alignment horizontal="right" vertical="center" wrapText="1"/>
    </xf>
    <xf numFmtId="179" fontId="11" fillId="4" borderId="10" xfId="0" applyNumberFormat="1" applyFont="1" applyFill="1" applyBorder="1" applyAlignment="1">
      <alignment horizontal="right" vertical="center" wrapText="1"/>
    </xf>
    <xf numFmtId="179" fontId="11" fillId="4" borderId="7" xfId="0" applyNumberFormat="1" applyFont="1" applyFill="1" applyBorder="1" applyAlignment="1">
      <alignment horizontal="right" vertical="center" wrapText="1"/>
    </xf>
    <xf numFmtId="0" fontId="11" fillId="4" borderId="0" xfId="0" applyFont="1" applyFill="1">
      <alignment vertical="center"/>
    </xf>
    <xf numFmtId="0" fontId="11" fillId="4" borderId="29" xfId="0" applyFont="1" applyFill="1" applyBorder="1">
      <alignment vertical="center"/>
    </xf>
    <xf numFmtId="178" fontId="11" fillId="0" borderId="47" xfId="0" applyNumberFormat="1" applyFont="1" applyBorder="1" applyAlignment="1">
      <alignment vertical="center" shrinkToFit="1"/>
    </xf>
    <xf numFmtId="178" fontId="11" fillId="0" borderId="5" xfId="0" applyNumberFormat="1" applyFont="1" applyBorder="1" applyAlignment="1">
      <alignment vertical="center" shrinkToFit="1"/>
    </xf>
    <xf numFmtId="178" fontId="11" fillId="0" borderId="48" xfId="0" applyNumberFormat="1" applyFont="1" applyBorder="1" applyAlignment="1">
      <alignment vertical="center" shrinkToFit="1"/>
    </xf>
    <xf numFmtId="178" fontId="11" fillId="0" borderId="7" xfId="0" applyNumberFormat="1" applyFont="1" applyBorder="1" applyAlignment="1">
      <alignment vertical="center" shrinkToFit="1"/>
    </xf>
    <xf numFmtId="0" fontId="22" fillId="0" borderId="2" xfId="0" applyFont="1" applyBorder="1" applyAlignment="1">
      <alignment horizontal="left" vertical="center" wrapText="1"/>
    </xf>
    <xf numFmtId="49" fontId="22" fillId="3" borderId="2" xfId="0" applyNumberFormat="1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49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0" fontId="22" fillId="0" borderId="7" xfId="0" applyFont="1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23" fillId="0" borderId="0" xfId="0" applyFont="1" applyAlignment="1">
      <alignment horizontal="left" vertical="center"/>
    </xf>
    <xf numFmtId="0" fontId="22" fillId="8" borderId="21" xfId="0" applyFont="1" applyFill="1" applyBorder="1" applyAlignment="1">
      <alignment horizontal="center" vertical="center"/>
    </xf>
    <xf numFmtId="0" fontId="22" fillId="8" borderId="22" xfId="0" applyFont="1" applyFill="1" applyBorder="1" applyAlignment="1">
      <alignment horizontal="center" vertical="center"/>
    </xf>
    <xf numFmtId="0" fontId="22" fillId="8" borderId="25" xfId="0" applyFont="1" applyFill="1" applyBorder="1" applyAlignment="1">
      <alignment horizontal="center" vertical="center"/>
    </xf>
    <xf numFmtId="0" fontId="24" fillId="8" borderId="21" xfId="0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 applyProtection="1">
      <alignment horizontal="left" vertical="center" wrapText="1"/>
      <protection locked="0"/>
    </xf>
    <xf numFmtId="49" fontId="28" fillId="3" borderId="22" xfId="0" applyNumberFormat="1" applyFont="1" applyFill="1" applyBorder="1" applyAlignment="1" applyProtection="1">
      <alignment horizontal="left" vertical="center" wrapText="1"/>
      <protection locked="0"/>
    </xf>
    <xf numFmtId="49" fontId="28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30" xfId="0" applyFont="1" applyBorder="1" applyAlignment="1">
      <alignment wrapText="1"/>
    </xf>
    <xf numFmtId="0" fontId="29" fillId="0" borderId="31" xfId="0" applyFont="1" applyBorder="1" applyAlignment="1">
      <alignment wrapText="1"/>
    </xf>
    <xf numFmtId="0" fontId="33" fillId="6" borderId="22" xfId="0" applyFont="1" applyFill="1" applyBorder="1" applyAlignment="1" applyProtection="1">
      <alignment horizontal="center" vertical="center" wrapText="1"/>
      <protection locked="0"/>
    </xf>
    <xf numFmtId="0" fontId="34" fillId="6" borderId="22" xfId="0" applyFont="1" applyFill="1" applyBorder="1" applyAlignment="1" applyProtection="1">
      <alignment horizontal="center" vertical="center" wrapText="1"/>
      <protection locked="0"/>
    </xf>
    <xf numFmtId="0" fontId="34" fillId="6" borderId="25" xfId="0" applyFont="1" applyFill="1" applyBorder="1" applyAlignment="1" applyProtection="1">
      <alignment horizontal="center" vertical="center" wrapText="1"/>
      <protection locked="0"/>
    </xf>
    <xf numFmtId="0" fontId="35" fillId="4" borderId="0" xfId="0" applyFont="1" applyFill="1" applyAlignment="1">
      <alignment horizontal="left" vertical="center" wrapText="1"/>
    </xf>
    <xf numFmtId="0" fontId="31" fillId="8" borderId="32" xfId="0" applyFont="1" applyFill="1" applyBorder="1" applyAlignment="1">
      <alignment horizontal="center" vertical="center" wrapText="1"/>
    </xf>
    <xf numFmtId="0" fontId="31" fillId="8" borderId="30" xfId="0" applyFont="1" applyFill="1" applyBorder="1" applyAlignment="1">
      <alignment horizontal="center" vertical="center"/>
    </xf>
    <xf numFmtId="0" fontId="37" fillId="8" borderId="33" xfId="0" applyFont="1" applyFill="1" applyBorder="1" applyAlignment="1">
      <alignment horizontal="center" vertical="center"/>
    </xf>
    <xf numFmtId="49" fontId="38" fillId="3" borderId="24" xfId="0" applyNumberFormat="1" applyFont="1" applyFill="1" applyBorder="1" applyAlignment="1" applyProtection="1">
      <alignment horizontal="center" vertical="center"/>
      <protection locked="0"/>
    </xf>
    <xf numFmtId="49" fontId="38" fillId="3" borderId="22" xfId="0" applyNumberFormat="1" applyFont="1" applyFill="1" applyBorder="1" applyAlignment="1" applyProtection="1">
      <alignment horizontal="center" vertical="center"/>
      <protection locked="0"/>
    </xf>
    <xf numFmtId="49" fontId="38" fillId="3" borderId="25" xfId="0" applyNumberFormat="1" applyFont="1" applyFill="1" applyBorder="1" applyAlignment="1" applyProtection="1">
      <alignment horizontal="center" vertical="center"/>
      <protection locked="0"/>
    </xf>
    <xf numFmtId="0" fontId="31" fillId="8" borderId="21" xfId="0" applyFont="1" applyFill="1" applyBorder="1" applyAlignment="1">
      <alignment horizontal="center" vertical="center" wrapText="1"/>
    </xf>
    <xf numFmtId="0" fontId="31" fillId="8" borderId="22" xfId="0" applyFont="1" applyFill="1" applyBorder="1" applyAlignment="1">
      <alignment horizontal="center" vertical="center" wrapText="1"/>
    </xf>
    <xf numFmtId="49" fontId="38" fillId="3" borderId="21" xfId="0" applyNumberFormat="1" applyFont="1" applyFill="1" applyBorder="1" applyAlignment="1" applyProtection="1">
      <alignment horizontal="center" vertical="center"/>
      <protection locked="0"/>
    </xf>
    <xf numFmtId="0" fontId="31" fillId="8" borderId="30" xfId="0" applyFont="1" applyFill="1" applyBorder="1" applyAlignment="1">
      <alignment horizontal="center" vertical="center" wrapText="1"/>
    </xf>
    <xf numFmtId="0" fontId="31" fillId="8" borderId="33" xfId="0" applyFont="1" applyFill="1" applyBorder="1" applyAlignment="1">
      <alignment horizontal="center" vertical="center" wrapText="1"/>
    </xf>
    <xf numFmtId="49" fontId="32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32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33" fillId="6" borderId="25" xfId="0" applyFont="1" applyFill="1" applyBorder="1" applyAlignment="1" applyProtection="1">
      <alignment horizontal="center" vertical="center" wrapText="1"/>
      <protection locked="0"/>
    </xf>
    <xf numFmtId="0" fontId="31" fillId="8" borderId="25" xfId="0" applyFont="1" applyFill="1" applyBorder="1" applyAlignment="1">
      <alignment horizontal="center" vertical="center" wrapText="1"/>
    </xf>
    <xf numFmtId="49" fontId="32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31" fillId="8" borderId="22" xfId="0" applyFont="1" applyFill="1" applyBorder="1" applyAlignment="1">
      <alignment horizontal="center" vertical="center"/>
    </xf>
    <xf numFmtId="49" fontId="32" fillId="3" borderId="21" xfId="0" applyNumberFormat="1" applyFont="1" applyFill="1" applyBorder="1" applyAlignment="1" applyProtection="1">
      <alignment horizontal="center" vertical="center"/>
      <protection locked="0"/>
    </xf>
    <xf numFmtId="49" fontId="32" fillId="3" borderId="22" xfId="0" applyNumberFormat="1" applyFont="1" applyFill="1" applyBorder="1" applyAlignment="1" applyProtection="1">
      <alignment horizontal="center" vertical="center"/>
      <protection locked="0"/>
    </xf>
    <xf numFmtId="49" fontId="32" fillId="3" borderId="25" xfId="0" applyNumberFormat="1" applyFont="1" applyFill="1" applyBorder="1" applyAlignment="1" applyProtection="1">
      <alignment horizontal="center" vertical="center"/>
      <protection locked="0"/>
    </xf>
    <xf numFmtId="0" fontId="40" fillId="8" borderId="21" xfId="0" applyFont="1" applyFill="1" applyBorder="1" applyAlignment="1">
      <alignment horizontal="center" vertical="center" wrapText="1"/>
    </xf>
    <xf numFmtId="0" fontId="40" fillId="8" borderId="22" xfId="0" applyFont="1" applyFill="1" applyBorder="1" applyAlignment="1">
      <alignment horizontal="center" vertical="center" wrapText="1"/>
    </xf>
    <xf numFmtId="0" fontId="31" fillId="8" borderId="32" xfId="0" applyFont="1" applyFill="1" applyBorder="1" applyAlignment="1">
      <alignment horizontal="center" vertical="center"/>
    </xf>
    <xf numFmtId="0" fontId="31" fillId="8" borderId="35" xfId="0" applyFont="1" applyFill="1" applyBorder="1" applyAlignment="1">
      <alignment horizontal="center" vertical="center"/>
    </xf>
    <xf numFmtId="0" fontId="31" fillId="8" borderId="28" xfId="0" applyFont="1" applyFill="1" applyBorder="1" applyAlignment="1">
      <alignment horizontal="center" vertical="center"/>
    </xf>
    <xf numFmtId="0" fontId="31" fillId="8" borderId="0" xfId="0" applyFont="1" applyFill="1" applyAlignment="1">
      <alignment horizontal="center" vertical="center"/>
    </xf>
    <xf numFmtId="0" fontId="31" fillId="8" borderId="29" xfId="0" applyFont="1" applyFill="1" applyBorder="1" applyAlignment="1">
      <alignment horizontal="center" vertical="center"/>
    </xf>
    <xf numFmtId="0" fontId="31" fillId="8" borderId="37" xfId="0" applyFont="1" applyFill="1" applyBorder="1" applyAlignment="1">
      <alignment horizontal="center" vertical="center"/>
    </xf>
    <xf numFmtId="0" fontId="31" fillId="8" borderId="31" xfId="0" applyFont="1" applyFill="1" applyBorder="1" applyAlignment="1">
      <alignment horizontal="center" vertical="center"/>
    </xf>
    <xf numFmtId="0" fontId="31" fillId="8" borderId="38" xfId="0" applyFont="1" applyFill="1" applyBorder="1" applyAlignment="1">
      <alignment horizontal="center" vertical="center"/>
    </xf>
    <xf numFmtId="0" fontId="31" fillId="8" borderId="23" xfId="0" applyFont="1" applyFill="1" applyBorder="1" applyAlignment="1">
      <alignment horizontal="center" vertical="center"/>
    </xf>
    <xf numFmtId="49" fontId="43" fillId="3" borderId="24" xfId="0" applyNumberFormat="1" applyFont="1" applyFill="1" applyBorder="1" applyAlignment="1" applyProtection="1">
      <alignment horizontal="center" vertical="center"/>
      <protection locked="0"/>
    </xf>
    <xf numFmtId="49" fontId="43" fillId="3" borderId="22" xfId="0" applyNumberFormat="1" applyFont="1" applyFill="1" applyBorder="1" applyAlignment="1" applyProtection="1">
      <alignment horizontal="center" vertical="center"/>
      <protection locked="0"/>
    </xf>
    <xf numFmtId="0" fontId="31" fillId="8" borderId="21" xfId="0" applyFont="1" applyFill="1" applyBorder="1" applyAlignment="1">
      <alignment horizontal="center" vertical="center"/>
    </xf>
    <xf numFmtId="0" fontId="31" fillId="8" borderId="25" xfId="0" applyFont="1" applyFill="1" applyBorder="1" applyAlignment="1">
      <alignment horizontal="center" vertical="center"/>
    </xf>
    <xf numFmtId="49" fontId="31" fillId="3" borderId="21" xfId="0" applyNumberFormat="1" applyFont="1" applyFill="1" applyBorder="1" applyAlignment="1" applyProtection="1">
      <alignment horizontal="center" vertical="center"/>
      <protection locked="0"/>
    </xf>
    <xf numFmtId="49" fontId="31" fillId="3" borderId="22" xfId="0" applyNumberFormat="1" applyFont="1" applyFill="1" applyBorder="1" applyAlignment="1" applyProtection="1">
      <alignment horizontal="center" vertical="center"/>
      <protection locked="0"/>
    </xf>
    <xf numFmtId="49" fontId="31" fillId="3" borderId="25" xfId="0" applyNumberFormat="1" applyFont="1" applyFill="1" applyBorder="1" applyAlignment="1" applyProtection="1">
      <alignment horizontal="center" vertical="center"/>
      <protection locked="0"/>
    </xf>
    <xf numFmtId="49" fontId="43" fillId="3" borderId="21" xfId="0" applyNumberFormat="1" applyFont="1" applyFill="1" applyBorder="1" applyAlignment="1" applyProtection="1">
      <alignment horizontal="center" vertical="center"/>
      <protection locked="0"/>
    </xf>
    <xf numFmtId="49" fontId="43" fillId="3" borderId="25" xfId="0" applyNumberFormat="1" applyFont="1" applyFill="1" applyBorder="1" applyAlignment="1" applyProtection="1">
      <alignment horizontal="center" vertical="center"/>
      <protection locked="0"/>
    </xf>
    <xf numFmtId="0" fontId="31" fillId="8" borderId="7" xfId="0" applyFont="1" applyFill="1" applyBorder="1" applyAlignment="1">
      <alignment horizontal="center" vertical="center"/>
    </xf>
    <xf numFmtId="0" fontId="31" fillId="8" borderId="11" xfId="0" applyFont="1" applyFill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31" fillId="8" borderId="39" xfId="0" applyFont="1" applyFill="1" applyBorder="1" applyAlignment="1">
      <alignment horizontal="center" vertical="center"/>
    </xf>
    <xf numFmtId="49" fontId="38" fillId="3" borderId="26" xfId="0" applyNumberFormat="1" applyFont="1" applyFill="1" applyBorder="1" applyAlignment="1" applyProtection="1">
      <alignment horizontal="center" vertical="center"/>
      <protection locked="0"/>
    </xf>
    <xf numFmtId="49" fontId="38" fillId="3" borderId="40" xfId="0" applyNumberFormat="1" applyFont="1" applyFill="1" applyBorder="1" applyAlignment="1" applyProtection="1">
      <alignment horizontal="center" vertical="center"/>
      <protection locked="0"/>
    </xf>
    <xf numFmtId="49" fontId="38" fillId="3" borderId="31" xfId="0" applyNumberFormat="1" applyFont="1" applyFill="1" applyBorder="1" applyAlignment="1" applyProtection="1">
      <alignment horizontal="center" vertical="center"/>
      <protection locked="0"/>
    </xf>
    <xf numFmtId="0" fontId="45" fillId="0" borderId="28" xfId="0" applyFont="1" applyBorder="1" applyAlignment="1">
      <alignment vertical="center" wrapText="1"/>
    </xf>
    <xf numFmtId="0" fontId="45" fillId="0" borderId="0" xfId="0" applyFont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0" xfId="0" applyFont="1" applyAlignment="1">
      <alignment horizontal="center" vertical="top" wrapText="1"/>
    </xf>
    <xf numFmtId="0" fontId="22" fillId="0" borderId="7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horizontal="center" vertical="center"/>
    </xf>
    <xf numFmtId="0" fontId="49" fillId="0" borderId="0" xfId="0" applyFont="1" applyAlignment="1" applyProtection="1">
      <alignment horizontal="right" vertical="center"/>
      <protection locked="0"/>
    </xf>
    <xf numFmtId="0" fontId="49" fillId="0" borderId="49" xfId="0" applyFont="1" applyBorder="1" applyAlignment="1">
      <alignment horizontal="center" vertical="center" wrapText="1"/>
    </xf>
    <xf numFmtId="0" fontId="49" fillId="0" borderId="50" xfId="0" applyFont="1" applyBorder="1" applyAlignment="1">
      <alignment horizontal="center" vertical="center" wrapText="1"/>
    </xf>
    <xf numFmtId="0" fontId="49" fillId="0" borderId="21" xfId="0" applyFont="1" applyBorder="1" applyAlignment="1">
      <alignment horizontal="center" vertical="center" wrapText="1"/>
    </xf>
    <xf numFmtId="0" fontId="49" fillId="0" borderId="22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 vertical="center" wrapText="1"/>
    </xf>
    <xf numFmtId="0" fontId="49" fillId="0" borderId="49" xfId="0" applyFont="1" applyBorder="1" applyAlignment="1">
      <alignment horizontal="justify" vertical="center" wrapText="1"/>
    </xf>
    <xf numFmtId="0" fontId="49" fillId="0" borderId="50" xfId="0" applyFont="1" applyBorder="1" applyAlignment="1">
      <alignment horizontal="justify" vertical="center" wrapText="1"/>
    </xf>
    <xf numFmtId="0" fontId="54" fillId="3" borderId="1" xfId="0" applyFont="1" applyFill="1" applyBorder="1" applyAlignment="1">
      <alignment horizontal="center" vertical="center"/>
    </xf>
    <xf numFmtId="0" fontId="54" fillId="3" borderId="3" xfId="0" applyFont="1" applyFill="1" applyBorder="1" applyAlignment="1">
      <alignment horizontal="center" vertical="center"/>
    </xf>
    <xf numFmtId="0" fontId="22" fillId="3" borderId="7" xfId="0" applyFont="1" applyFill="1" applyBorder="1" applyAlignment="1" applyProtection="1">
      <alignment horizontal="center" vertical="center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2" fillId="3" borderId="7" xfId="0" applyFont="1" applyFill="1" applyBorder="1" applyAlignment="1" applyProtection="1">
      <alignment horizontal="center" vertical="center" wrapText="1"/>
      <protection locked="0"/>
    </xf>
  </cellXfs>
  <cellStyles count="7">
    <cellStyle name="パーセント 2" xfId="2" xr:uid="{00000000-0005-0000-0000-000000000000}"/>
    <cellStyle name="桁区切り" xfId="4" builtinId="6"/>
    <cellStyle name="桁区切り 2" xfId="1" xr:uid="{00000000-0005-0000-0000-000002000000}"/>
    <cellStyle name="桁区切り 3" xfId="6" xr:uid="{00000000-0005-0000-0000-000003000000}"/>
    <cellStyle name="標準" xfId="0" builtinId="0"/>
    <cellStyle name="標準 2" xfId="3" xr:uid="{00000000-0005-0000-0000-000005000000}"/>
    <cellStyle name="標準 3" xfId="5" xr:uid="{00000000-0005-0000-0000-000006000000}"/>
  </cellStyles>
  <dxfs count="0"/>
  <tableStyles count="0" defaultTableStyle="TableStyleMedium2" defaultPivotStyle="PivotStyleLight16"/>
  <colors>
    <mruColors>
      <color rgb="FFFFFFCC"/>
      <color rgb="FFCCFFCC"/>
      <color rgb="FFCD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171450</xdr:colOff>
      <xdr:row>10</xdr:row>
      <xdr:rowOff>0</xdr:rowOff>
    </xdr:from>
    <xdr:to>
      <xdr:col>9</xdr:col>
      <xdr:colOff>20955</xdr:colOff>
      <xdr:row>11</xdr:row>
      <xdr:rowOff>18415</xdr:rowOff>
    </xdr:to>
    <xdr:sp macro="" textlink="">
      <xdr:nvSpPr>
        <xdr:cNvPr id="24634" name="Check Box 58" hidden="1">
          <a:extLst>
            <a:ext uri="{63B3BB69-23CF-44E3-9099-C40C66FF867C}">
              <a14:compatExt xmlns:a14="http://schemas.microsoft.com/office/drawing/2010/main" spid="_x0000_s24634"/>
            </a:ext>
            <a:ext uri="{FF2B5EF4-FFF2-40B4-BE49-F238E27FC236}">
              <a16:creationId xmlns:a16="http://schemas.microsoft.com/office/drawing/2014/main" id="{00000000-0008-0000-0300-00003A6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152400</xdr:colOff>
      <xdr:row>10</xdr:row>
      <xdr:rowOff>0</xdr:rowOff>
    </xdr:from>
    <xdr:to>
      <xdr:col>25</xdr:col>
      <xdr:colOff>57150</xdr:colOff>
      <xdr:row>11</xdr:row>
      <xdr:rowOff>18415</xdr:rowOff>
    </xdr:to>
    <xdr:sp macro="" textlink="">
      <xdr:nvSpPr>
        <xdr:cNvPr id="24635" name="Check Box 59" hidden="1">
          <a:extLst>
            <a:ext uri="{63B3BB69-23CF-44E3-9099-C40C66FF867C}">
              <a14:compatExt xmlns:a14="http://schemas.microsoft.com/office/drawing/2010/main" spid="_x0000_s24635"/>
            </a:ext>
            <a:ext uri="{FF2B5EF4-FFF2-40B4-BE49-F238E27FC236}">
              <a16:creationId xmlns:a16="http://schemas.microsoft.com/office/drawing/2014/main" id="{00000000-0008-0000-0300-00003B6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10</xdr:row>
          <xdr:rowOff>0</xdr:rowOff>
        </xdr:from>
        <xdr:to>
          <xdr:col>9</xdr:col>
          <xdr:colOff>22860</xdr:colOff>
          <xdr:row>12</xdr:row>
          <xdr:rowOff>0</xdr:rowOff>
        </xdr:to>
        <xdr:sp macro="" textlink="">
          <xdr:nvSpPr>
            <xdr:cNvPr id="2" name="Check Box 58" hidden="1">
              <a:extLst>
                <a:ext uri="{63B3BB69-23CF-44E3-9099-C40C66FF867C}">
                  <a14:compatExt spid="_x0000_s24634"/>
                </a:ex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121920</xdr:colOff>
          <xdr:row>10</xdr:row>
          <xdr:rowOff>0</xdr:rowOff>
        </xdr:from>
        <xdr:to>
          <xdr:col>25</xdr:col>
          <xdr:colOff>38100</xdr:colOff>
          <xdr:row>12</xdr:row>
          <xdr:rowOff>0</xdr:rowOff>
        </xdr:to>
        <xdr:sp macro="" textlink="">
          <xdr:nvSpPr>
            <xdr:cNvPr id="3" name="Check Box 59" hidden="1">
              <a:extLst>
                <a:ext uri="{63B3BB69-23CF-44E3-9099-C40C66FF867C}">
                  <a14:compatExt spid="_x0000_s24635"/>
                </a:ex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326572</xdr:colOff>
      <xdr:row>16</xdr:row>
      <xdr:rowOff>435429</xdr:rowOff>
    </xdr:from>
    <xdr:to>
      <xdr:col>26</xdr:col>
      <xdr:colOff>353786</xdr:colOff>
      <xdr:row>16</xdr:row>
      <xdr:rowOff>748393</xdr:rowOff>
    </xdr:to>
    <xdr:sp macro="" textlink="">
      <xdr:nvSpPr>
        <xdr:cNvPr id="2" name="左矢印 5">
          <a:extLst>
            <a:ext uri="{FF2B5EF4-FFF2-40B4-BE49-F238E27FC236}">
              <a16:creationId xmlns:a16="http://schemas.microsoft.com/office/drawing/2014/main" id="{D1DEAA94-6800-44F6-95D7-F09E0DE96BB0}"/>
            </a:ext>
          </a:extLst>
        </xdr:cNvPr>
        <xdr:cNvSpPr/>
      </xdr:nvSpPr>
      <xdr:spPr>
        <a:xfrm>
          <a:off x="15899947" y="10160454"/>
          <a:ext cx="713014" cy="3129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173181</xdr:colOff>
      <xdr:row>30</xdr:row>
      <xdr:rowOff>103910</xdr:rowOff>
    </xdr:from>
    <xdr:to>
      <xdr:col>24</xdr:col>
      <xdr:colOff>588817</xdr:colOff>
      <xdr:row>33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C99030ED-D4E5-4D56-8F91-9605357D7E82}"/>
            </a:ext>
          </a:extLst>
        </xdr:cNvPr>
        <xdr:cNvSpPr/>
      </xdr:nvSpPr>
      <xdr:spPr>
        <a:xfrm>
          <a:off x="5840556" y="20220710"/>
          <a:ext cx="9569161" cy="2524990"/>
        </a:xfrm>
        <a:prstGeom prst="bracketPair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17319</xdr:colOff>
      <xdr:row>2</xdr:row>
      <xdr:rowOff>103908</xdr:rowOff>
    </xdr:from>
    <xdr:to>
      <xdr:col>24</xdr:col>
      <xdr:colOff>640772</xdr:colOff>
      <xdr:row>7</xdr:row>
      <xdr:rowOff>34635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D5C38B44-EB87-43BC-9AA2-036337DAADC9}"/>
            </a:ext>
          </a:extLst>
        </xdr:cNvPr>
        <xdr:cNvSpPr/>
      </xdr:nvSpPr>
      <xdr:spPr>
        <a:xfrm>
          <a:off x="5684694" y="1561233"/>
          <a:ext cx="9776978" cy="3474027"/>
        </a:xfrm>
        <a:prstGeom prst="bracketPair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2"/>
  <sheetViews>
    <sheetView showGridLines="0" tabSelected="1" zoomScaleNormal="100" zoomScaleSheetLayoutView="100" workbookViewId="0">
      <selection activeCell="B5" sqref="B5"/>
    </sheetView>
  </sheetViews>
  <sheetFormatPr defaultColWidth="9" defaultRowHeight="13.2"/>
  <cols>
    <col min="1" max="1" width="5.33203125" style="33" bestFit="1" customWidth="1"/>
    <col min="2" max="3" width="48.33203125" style="31" customWidth="1"/>
    <col min="4" max="4" width="4.21875" style="33" customWidth="1"/>
    <col min="5" max="16384" width="9" style="33"/>
  </cols>
  <sheetData>
    <row r="2" spans="1:3" ht="16.2">
      <c r="A2" s="146" t="s">
        <v>0</v>
      </c>
      <c r="B2" s="146"/>
      <c r="C2" s="146"/>
    </row>
    <row r="3" spans="1:3" ht="14.4">
      <c r="B3" s="32"/>
    </row>
    <row r="4" spans="1:3" ht="19.2" customHeight="1">
      <c r="A4" s="45" t="s">
        <v>1</v>
      </c>
      <c r="B4" s="143" t="s">
        <v>2</v>
      </c>
      <c r="C4" s="143" t="s">
        <v>193</v>
      </c>
    </row>
    <row r="5" spans="1:3" ht="63.75" customHeight="1">
      <c r="A5" s="34">
        <v>1</v>
      </c>
      <c r="B5" s="35" t="s">
        <v>233</v>
      </c>
      <c r="C5" s="35"/>
    </row>
    <row r="6" spans="1:3" ht="90" customHeight="1">
      <c r="A6" s="34">
        <f t="shared" ref="A6:A11" si="0">A5+1</f>
        <v>2</v>
      </c>
      <c r="B6" s="35"/>
      <c r="C6" s="35" t="s">
        <v>238</v>
      </c>
    </row>
    <row r="7" spans="1:3" ht="78.599999999999994" customHeight="1">
      <c r="A7" s="102">
        <f t="shared" si="0"/>
        <v>3</v>
      </c>
      <c r="B7" s="103" t="s">
        <v>234</v>
      </c>
      <c r="C7" s="103"/>
    </row>
    <row r="8" spans="1:3" ht="60.6" customHeight="1">
      <c r="A8" s="34">
        <f t="shared" si="0"/>
        <v>4</v>
      </c>
      <c r="B8" s="104" t="s">
        <v>237</v>
      </c>
      <c r="C8" s="46"/>
    </row>
    <row r="9" spans="1:3" ht="63.75" customHeight="1">
      <c r="A9" s="34">
        <f t="shared" si="0"/>
        <v>5</v>
      </c>
      <c r="B9" s="103" t="s">
        <v>236</v>
      </c>
      <c r="C9" s="36"/>
    </row>
    <row r="10" spans="1:3" ht="75" customHeight="1">
      <c r="A10" s="34">
        <f t="shared" si="0"/>
        <v>6</v>
      </c>
      <c r="B10" s="144" t="s">
        <v>235</v>
      </c>
      <c r="C10" s="35"/>
    </row>
    <row r="11" spans="1:3" ht="75" customHeight="1">
      <c r="A11" s="34">
        <f t="shared" si="0"/>
        <v>7</v>
      </c>
      <c r="B11" s="35" t="s">
        <v>232</v>
      </c>
      <c r="C11" s="35"/>
    </row>
    <row r="12" spans="1:3" ht="54" customHeight="1"/>
  </sheetData>
  <sheetProtection algorithmName="SHA-512" hashValue="rDynL3vm0y+Zn3vrX0FtYxqJmc8YoU8bDsSRGZsYgX8teVK42QdEvS715HN3sKJvF5WtVkRH8v7KcQfxsNcRRg==" saltValue="+3AxFpMqASse9N2QgEhssQ==" spinCount="100000" sheet="1" objects="1" scenarios="1"/>
  <mergeCells count="1">
    <mergeCell ref="A2:C2"/>
  </mergeCells>
  <phoneticPr fontId="3"/>
  <printOptions horizontalCentered="1"/>
  <pageMargins left="0.70866141732283472" right="0.70866141732283472" top="0.74803149606299213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0"/>
  <sheetViews>
    <sheetView showGridLines="0" showZeros="0" zoomScale="130" zoomScaleNormal="130" zoomScaleSheetLayoutView="130" workbookViewId="0">
      <selection activeCell="J34" sqref="J34:AK34"/>
    </sheetView>
  </sheetViews>
  <sheetFormatPr defaultColWidth="2.21875" defaultRowHeight="12"/>
  <cols>
    <col min="1" max="1" width="2.6640625" style="1" customWidth="1"/>
    <col min="2" max="16384" width="2.21875" style="1"/>
  </cols>
  <sheetData>
    <row r="1" spans="1:40" ht="13.2">
      <c r="A1" s="1" t="s">
        <v>114</v>
      </c>
      <c r="AM1" s="99"/>
    </row>
    <row r="2" spans="1:40" ht="22.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</row>
    <row r="3" spans="1:40" ht="13.2">
      <c r="A3" s="33"/>
      <c r="B3" s="33"/>
      <c r="C3" s="100"/>
      <c r="D3" s="100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99" t="s">
        <v>3</v>
      </c>
      <c r="AD3" s="162">
        <v>8</v>
      </c>
      <c r="AE3" s="162"/>
      <c r="AF3" s="100" t="s">
        <v>4</v>
      </c>
      <c r="AG3" s="167"/>
      <c r="AH3" s="167"/>
      <c r="AI3" s="100" t="s">
        <v>5</v>
      </c>
      <c r="AJ3" s="167"/>
      <c r="AK3" s="167"/>
      <c r="AL3" s="100" t="s">
        <v>6</v>
      </c>
      <c r="AM3" s="100"/>
    </row>
    <row r="4" spans="1:40" ht="45" customHeight="1">
      <c r="A4" s="33"/>
      <c r="B4" s="33"/>
      <c r="C4" s="100"/>
      <c r="D4" s="100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</row>
    <row r="5" spans="1:40" ht="18" customHeight="1">
      <c r="A5" s="172" t="s">
        <v>82</v>
      </c>
      <c r="B5" s="172"/>
      <c r="C5" s="172"/>
      <c r="D5" s="172"/>
      <c r="E5" s="172"/>
      <c r="F5" s="172"/>
      <c r="G5" s="172"/>
      <c r="H5" s="33"/>
      <c r="I5" s="33" t="s">
        <v>7</v>
      </c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</row>
    <row r="6" spans="1:40" ht="15.6" customHeight="1">
      <c r="A6" s="99"/>
      <c r="B6" s="99"/>
      <c r="C6" s="99"/>
      <c r="D6" s="99"/>
      <c r="E6" s="99"/>
      <c r="F6" s="99"/>
      <c r="G6" s="99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</row>
    <row r="7" spans="1:40" ht="15.6" customHeight="1">
      <c r="A7" s="99"/>
      <c r="B7" s="99"/>
      <c r="C7" s="99"/>
      <c r="D7" s="99"/>
      <c r="E7" s="99"/>
      <c r="F7" s="99"/>
      <c r="G7" s="99"/>
      <c r="H7" s="33"/>
      <c r="I7" s="33"/>
      <c r="J7" s="33"/>
      <c r="K7" s="33"/>
      <c r="L7" s="33"/>
      <c r="M7" s="33"/>
      <c r="N7" s="33"/>
      <c r="O7" s="33"/>
      <c r="P7" s="33" t="s">
        <v>83</v>
      </c>
      <c r="R7" s="33"/>
      <c r="T7" s="33"/>
      <c r="U7" s="145" t="s">
        <v>48</v>
      </c>
      <c r="V7" s="147"/>
      <c r="W7" s="147"/>
      <c r="X7" s="147"/>
      <c r="Y7" s="147"/>
      <c r="Z7" s="145" t="s">
        <v>49</v>
      </c>
      <c r="AA7" s="147"/>
      <c r="AB7" s="147"/>
      <c r="AC7" s="147"/>
      <c r="AD7" s="147"/>
      <c r="AE7" s="147"/>
      <c r="AF7" s="142"/>
      <c r="AG7" s="142"/>
      <c r="AH7" s="142"/>
      <c r="AI7" s="142"/>
      <c r="AJ7" s="142"/>
      <c r="AK7" s="142"/>
      <c r="AL7" s="33"/>
      <c r="AM7" s="33"/>
    </row>
    <row r="8" spans="1:40" ht="28.95" customHeight="1">
      <c r="A8" s="99"/>
      <c r="B8" s="99"/>
      <c r="C8" s="99"/>
      <c r="D8" s="99"/>
      <c r="E8" s="99"/>
      <c r="F8" s="99"/>
      <c r="G8" s="99"/>
      <c r="H8" s="33"/>
      <c r="I8" s="33"/>
      <c r="J8" s="33"/>
      <c r="K8" s="33"/>
      <c r="L8" s="33"/>
      <c r="M8" s="33"/>
      <c r="N8" s="33"/>
      <c r="O8" s="33"/>
      <c r="P8" s="33" t="s">
        <v>29</v>
      </c>
      <c r="R8" s="33"/>
      <c r="T8" s="3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41"/>
    </row>
    <row r="9" spans="1:40" ht="28.95" customHeight="1">
      <c r="A9" s="99"/>
      <c r="B9" s="99"/>
      <c r="C9" s="99"/>
      <c r="D9" s="99"/>
      <c r="E9" s="99"/>
      <c r="F9" s="99"/>
      <c r="G9" s="99"/>
      <c r="H9" s="33"/>
      <c r="I9" s="33"/>
      <c r="J9" s="33"/>
      <c r="K9" s="33"/>
      <c r="L9" s="33"/>
      <c r="M9" s="33"/>
      <c r="N9" s="33"/>
      <c r="O9" s="33"/>
      <c r="P9" s="33" t="s">
        <v>84</v>
      </c>
      <c r="R9" s="33"/>
      <c r="S9" s="1" t="s">
        <v>8</v>
      </c>
      <c r="W9" s="105"/>
      <c r="X9" s="105"/>
      <c r="Y9" s="105"/>
      <c r="Z9" s="105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2"/>
    </row>
    <row r="10" spans="1:40" ht="28.95" customHeight="1">
      <c r="A10" s="99"/>
      <c r="B10" s="99"/>
      <c r="C10" s="99"/>
      <c r="D10" s="99"/>
      <c r="E10" s="99"/>
      <c r="F10" s="99"/>
      <c r="G10" s="99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1" t="s">
        <v>85</v>
      </c>
      <c r="V10" s="33"/>
      <c r="W10" s="105"/>
      <c r="X10" s="105"/>
      <c r="Y10" s="105"/>
      <c r="Z10" s="105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2"/>
    </row>
    <row r="11" spans="1:40" ht="15.6" customHeight="1">
      <c r="A11" s="99"/>
      <c r="B11" s="99"/>
      <c r="C11" s="99"/>
      <c r="D11" s="99"/>
      <c r="E11" s="99"/>
      <c r="F11" s="99"/>
      <c r="G11" s="99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</row>
    <row r="12" spans="1:40" ht="18" customHeight="1">
      <c r="A12" s="162" t="s">
        <v>110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1:40" ht="18" customHeight="1">
      <c r="A13" s="162" t="s">
        <v>86</v>
      </c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1:40" ht="30" customHeight="1">
      <c r="A14" s="33"/>
      <c r="B14" s="33"/>
      <c r="C14" s="100"/>
      <c r="D14" s="100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</row>
    <row r="15" spans="1:40" ht="36" customHeight="1">
      <c r="A15" s="169" t="s">
        <v>111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</row>
    <row r="16" spans="1:40" ht="30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</row>
    <row r="17" spans="1:39" ht="14.25" customHeight="1">
      <c r="A17" s="33" t="s">
        <v>87</v>
      </c>
      <c r="B17" s="33"/>
      <c r="C17" s="33"/>
      <c r="D17" s="33"/>
      <c r="E17" s="33"/>
      <c r="F17" s="33"/>
      <c r="G17" s="33"/>
      <c r="H17" s="33"/>
      <c r="I17" s="33"/>
      <c r="J17" s="33"/>
      <c r="K17" s="165">
        <f ca="1">SUM(AC20:AG21)</f>
        <v>0</v>
      </c>
      <c r="L17" s="166"/>
      <c r="M17" s="166"/>
      <c r="N17" s="166"/>
      <c r="O17" s="166"/>
      <c r="P17" s="166"/>
      <c r="Q17" s="166"/>
      <c r="R17" s="166"/>
      <c r="S17" s="33" t="s">
        <v>9</v>
      </c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</row>
    <row r="18" spans="1:39" ht="14.2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</row>
    <row r="19" spans="1:39" ht="14.25" customHeight="1">
      <c r="A19" s="33"/>
      <c r="B19" s="33" t="s">
        <v>10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</row>
    <row r="20" spans="1:39" ht="14.25" customHeight="1">
      <c r="A20" s="33"/>
      <c r="B20" s="33"/>
      <c r="C20" s="166" t="s">
        <v>112</v>
      </c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8"/>
      <c r="Y20" s="168"/>
      <c r="Z20" s="168"/>
      <c r="AA20" s="168"/>
      <c r="AB20" s="168"/>
      <c r="AC20" s="165">
        <f ca="1">SUM(申請額一覧!H5:H204)</f>
        <v>0</v>
      </c>
      <c r="AD20" s="165"/>
      <c r="AE20" s="165"/>
      <c r="AF20" s="165"/>
      <c r="AG20" s="165"/>
      <c r="AH20" s="33" t="s">
        <v>9</v>
      </c>
      <c r="AI20" s="33"/>
      <c r="AJ20" s="33"/>
      <c r="AK20" s="33"/>
      <c r="AL20" s="33"/>
      <c r="AM20" s="33"/>
    </row>
    <row r="21" spans="1:39" ht="14.25" customHeight="1">
      <c r="A21" s="33"/>
      <c r="B21" s="33"/>
      <c r="C21" s="166" t="s">
        <v>192</v>
      </c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8"/>
      <c r="Y21" s="168"/>
      <c r="Z21" s="168"/>
      <c r="AA21" s="168"/>
      <c r="AB21" s="168"/>
      <c r="AC21" s="165">
        <f ca="1">SUM(申請額一覧!I5:I204)</f>
        <v>0</v>
      </c>
      <c r="AD21" s="165"/>
      <c r="AE21" s="165"/>
      <c r="AF21" s="165"/>
      <c r="AG21" s="165"/>
      <c r="AH21" s="33" t="s">
        <v>9</v>
      </c>
      <c r="AI21" s="33"/>
      <c r="AJ21" s="33"/>
      <c r="AK21" s="33"/>
      <c r="AL21" s="33"/>
      <c r="AM21" s="33"/>
    </row>
    <row r="22" spans="1:39" ht="14.2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101"/>
      <c r="Y22" s="101"/>
      <c r="Z22" s="101"/>
      <c r="AA22" s="101"/>
      <c r="AB22" s="101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1:39" ht="14.2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101"/>
      <c r="Y23" s="101"/>
      <c r="Z23" s="101"/>
      <c r="AA23" s="101"/>
      <c r="AB23" s="101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1:39" ht="14.25" customHeight="1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</row>
    <row r="25" spans="1:39" ht="14.25" customHeight="1">
      <c r="A25" s="1" t="s">
        <v>88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</row>
    <row r="26" spans="1:39" ht="87.6" customHeight="1">
      <c r="A26" s="170" t="s">
        <v>113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</row>
    <row r="29" spans="1:39">
      <c r="A29" s="1" t="s">
        <v>89</v>
      </c>
    </row>
    <row r="30" spans="1:39" ht="6" customHeight="1"/>
    <row r="31" spans="1:39" ht="18.75" customHeight="1">
      <c r="B31" s="163" t="s">
        <v>11</v>
      </c>
      <c r="C31" s="164"/>
      <c r="D31" s="164"/>
      <c r="E31" s="164"/>
      <c r="F31" s="164"/>
      <c r="G31" s="164"/>
      <c r="H31" s="164"/>
      <c r="I31" s="38"/>
      <c r="J31" s="152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4"/>
    </row>
    <row r="32" spans="1:39" ht="18.75" customHeight="1">
      <c r="B32" s="163" t="s">
        <v>12</v>
      </c>
      <c r="C32" s="164"/>
      <c r="D32" s="164"/>
      <c r="E32" s="164"/>
      <c r="F32" s="164"/>
      <c r="G32" s="164"/>
      <c r="H32" s="164"/>
      <c r="I32" s="38"/>
      <c r="J32" s="152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4"/>
    </row>
    <row r="33" spans="1:37" ht="18.75" customHeight="1">
      <c r="B33" s="155" t="s">
        <v>13</v>
      </c>
      <c r="C33" s="156"/>
      <c r="D33" s="156"/>
      <c r="E33" s="37"/>
      <c r="F33" s="159" t="s">
        <v>14</v>
      </c>
      <c r="G33" s="160"/>
      <c r="H33" s="160"/>
      <c r="I33" s="161"/>
      <c r="J33" s="149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1"/>
    </row>
    <row r="34" spans="1:37" ht="18.75" customHeight="1">
      <c r="B34" s="157"/>
      <c r="C34" s="158"/>
      <c r="D34" s="158"/>
      <c r="E34" s="39"/>
      <c r="F34" s="159" t="s">
        <v>15</v>
      </c>
      <c r="G34" s="160"/>
      <c r="H34" s="160"/>
      <c r="I34" s="161"/>
      <c r="J34" s="152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4"/>
    </row>
    <row r="35" spans="1:37" ht="18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1:37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1:37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spans="1:37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</sheetData>
  <sheetProtection algorithmName="SHA-512" hashValue="nnNhElU2qHsSjQGjCRe/NgGnF3hzsQrA0MwtCXxtuoWQqEzUMl3AwzhpjJbBb+vCHXStY26iwv8VHlOsiz5kSA==" saltValue="oZrxLjPeE63HkJq+7Nr2HQ==" spinCount="100000" sheet="1" objects="1" scenarios="1" formatCells="0"/>
  <mergeCells count="27">
    <mergeCell ref="AJ3:AK3"/>
    <mergeCell ref="AG3:AH3"/>
    <mergeCell ref="AD3:AE3"/>
    <mergeCell ref="J31:AK31"/>
    <mergeCell ref="J32:AK32"/>
    <mergeCell ref="AC20:AG20"/>
    <mergeCell ref="AC21:AG21"/>
    <mergeCell ref="C20:AB20"/>
    <mergeCell ref="C21:AB21"/>
    <mergeCell ref="A13:AM13"/>
    <mergeCell ref="A15:AM15"/>
    <mergeCell ref="A26:AM26"/>
    <mergeCell ref="A5:G5"/>
    <mergeCell ref="U8:AL8"/>
    <mergeCell ref="AA9:AL9"/>
    <mergeCell ref="B33:D34"/>
    <mergeCell ref="F33:I33"/>
    <mergeCell ref="F34:I34"/>
    <mergeCell ref="A12:AM12"/>
    <mergeCell ref="B31:H31"/>
    <mergeCell ref="B32:H32"/>
    <mergeCell ref="K17:R17"/>
    <mergeCell ref="V7:Y7"/>
    <mergeCell ref="AA7:AE7"/>
    <mergeCell ref="AA10:AL10"/>
    <mergeCell ref="J33:AK33"/>
    <mergeCell ref="J34:AK34"/>
  </mergeCells>
  <phoneticPr fontId="3"/>
  <dataValidations count="1">
    <dataValidation imeMode="disabled" allowBlank="1" showInputMessage="1" showErrorMessage="1" sqref="V7:Y7 AA7:AE7" xr:uid="{FE4D83C5-93F4-424F-AE2D-A6651D29A82E}"/>
  </dataValidations>
  <printOptions horizontalCentered="1"/>
  <pageMargins left="0.70866141732283472" right="0.70866141732283472" top="0.94488188976377963" bottom="0.74803149606299213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G221"/>
  <sheetViews>
    <sheetView showGridLines="0" showZeros="0" topLeftCell="A4" zoomScaleNormal="100" zoomScaleSheetLayoutView="100" workbookViewId="0">
      <selection activeCell="G7" sqref="G7"/>
    </sheetView>
  </sheetViews>
  <sheetFormatPr defaultColWidth="2.21875" defaultRowHeight="13.2"/>
  <cols>
    <col min="1" max="1" width="2.21875" style="2"/>
    <col min="2" max="2" width="3.109375" style="2" customWidth="1"/>
    <col min="3" max="3" width="39.109375" style="2" customWidth="1"/>
    <col min="4" max="4" width="15.109375" style="2" customWidth="1"/>
    <col min="5" max="5" width="35.77734375" style="2" customWidth="1"/>
    <col min="6" max="6" width="15.109375" style="2" customWidth="1"/>
    <col min="7" max="7" width="30.109375" style="2" customWidth="1"/>
    <col min="8" max="10" width="9.109375" style="2" customWidth="1"/>
    <col min="11" max="11" width="4.33203125" style="2" hidden="1" customWidth="1"/>
    <col min="12" max="13" width="2.21875" style="2"/>
    <col min="14" max="14" width="4.33203125" style="2" bestFit="1" customWidth="1"/>
    <col min="15" max="16384" width="2.21875" style="2"/>
  </cols>
  <sheetData>
    <row r="1" spans="2:33">
      <c r="B1" s="2" t="s">
        <v>90</v>
      </c>
    </row>
    <row r="2" spans="2:33">
      <c r="B2" s="26"/>
    </row>
    <row r="3" spans="2:33" ht="18" customHeight="1">
      <c r="B3" s="179" t="s">
        <v>16</v>
      </c>
      <c r="C3" s="176" t="s">
        <v>17</v>
      </c>
      <c r="D3" s="180" t="s">
        <v>115</v>
      </c>
      <c r="E3" s="176" t="s">
        <v>18</v>
      </c>
      <c r="F3" s="176" t="s">
        <v>14</v>
      </c>
      <c r="G3" s="181" t="s">
        <v>19</v>
      </c>
      <c r="H3" s="177" t="s">
        <v>20</v>
      </c>
      <c r="I3" s="177"/>
      <c r="J3" s="178"/>
      <c r="K3" s="174" t="s">
        <v>21</v>
      </c>
      <c r="N3" s="1"/>
    </row>
    <row r="4" spans="2:33" ht="65.400000000000006" thickBot="1">
      <c r="B4" s="179"/>
      <c r="C4" s="176"/>
      <c r="D4" s="180"/>
      <c r="E4" s="176"/>
      <c r="F4" s="176"/>
      <c r="G4" s="182"/>
      <c r="H4" s="25" t="s">
        <v>116</v>
      </c>
      <c r="I4" s="25" t="s">
        <v>117</v>
      </c>
      <c r="J4" s="44" t="s">
        <v>22</v>
      </c>
      <c r="K4" s="175"/>
    </row>
    <row r="5" spans="2:33" ht="28.95" customHeight="1" thickBot="1">
      <c r="B5" s="27">
        <f>ROW()-4</f>
        <v>1</v>
      </c>
      <c r="C5" s="132">
        <f t="shared" ref="C5:C204" ca="1" si="0">IFERROR(INDIRECT("個票"&amp;$B5&amp;"！$t$7"),"")</f>
        <v>0</v>
      </c>
      <c r="D5" s="52">
        <f t="shared" ref="D5:D204" ca="1" si="1">IFERROR(INDIRECT("個票"&amp;$B5&amp;"！$h$7"),"")</f>
        <v>0</v>
      </c>
      <c r="E5" s="132">
        <f t="shared" ref="E5:E204" ca="1" si="2">IFERROR(INDIRECT("個票"&amp;$B5&amp;"！$l$10"),"")</f>
        <v>0</v>
      </c>
      <c r="F5" s="52">
        <f t="shared" ref="F5:F204" ca="1" si="3">IFERROR(INDIRECT("個票"&amp;$B5&amp;"！$w$9"),"")</f>
        <v>0</v>
      </c>
      <c r="G5" s="132" t="str">
        <f t="shared" ref="G5:G204" ca="1" si="4">IFERROR(INDIRECT("個票"&amp;$B5&amp;"！$ｄ$9")&amp;INDIRECT("個票"&amp;$B5&amp;"！$ｈ$9"),"")</f>
        <v>神奈川県</v>
      </c>
      <c r="H5" s="30">
        <f t="shared" ref="H5:H204" ca="1" si="5">IFERROR(INDIRECT("個票"&amp;$B5&amp;"！$ai$25"),"")</f>
        <v>0</v>
      </c>
      <c r="I5" s="98" t="str">
        <f t="shared" ref="I5:I204" ca="1" si="6">IFERROR(INDIRECT("個票"&amp;$B5&amp;"！$ai$45"),"")</f>
        <v/>
      </c>
      <c r="J5" s="30">
        <f ca="1">SUM(H5,I5)</f>
        <v>0</v>
      </c>
      <c r="K5" s="48"/>
      <c r="N5" s="50" t="str">
        <f ca="1">IF(_xlfn.SHEETS()-7=COUNTIF(J5:J207,"&gt;0"),"○","！（本表の事業所数と個票の枚数が一致しません）")</f>
        <v>！（本表の事業所数と個票の枚数が一致しません）</v>
      </c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47"/>
    </row>
    <row r="6" spans="2:33" ht="28.95" customHeight="1">
      <c r="B6" s="27">
        <f t="shared" ref="B6:B204" si="7">ROW()-4</f>
        <v>2</v>
      </c>
      <c r="C6" s="132" t="str">
        <f t="shared" ca="1" si="0"/>
        <v/>
      </c>
      <c r="D6" s="52" t="str">
        <f t="shared" ca="1" si="1"/>
        <v/>
      </c>
      <c r="E6" s="132" t="str">
        <f t="shared" ca="1" si="2"/>
        <v/>
      </c>
      <c r="F6" s="52" t="str">
        <f t="shared" ca="1" si="3"/>
        <v/>
      </c>
      <c r="G6" s="132" t="str">
        <f t="shared" ca="1" si="4"/>
        <v/>
      </c>
      <c r="H6" s="30" t="str">
        <f t="shared" ca="1" si="5"/>
        <v/>
      </c>
      <c r="I6" s="98" t="str">
        <f t="shared" ca="1" si="6"/>
        <v/>
      </c>
      <c r="J6" s="30">
        <f ca="1">SUM(H6,I6)</f>
        <v>0</v>
      </c>
      <c r="K6" s="48"/>
      <c r="N6" s="49" t="s">
        <v>23</v>
      </c>
    </row>
    <row r="7" spans="2:33" ht="28.95" customHeight="1">
      <c r="B7" s="27">
        <f t="shared" si="7"/>
        <v>3</v>
      </c>
      <c r="C7" s="132" t="str">
        <f t="shared" ca="1" si="0"/>
        <v/>
      </c>
      <c r="D7" s="52" t="str">
        <f t="shared" ca="1" si="1"/>
        <v/>
      </c>
      <c r="E7" s="132" t="str">
        <f t="shared" ca="1" si="2"/>
        <v/>
      </c>
      <c r="F7" s="52" t="str">
        <f t="shared" ca="1" si="3"/>
        <v/>
      </c>
      <c r="G7" s="132" t="str">
        <f t="shared" ca="1" si="4"/>
        <v/>
      </c>
      <c r="H7" s="30" t="str">
        <f t="shared" ca="1" si="5"/>
        <v/>
      </c>
      <c r="I7" s="98" t="str">
        <f t="shared" ca="1" si="6"/>
        <v/>
      </c>
      <c r="J7" s="30">
        <f t="shared" ref="J7:J43" ca="1" si="8">SUM(H7,I7)</f>
        <v>0</v>
      </c>
      <c r="K7" s="48"/>
      <c r="N7" s="49" t="s">
        <v>24</v>
      </c>
    </row>
    <row r="8" spans="2:33" ht="28.95" customHeight="1">
      <c r="B8" s="27">
        <f t="shared" si="7"/>
        <v>4</v>
      </c>
      <c r="C8" s="132" t="str">
        <f t="shared" ca="1" si="0"/>
        <v/>
      </c>
      <c r="D8" s="52" t="str">
        <f t="shared" ca="1" si="1"/>
        <v/>
      </c>
      <c r="E8" s="132" t="str">
        <f t="shared" ca="1" si="2"/>
        <v/>
      </c>
      <c r="F8" s="52" t="str">
        <f t="shared" ca="1" si="3"/>
        <v/>
      </c>
      <c r="G8" s="132" t="str">
        <f t="shared" ca="1" si="4"/>
        <v/>
      </c>
      <c r="H8" s="30" t="str">
        <f t="shared" ca="1" si="5"/>
        <v/>
      </c>
      <c r="I8" s="98" t="str">
        <f t="shared" ca="1" si="6"/>
        <v/>
      </c>
      <c r="J8" s="30">
        <f t="shared" ca="1" si="8"/>
        <v>0</v>
      </c>
      <c r="K8" s="48"/>
    </row>
    <row r="9" spans="2:33" ht="28.95" customHeight="1">
      <c r="B9" s="27">
        <f t="shared" si="7"/>
        <v>5</v>
      </c>
      <c r="C9" s="132" t="str">
        <f t="shared" ca="1" si="0"/>
        <v/>
      </c>
      <c r="D9" s="52" t="str">
        <f t="shared" ca="1" si="1"/>
        <v/>
      </c>
      <c r="E9" s="132" t="str">
        <f t="shared" ca="1" si="2"/>
        <v/>
      </c>
      <c r="F9" s="52" t="str">
        <f t="shared" ca="1" si="3"/>
        <v/>
      </c>
      <c r="G9" s="132" t="str">
        <f t="shared" ca="1" si="4"/>
        <v/>
      </c>
      <c r="H9" s="30" t="str">
        <f t="shared" ca="1" si="5"/>
        <v/>
      </c>
      <c r="I9" s="98" t="str">
        <f t="shared" ca="1" si="6"/>
        <v/>
      </c>
      <c r="J9" s="30">
        <f t="shared" ca="1" si="8"/>
        <v>0</v>
      </c>
      <c r="K9" s="48"/>
    </row>
    <row r="10" spans="2:33" ht="28.95" customHeight="1">
      <c r="B10" s="27">
        <f t="shared" si="7"/>
        <v>6</v>
      </c>
      <c r="C10" s="132" t="str">
        <f t="shared" ca="1" si="0"/>
        <v/>
      </c>
      <c r="D10" s="52" t="str">
        <f t="shared" ca="1" si="1"/>
        <v/>
      </c>
      <c r="E10" s="132" t="str">
        <f t="shared" ca="1" si="2"/>
        <v/>
      </c>
      <c r="F10" s="52" t="str">
        <f t="shared" ca="1" si="3"/>
        <v/>
      </c>
      <c r="G10" s="132" t="str">
        <f t="shared" ca="1" si="4"/>
        <v/>
      </c>
      <c r="H10" s="30" t="str">
        <f t="shared" ca="1" si="5"/>
        <v/>
      </c>
      <c r="I10" s="98" t="str">
        <f t="shared" ca="1" si="6"/>
        <v/>
      </c>
      <c r="J10" s="30">
        <f t="shared" ca="1" si="8"/>
        <v>0</v>
      </c>
      <c r="K10" s="48"/>
    </row>
    <row r="11" spans="2:33" ht="28.95" customHeight="1">
      <c r="B11" s="27">
        <f t="shared" si="7"/>
        <v>7</v>
      </c>
      <c r="C11" s="132" t="str">
        <f t="shared" ca="1" si="0"/>
        <v/>
      </c>
      <c r="D11" s="52" t="str">
        <f t="shared" ca="1" si="1"/>
        <v/>
      </c>
      <c r="E11" s="132" t="str">
        <f t="shared" ca="1" si="2"/>
        <v/>
      </c>
      <c r="F11" s="52" t="str">
        <f t="shared" ca="1" si="3"/>
        <v/>
      </c>
      <c r="G11" s="132" t="str">
        <f t="shared" ca="1" si="4"/>
        <v/>
      </c>
      <c r="H11" s="30" t="str">
        <f t="shared" ca="1" si="5"/>
        <v/>
      </c>
      <c r="I11" s="98" t="str">
        <f t="shared" ca="1" si="6"/>
        <v/>
      </c>
      <c r="J11" s="30">
        <f t="shared" ca="1" si="8"/>
        <v>0</v>
      </c>
      <c r="K11" s="48"/>
    </row>
    <row r="12" spans="2:33" ht="28.95" customHeight="1">
      <c r="B12" s="27">
        <f t="shared" si="7"/>
        <v>8</v>
      </c>
      <c r="C12" s="132" t="str">
        <f t="shared" ca="1" si="0"/>
        <v/>
      </c>
      <c r="D12" s="52" t="str">
        <f t="shared" ca="1" si="1"/>
        <v/>
      </c>
      <c r="E12" s="132" t="str">
        <f t="shared" ca="1" si="2"/>
        <v/>
      </c>
      <c r="F12" s="52" t="str">
        <f t="shared" ca="1" si="3"/>
        <v/>
      </c>
      <c r="G12" s="132" t="str">
        <f t="shared" ca="1" si="4"/>
        <v/>
      </c>
      <c r="H12" s="30" t="str">
        <f t="shared" ca="1" si="5"/>
        <v/>
      </c>
      <c r="I12" s="98" t="str">
        <f t="shared" ca="1" si="6"/>
        <v/>
      </c>
      <c r="J12" s="30">
        <f t="shared" ca="1" si="8"/>
        <v>0</v>
      </c>
      <c r="K12" s="48"/>
    </row>
    <row r="13" spans="2:33" ht="28.95" customHeight="1">
      <c r="B13" s="27">
        <f t="shared" si="7"/>
        <v>9</v>
      </c>
      <c r="C13" s="132" t="str">
        <f t="shared" ca="1" si="0"/>
        <v/>
      </c>
      <c r="D13" s="52" t="str">
        <f t="shared" ca="1" si="1"/>
        <v/>
      </c>
      <c r="E13" s="132" t="str">
        <f t="shared" ca="1" si="2"/>
        <v/>
      </c>
      <c r="F13" s="52" t="str">
        <f t="shared" ca="1" si="3"/>
        <v/>
      </c>
      <c r="G13" s="132" t="str">
        <f t="shared" ca="1" si="4"/>
        <v/>
      </c>
      <c r="H13" s="30" t="str">
        <f t="shared" ca="1" si="5"/>
        <v/>
      </c>
      <c r="I13" s="98" t="str">
        <f t="shared" ca="1" si="6"/>
        <v/>
      </c>
      <c r="J13" s="30">
        <f t="shared" ca="1" si="8"/>
        <v>0</v>
      </c>
      <c r="K13" s="48"/>
    </row>
    <row r="14" spans="2:33" ht="28.95" customHeight="1">
      <c r="B14" s="27">
        <f t="shared" si="7"/>
        <v>10</v>
      </c>
      <c r="C14" s="132" t="str">
        <f t="shared" ca="1" si="0"/>
        <v/>
      </c>
      <c r="D14" s="52" t="str">
        <f t="shared" ca="1" si="1"/>
        <v/>
      </c>
      <c r="E14" s="132" t="str">
        <f t="shared" ca="1" si="2"/>
        <v/>
      </c>
      <c r="F14" s="52" t="str">
        <f t="shared" ca="1" si="3"/>
        <v/>
      </c>
      <c r="G14" s="132" t="str">
        <f t="shared" ca="1" si="4"/>
        <v/>
      </c>
      <c r="H14" s="30" t="str">
        <f t="shared" ca="1" si="5"/>
        <v/>
      </c>
      <c r="I14" s="98" t="str">
        <f t="shared" ca="1" si="6"/>
        <v/>
      </c>
      <c r="J14" s="30">
        <f t="shared" ca="1" si="8"/>
        <v>0</v>
      </c>
      <c r="K14" s="48"/>
    </row>
    <row r="15" spans="2:33" ht="28.95" customHeight="1">
      <c r="B15" s="27">
        <f t="shared" si="7"/>
        <v>11</v>
      </c>
      <c r="C15" s="132" t="str">
        <f t="shared" ca="1" si="0"/>
        <v/>
      </c>
      <c r="D15" s="52" t="str">
        <f t="shared" ca="1" si="1"/>
        <v/>
      </c>
      <c r="E15" s="132" t="str">
        <f t="shared" ca="1" si="2"/>
        <v/>
      </c>
      <c r="F15" s="52" t="str">
        <f t="shared" ca="1" si="3"/>
        <v/>
      </c>
      <c r="G15" s="132" t="str">
        <f t="shared" ca="1" si="4"/>
        <v/>
      </c>
      <c r="H15" s="30" t="str">
        <f t="shared" ca="1" si="5"/>
        <v/>
      </c>
      <c r="I15" s="98" t="str">
        <f t="shared" ca="1" si="6"/>
        <v/>
      </c>
      <c r="J15" s="30">
        <f t="shared" ca="1" si="8"/>
        <v>0</v>
      </c>
      <c r="K15" s="48"/>
    </row>
    <row r="16" spans="2:33" ht="28.95" customHeight="1">
      <c r="B16" s="27">
        <f t="shared" si="7"/>
        <v>12</v>
      </c>
      <c r="C16" s="132" t="str">
        <f t="shared" ca="1" si="0"/>
        <v/>
      </c>
      <c r="D16" s="52" t="str">
        <f t="shared" ca="1" si="1"/>
        <v/>
      </c>
      <c r="E16" s="132" t="str">
        <f t="shared" ca="1" si="2"/>
        <v/>
      </c>
      <c r="F16" s="52" t="str">
        <f t="shared" ca="1" si="3"/>
        <v/>
      </c>
      <c r="G16" s="132" t="str">
        <f t="shared" ca="1" si="4"/>
        <v/>
      </c>
      <c r="H16" s="30" t="str">
        <f t="shared" ca="1" si="5"/>
        <v/>
      </c>
      <c r="I16" s="98" t="str">
        <f t="shared" ca="1" si="6"/>
        <v/>
      </c>
      <c r="J16" s="30">
        <f ca="1">SUM(H16,I16)</f>
        <v>0</v>
      </c>
      <c r="K16" s="48"/>
      <c r="N16" s="49"/>
    </row>
    <row r="17" spans="2:14" ht="28.95" customHeight="1">
      <c r="B17" s="27">
        <f t="shared" si="7"/>
        <v>13</v>
      </c>
      <c r="C17" s="132" t="str">
        <f t="shared" ca="1" si="0"/>
        <v/>
      </c>
      <c r="D17" s="52" t="str">
        <f t="shared" ca="1" si="1"/>
        <v/>
      </c>
      <c r="E17" s="132" t="str">
        <f t="shared" ca="1" si="2"/>
        <v/>
      </c>
      <c r="F17" s="52" t="str">
        <f t="shared" ca="1" si="3"/>
        <v/>
      </c>
      <c r="G17" s="132" t="str">
        <f t="shared" ca="1" si="4"/>
        <v/>
      </c>
      <c r="H17" s="30" t="str">
        <f t="shared" ca="1" si="5"/>
        <v/>
      </c>
      <c r="I17" s="98" t="str">
        <f t="shared" ca="1" si="6"/>
        <v/>
      </c>
      <c r="J17" s="30">
        <f t="shared" ref="J17:J40" ca="1" si="9">SUM(H17,I17)</f>
        <v>0</v>
      </c>
      <c r="K17" s="48"/>
      <c r="N17" s="49"/>
    </row>
    <row r="18" spans="2:14" ht="28.95" customHeight="1">
      <c r="B18" s="27">
        <f t="shared" si="7"/>
        <v>14</v>
      </c>
      <c r="C18" s="132" t="str">
        <f t="shared" ca="1" si="0"/>
        <v/>
      </c>
      <c r="D18" s="52" t="str">
        <f t="shared" ca="1" si="1"/>
        <v/>
      </c>
      <c r="E18" s="132" t="str">
        <f t="shared" ca="1" si="2"/>
        <v/>
      </c>
      <c r="F18" s="52" t="str">
        <f t="shared" ca="1" si="3"/>
        <v/>
      </c>
      <c r="G18" s="132" t="str">
        <f t="shared" ca="1" si="4"/>
        <v/>
      </c>
      <c r="H18" s="30" t="str">
        <f t="shared" ca="1" si="5"/>
        <v/>
      </c>
      <c r="I18" s="98" t="str">
        <f t="shared" ca="1" si="6"/>
        <v/>
      </c>
      <c r="J18" s="30">
        <f t="shared" ca="1" si="9"/>
        <v>0</v>
      </c>
      <c r="K18" s="48"/>
    </row>
    <row r="19" spans="2:14" ht="28.95" customHeight="1">
      <c r="B19" s="27">
        <f t="shared" si="7"/>
        <v>15</v>
      </c>
      <c r="C19" s="132" t="str">
        <f t="shared" ca="1" si="0"/>
        <v/>
      </c>
      <c r="D19" s="52" t="str">
        <f t="shared" ca="1" si="1"/>
        <v/>
      </c>
      <c r="E19" s="132" t="str">
        <f t="shared" ca="1" si="2"/>
        <v/>
      </c>
      <c r="F19" s="52" t="str">
        <f t="shared" ca="1" si="3"/>
        <v/>
      </c>
      <c r="G19" s="132" t="str">
        <f t="shared" ca="1" si="4"/>
        <v/>
      </c>
      <c r="H19" s="30" t="str">
        <f t="shared" ca="1" si="5"/>
        <v/>
      </c>
      <c r="I19" s="98" t="str">
        <f t="shared" ca="1" si="6"/>
        <v/>
      </c>
      <c r="J19" s="30">
        <f t="shared" ca="1" si="9"/>
        <v>0</v>
      </c>
      <c r="K19" s="48"/>
    </row>
    <row r="20" spans="2:14" ht="28.95" customHeight="1">
      <c r="B20" s="27">
        <f t="shared" si="7"/>
        <v>16</v>
      </c>
      <c r="C20" s="132" t="str">
        <f t="shared" ca="1" si="0"/>
        <v/>
      </c>
      <c r="D20" s="52" t="str">
        <f t="shared" ca="1" si="1"/>
        <v/>
      </c>
      <c r="E20" s="132" t="str">
        <f t="shared" ca="1" si="2"/>
        <v/>
      </c>
      <c r="F20" s="52" t="str">
        <f t="shared" ca="1" si="3"/>
        <v/>
      </c>
      <c r="G20" s="132" t="str">
        <f t="shared" ca="1" si="4"/>
        <v/>
      </c>
      <c r="H20" s="30" t="str">
        <f t="shared" ca="1" si="5"/>
        <v/>
      </c>
      <c r="I20" s="98" t="str">
        <f t="shared" ca="1" si="6"/>
        <v/>
      </c>
      <c r="J20" s="30">
        <f t="shared" ca="1" si="9"/>
        <v>0</v>
      </c>
      <c r="K20" s="48"/>
    </row>
    <row r="21" spans="2:14" ht="28.95" customHeight="1">
      <c r="B21" s="27">
        <f t="shared" si="7"/>
        <v>17</v>
      </c>
      <c r="C21" s="132" t="str">
        <f t="shared" ca="1" si="0"/>
        <v/>
      </c>
      <c r="D21" s="52" t="str">
        <f t="shared" ca="1" si="1"/>
        <v/>
      </c>
      <c r="E21" s="132" t="str">
        <f t="shared" ca="1" si="2"/>
        <v/>
      </c>
      <c r="F21" s="52" t="str">
        <f t="shared" ca="1" si="3"/>
        <v/>
      </c>
      <c r="G21" s="132" t="str">
        <f t="shared" ca="1" si="4"/>
        <v/>
      </c>
      <c r="H21" s="30" t="str">
        <f t="shared" ca="1" si="5"/>
        <v/>
      </c>
      <c r="I21" s="98" t="str">
        <f t="shared" ca="1" si="6"/>
        <v/>
      </c>
      <c r="J21" s="30">
        <f ca="1">SUM(H21,I21)</f>
        <v>0</v>
      </c>
      <c r="K21" s="48"/>
      <c r="N21" s="49"/>
    </row>
    <row r="22" spans="2:14" ht="28.95" customHeight="1">
      <c r="B22" s="27">
        <f t="shared" si="7"/>
        <v>18</v>
      </c>
      <c r="C22" s="132" t="str">
        <f t="shared" ca="1" si="0"/>
        <v/>
      </c>
      <c r="D22" s="52" t="str">
        <f t="shared" ca="1" si="1"/>
        <v/>
      </c>
      <c r="E22" s="132" t="str">
        <f t="shared" ca="1" si="2"/>
        <v/>
      </c>
      <c r="F22" s="52" t="str">
        <f t="shared" ca="1" si="3"/>
        <v/>
      </c>
      <c r="G22" s="132" t="str">
        <f t="shared" ca="1" si="4"/>
        <v/>
      </c>
      <c r="H22" s="30" t="str">
        <f t="shared" ca="1" si="5"/>
        <v/>
      </c>
      <c r="I22" s="98" t="str">
        <f t="shared" ca="1" si="6"/>
        <v/>
      </c>
      <c r="J22" s="30">
        <f t="shared" ref="J22:J25" ca="1" si="10">SUM(H22,I22)</f>
        <v>0</v>
      </c>
      <c r="K22" s="48"/>
      <c r="N22" s="49"/>
    </row>
    <row r="23" spans="2:14" ht="28.95" customHeight="1">
      <c r="B23" s="27">
        <f t="shared" si="7"/>
        <v>19</v>
      </c>
      <c r="C23" s="132" t="str">
        <f t="shared" ca="1" si="0"/>
        <v/>
      </c>
      <c r="D23" s="52" t="str">
        <f t="shared" ca="1" si="1"/>
        <v/>
      </c>
      <c r="E23" s="132" t="str">
        <f t="shared" ca="1" si="2"/>
        <v/>
      </c>
      <c r="F23" s="52" t="str">
        <f t="shared" ca="1" si="3"/>
        <v/>
      </c>
      <c r="G23" s="132" t="str">
        <f t="shared" ca="1" si="4"/>
        <v/>
      </c>
      <c r="H23" s="30" t="str">
        <f t="shared" ca="1" si="5"/>
        <v/>
      </c>
      <c r="I23" s="98" t="str">
        <f t="shared" ca="1" si="6"/>
        <v/>
      </c>
      <c r="J23" s="30">
        <f t="shared" ca="1" si="10"/>
        <v>0</v>
      </c>
      <c r="K23" s="48"/>
    </row>
    <row r="24" spans="2:14" ht="28.95" customHeight="1">
      <c r="B24" s="27">
        <f t="shared" si="7"/>
        <v>20</v>
      </c>
      <c r="C24" s="132" t="str">
        <f t="shared" ca="1" si="0"/>
        <v/>
      </c>
      <c r="D24" s="52" t="str">
        <f t="shared" ca="1" si="1"/>
        <v/>
      </c>
      <c r="E24" s="132" t="str">
        <f t="shared" ca="1" si="2"/>
        <v/>
      </c>
      <c r="F24" s="52" t="str">
        <f t="shared" ca="1" si="3"/>
        <v/>
      </c>
      <c r="G24" s="132" t="str">
        <f t="shared" ca="1" si="4"/>
        <v/>
      </c>
      <c r="H24" s="30" t="str">
        <f t="shared" ca="1" si="5"/>
        <v/>
      </c>
      <c r="I24" s="98" t="str">
        <f t="shared" ca="1" si="6"/>
        <v/>
      </c>
      <c r="J24" s="30">
        <f t="shared" ca="1" si="10"/>
        <v>0</v>
      </c>
      <c r="K24" s="48"/>
    </row>
    <row r="25" spans="2:14" ht="28.95" customHeight="1">
      <c r="B25" s="27">
        <f t="shared" si="7"/>
        <v>21</v>
      </c>
      <c r="C25" s="132" t="str">
        <f t="shared" ca="1" si="0"/>
        <v/>
      </c>
      <c r="D25" s="52" t="str">
        <f t="shared" ca="1" si="1"/>
        <v/>
      </c>
      <c r="E25" s="132" t="str">
        <f t="shared" ca="1" si="2"/>
        <v/>
      </c>
      <c r="F25" s="52" t="str">
        <f t="shared" ca="1" si="3"/>
        <v/>
      </c>
      <c r="G25" s="132" t="str">
        <f t="shared" ca="1" si="4"/>
        <v/>
      </c>
      <c r="H25" s="30" t="str">
        <f t="shared" ca="1" si="5"/>
        <v/>
      </c>
      <c r="I25" s="98" t="str">
        <f t="shared" ca="1" si="6"/>
        <v/>
      </c>
      <c r="J25" s="30">
        <f t="shared" ca="1" si="10"/>
        <v>0</v>
      </c>
      <c r="K25" s="48"/>
    </row>
    <row r="26" spans="2:14" ht="28.95" customHeight="1">
      <c r="B26" s="27">
        <f t="shared" si="7"/>
        <v>22</v>
      </c>
      <c r="C26" s="132" t="str">
        <f t="shared" ca="1" si="0"/>
        <v/>
      </c>
      <c r="D26" s="52" t="str">
        <f t="shared" ca="1" si="1"/>
        <v/>
      </c>
      <c r="E26" s="132" t="str">
        <f t="shared" ca="1" si="2"/>
        <v/>
      </c>
      <c r="F26" s="52" t="str">
        <f t="shared" ca="1" si="3"/>
        <v/>
      </c>
      <c r="G26" s="132" t="str">
        <f t="shared" ca="1" si="4"/>
        <v/>
      </c>
      <c r="H26" s="30" t="str">
        <f t="shared" ca="1" si="5"/>
        <v/>
      </c>
      <c r="I26" s="98" t="str">
        <f t="shared" ca="1" si="6"/>
        <v/>
      </c>
      <c r="J26" s="30">
        <f t="shared" ca="1" si="9"/>
        <v>0</v>
      </c>
      <c r="K26" s="48"/>
    </row>
    <row r="27" spans="2:14" ht="28.95" customHeight="1">
      <c r="B27" s="27">
        <f t="shared" si="7"/>
        <v>23</v>
      </c>
      <c r="C27" s="132" t="str">
        <f t="shared" ca="1" si="0"/>
        <v/>
      </c>
      <c r="D27" s="52" t="str">
        <f t="shared" ca="1" si="1"/>
        <v/>
      </c>
      <c r="E27" s="132" t="str">
        <f t="shared" ca="1" si="2"/>
        <v/>
      </c>
      <c r="F27" s="52" t="str">
        <f t="shared" ca="1" si="3"/>
        <v/>
      </c>
      <c r="G27" s="132" t="str">
        <f t="shared" ca="1" si="4"/>
        <v/>
      </c>
      <c r="H27" s="30" t="str">
        <f t="shared" ca="1" si="5"/>
        <v/>
      </c>
      <c r="I27" s="98" t="str">
        <f t="shared" ca="1" si="6"/>
        <v/>
      </c>
      <c r="J27" s="30">
        <f t="shared" ref="J27:J30" ca="1" si="11">SUM(H27,I27)</f>
        <v>0</v>
      </c>
      <c r="K27" s="48"/>
      <c r="N27" s="49"/>
    </row>
    <row r="28" spans="2:14" ht="28.95" customHeight="1">
      <c r="B28" s="27">
        <f t="shared" si="7"/>
        <v>24</v>
      </c>
      <c r="C28" s="132" t="str">
        <f t="shared" ca="1" si="0"/>
        <v/>
      </c>
      <c r="D28" s="52" t="str">
        <f t="shared" ca="1" si="1"/>
        <v/>
      </c>
      <c r="E28" s="132" t="str">
        <f t="shared" ca="1" si="2"/>
        <v/>
      </c>
      <c r="F28" s="52" t="str">
        <f t="shared" ca="1" si="3"/>
        <v/>
      </c>
      <c r="G28" s="132" t="str">
        <f t="shared" ca="1" si="4"/>
        <v/>
      </c>
      <c r="H28" s="30" t="str">
        <f t="shared" ca="1" si="5"/>
        <v/>
      </c>
      <c r="I28" s="98" t="str">
        <f t="shared" ca="1" si="6"/>
        <v/>
      </c>
      <c r="J28" s="30">
        <f t="shared" ca="1" si="11"/>
        <v>0</v>
      </c>
      <c r="K28" s="48"/>
    </row>
    <row r="29" spans="2:14" ht="28.95" customHeight="1">
      <c r="B29" s="27">
        <f t="shared" si="7"/>
        <v>25</v>
      </c>
      <c r="C29" s="132" t="str">
        <f t="shared" ca="1" si="0"/>
        <v/>
      </c>
      <c r="D29" s="52" t="str">
        <f t="shared" ca="1" si="1"/>
        <v/>
      </c>
      <c r="E29" s="132" t="str">
        <f t="shared" ca="1" si="2"/>
        <v/>
      </c>
      <c r="F29" s="52" t="str">
        <f t="shared" ca="1" si="3"/>
        <v/>
      </c>
      <c r="G29" s="132" t="str">
        <f t="shared" ca="1" si="4"/>
        <v/>
      </c>
      <c r="H29" s="30" t="str">
        <f t="shared" ca="1" si="5"/>
        <v/>
      </c>
      <c r="I29" s="98" t="str">
        <f t="shared" ca="1" si="6"/>
        <v/>
      </c>
      <c r="J29" s="30">
        <f t="shared" ca="1" si="11"/>
        <v>0</v>
      </c>
      <c r="K29" s="48"/>
    </row>
    <row r="30" spans="2:14" ht="28.95" customHeight="1">
      <c r="B30" s="27">
        <f t="shared" si="7"/>
        <v>26</v>
      </c>
      <c r="C30" s="132" t="str">
        <f t="shared" ca="1" si="0"/>
        <v/>
      </c>
      <c r="D30" s="52" t="str">
        <f t="shared" ca="1" si="1"/>
        <v/>
      </c>
      <c r="E30" s="132" t="str">
        <f t="shared" ca="1" si="2"/>
        <v/>
      </c>
      <c r="F30" s="52" t="str">
        <f t="shared" ca="1" si="3"/>
        <v/>
      </c>
      <c r="G30" s="132" t="str">
        <f t="shared" ca="1" si="4"/>
        <v/>
      </c>
      <c r="H30" s="30" t="str">
        <f t="shared" ca="1" si="5"/>
        <v/>
      </c>
      <c r="I30" s="98" t="str">
        <f t="shared" ca="1" si="6"/>
        <v/>
      </c>
      <c r="J30" s="30">
        <f t="shared" ca="1" si="11"/>
        <v>0</v>
      </c>
      <c r="K30" s="48"/>
    </row>
    <row r="31" spans="2:14" ht="28.95" customHeight="1">
      <c r="B31" s="27">
        <f t="shared" si="7"/>
        <v>27</v>
      </c>
      <c r="C31" s="132" t="str">
        <f t="shared" ca="1" si="0"/>
        <v/>
      </c>
      <c r="D31" s="52" t="str">
        <f t="shared" ca="1" si="1"/>
        <v/>
      </c>
      <c r="E31" s="132" t="str">
        <f t="shared" ca="1" si="2"/>
        <v/>
      </c>
      <c r="F31" s="52" t="str">
        <f t="shared" ca="1" si="3"/>
        <v/>
      </c>
      <c r="G31" s="132" t="str">
        <f t="shared" ca="1" si="4"/>
        <v/>
      </c>
      <c r="H31" s="30" t="str">
        <f t="shared" ca="1" si="5"/>
        <v/>
      </c>
      <c r="I31" s="98" t="str">
        <f t="shared" ca="1" si="6"/>
        <v/>
      </c>
      <c r="J31" s="30">
        <f ca="1">SUM(H31,I31)</f>
        <v>0</v>
      </c>
      <c r="K31" s="48"/>
      <c r="N31" s="49"/>
    </row>
    <row r="32" spans="2:14" ht="28.95" customHeight="1">
      <c r="B32" s="27">
        <f t="shared" si="7"/>
        <v>28</v>
      </c>
      <c r="C32" s="132" t="str">
        <f t="shared" ca="1" si="0"/>
        <v/>
      </c>
      <c r="D32" s="52" t="str">
        <f t="shared" ca="1" si="1"/>
        <v/>
      </c>
      <c r="E32" s="132" t="str">
        <f t="shared" ca="1" si="2"/>
        <v/>
      </c>
      <c r="F32" s="52" t="str">
        <f t="shared" ca="1" si="3"/>
        <v/>
      </c>
      <c r="G32" s="132" t="str">
        <f t="shared" ca="1" si="4"/>
        <v/>
      </c>
      <c r="H32" s="30" t="str">
        <f t="shared" ca="1" si="5"/>
        <v/>
      </c>
      <c r="I32" s="98" t="str">
        <f t="shared" ca="1" si="6"/>
        <v/>
      </c>
      <c r="J32" s="30">
        <f t="shared" ref="J32:J36" ca="1" si="12">SUM(H32,I32)</f>
        <v>0</v>
      </c>
      <c r="K32" s="48"/>
      <c r="N32" s="49"/>
    </row>
    <row r="33" spans="2:11" ht="28.95" customHeight="1">
      <c r="B33" s="27">
        <f t="shared" si="7"/>
        <v>29</v>
      </c>
      <c r="C33" s="132" t="str">
        <f t="shared" ca="1" si="0"/>
        <v/>
      </c>
      <c r="D33" s="52" t="str">
        <f t="shared" ca="1" si="1"/>
        <v/>
      </c>
      <c r="E33" s="132" t="str">
        <f t="shared" ca="1" si="2"/>
        <v/>
      </c>
      <c r="F33" s="52" t="str">
        <f t="shared" ca="1" si="3"/>
        <v/>
      </c>
      <c r="G33" s="132" t="str">
        <f t="shared" ca="1" si="4"/>
        <v/>
      </c>
      <c r="H33" s="30" t="str">
        <f t="shared" ca="1" si="5"/>
        <v/>
      </c>
      <c r="I33" s="98" t="str">
        <f t="shared" ca="1" si="6"/>
        <v/>
      </c>
      <c r="J33" s="30">
        <f t="shared" ca="1" si="12"/>
        <v>0</v>
      </c>
      <c r="K33" s="48"/>
    </row>
    <row r="34" spans="2:11" ht="28.95" customHeight="1">
      <c r="B34" s="27">
        <f t="shared" si="7"/>
        <v>30</v>
      </c>
      <c r="C34" s="132" t="str">
        <f t="shared" ca="1" si="0"/>
        <v/>
      </c>
      <c r="D34" s="52" t="str">
        <f t="shared" ca="1" si="1"/>
        <v/>
      </c>
      <c r="E34" s="132" t="str">
        <f t="shared" ca="1" si="2"/>
        <v/>
      </c>
      <c r="F34" s="52" t="str">
        <f t="shared" ca="1" si="3"/>
        <v/>
      </c>
      <c r="G34" s="132" t="str">
        <f t="shared" ca="1" si="4"/>
        <v/>
      </c>
      <c r="H34" s="30" t="str">
        <f t="shared" ca="1" si="5"/>
        <v/>
      </c>
      <c r="I34" s="98" t="str">
        <f t="shared" ca="1" si="6"/>
        <v/>
      </c>
      <c r="J34" s="30">
        <f t="shared" ca="1" si="12"/>
        <v>0</v>
      </c>
      <c r="K34" s="48"/>
    </row>
    <row r="35" spans="2:11" ht="28.95" customHeight="1">
      <c r="B35" s="27">
        <f t="shared" si="7"/>
        <v>31</v>
      </c>
      <c r="C35" s="132" t="str">
        <f t="shared" ca="1" si="0"/>
        <v/>
      </c>
      <c r="D35" s="52" t="str">
        <f t="shared" ca="1" si="1"/>
        <v/>
      </c>
      <c r="E35" s="132" t="str">
        <f t="shared" ca="1" si="2"/>
        <v/>
      </c>
      <c r="F35" s="52" t="str">
        <f t="shared" ca="1" si="3"/>
        <v/>
      </c>
      <c r="G35" s="132" t="str">
        <f t="shared" ca="1" si="4"/>
        <v/>
      </c>
      <c r="H35" s="30" t="str">
        <f t="shared" ca="1" si="5"/>
        <v/>
      </c>
      <c r="I35" s="98" t="str">
        <f t="shared" ca="1" si="6"/>
        <v/>
      </c>
      <c r="J35" s="30">
        <f t="shared" ca="1" si="12"/>
        <v>0</v>
      </c>
      <c r="K35" s="48"/>
    </row>
    <row r="36" spans="2:11" ht="28.95" customHeight="1">
      <c r="B36" s="27">
        <f t="shared" si="7"/>
        <v>32</v>
      </c>
      <c r="C36" s="132" t="str">
        <f t="shared" ca="1" si="0"/>
        <v/>
      </c>
      <c r="D36" s="52" t="str">
        <f t="shared" ca="1" si="1"/>
        <v/>
      </c>
      <c r="E36" s="132" t="str">
        <f t="shared" ca="1" si="2"/>
        <v/>
      </c>
      <c r="F36" s="52" t="str">
        <f t="shared" ca="1" si="3"/>
        <v/>
      </c>
      <c r="G36" s="132" t="str">
        <f t="shared" ca="1" si="4"/>
        <v/>
      </c>
      <c r="H36" s="30" t="str">
        <f t="shared" ca="1" si="5"/>
        <v/>
      </c>
      <c r="I36" s="98" t="str">
        <f t="shared" ca="1" si="6"/>
        <v/>
      </c>
      <c r="J36" s="30">
        <f t="shared" ca="1" si="12"/>
        <v>0</v>
      </c>
      <c r="K36" s="48"/>
    </row>
    <row r="37" spans="2:11" ht="28.95" customHeight="1">
      <c r="B37" s="27">
        <f t="shared" si="7"/>
        <v>33</v>
      </c>
      <c r="C37" s="132" t="str">
        <f t="shared" ca="1" si="0"/>
        <v/>
      </c>
      <c r="D37" s="52" t="str">
        <f t="shared" ca="1" si="1"/>
        <v/>
      </c>
      <c r="E37" s="132" t="str">
        <f t="shared" ca="1" si="2"/>
        <v/>
      </c>
      <c r="F37" s="52" t="str">
        <f t="shared" ca="1" si="3"/>
        <v/>
      </c>
      <c r="G37" s="132" t="str">
        <f t="shared" ca="1" si="4"/>
        <v/>
      </c>
      <c r="H37" s="30" t="str">
        <f t="shared" ca="1" si="5"/>
        <v/>
      </c>
      <c r="I37" s="98" t="str">
        <f t="shared" ca="1" si="6"/>
        <v/>
      </c>
      <c r="J37" s="30">
        <f t="shared" ca="1" si="9"/>
        <v>0</v>
      </c>
      <c r="K37" s="48"/>
    </row>
    <row r="38" spans="2:11" ht="28.95" customHeight="1">
      <c r="B38" s="27">
        <f t="shared" si="7"/>
        <v>34</v>
      </c>
      <c r="C38" s="132" t="str">
        <f t="shared" ca="1" si="0"/>
        <v/>
      </c>
      <c r="D38" s="52" t="str">
        <f t="shared" ca="1" si="1"/>
        <v/>
      </c>
      <c r="E38" s="132" t="str">
        <f t="shared" ca="1" si="2"/>
        <v/>
      </c>
      <c r="F38" s="52" t="str">
        <f t="shared" ca="1" si="3"/>
        <v/>
      </c>
      <c r="G38" s="132" t="str">
        <f t="shared" ca="1" si="4"/>
        <v/>
      </c>
      <c r="H38" s="30" t="str">
        <f t="shared" ca="1" si="5"/>
        <v/>
      </c>
      <c r="I38" s="98" t="str">
        <f t="shared" ca="1" si="6"/>
        <v/>
      </c>
      <c r="J38" s="30">
        <f t="shared" ca="1" si="9"/>
        <v>0</v>
      </c>
      <c r="K38" s="48"/>
    </row>
    <row r="39" spans="2:11" ht="28.95" customHeight="1">
      <c r="B39" s="27">
        <f t="shared" si="7"/>
        <v>35</v>
      </c>
      <c r="C39" s="132" t="str">
        <f t="shared" ca="1" si="0"/>
        <v/>
      </c>
      <c r="D39" s="52" t="str">
        <f t="shared" ca="1" si="1"/>
        <v/>
      </c>
      <c r="E39" s="132" t="str">
        <f t="shared" ca="1" si="2"/>
        <v/>
      </c>
      <c r="F39" s="52" t="str">
        <f t="shared" ca="1" si="3"/>
        <v/>
      </c>
      <c r="G39" s="132" t="str">
        <f t="shared" ca="1" si="4"/>
        <v/>
      </c>
      <c r="H39" s="30" t="str">
        <f t="shared" ca="1" si="5"/>
        <v/>
      </c>
      <c r="I39" s="98" t="str">
        <f t="shared" ca="1" si="6"/>
        <v/>
      </c>
      <c r="J39" s="30">
        <f t="shared" ca="1" si="9"/>
        <v>0</v>
      </c>
      <c r="K39" s="48"/>
    </row>
    <row r="40" spans="2:11" ht="28.95" customHeight="1">
      <c r="B40" s="27">
        <f t="shared" si="7"/>
        <v>36</v>
      </c>
      <c r="C40" s="132" t="str">
        <f t="shared" ca="1" si="0"/>
        <v/>
      </c>
      <c r="D40" s="52" t="str">
        <f t="shared" ca="1" si="1"/>
        <v/>
      </c>
      <c r="E40" s="132" t="str">
        <f t="shared" ca="1" si="2"/>
        <v/>
      </c>
      <c r="F40" s="52" t="str">
        <f t="shared" ca="1" si="3"/>
        <v/>
      </c>
      <c r="G40" s="132" t="str">
        <f t="shared" ca="1" si="4"/>
        <v/>
      </c>
      <c r="H40" s="30" t="str">
        <f t="shared" ca="1" si="5"/>
        <v/>
      </c>
      <c r="I40" s="98" t="str">
        <f t="shared" ca="1" si="6"/>
        <v/>
      </c>
      <c r="J40" s="30">
        <f t="shared" ca="1" si="9"/>
        <v>0</v>
      </c>
      <c r="K40" s="48"/>
    </row>
    <row r="41" spans="2:11" ht="28.95" customHeight="1">
      <c r="B41" s="27">
        <f t="shared" si="7"/>
        <v>37</v>
      </c>
      <c r="C41" s="132" t="str">
        <f t="shared" ca="1" si="0"/>
        <v/>
      </c>
      <c r="D41" s="52" t="str">
        <f t="shared" ca="1" si="1"/>
        <v/>
      </c>
      <c r="E41" s="132" t="str">
        <f t="shared" ca="1" si="2"/>
        <v/>
      </c>
      <c r="F41" s="52" t="str">
        <f t="shared" ca="1" si="3"/>
        <v/>
      </c>
      <c r="G41" s="132" t="str">
        <f t="shared" ca="1" si="4"/>
        <v/>
      </c>
      <c r="H41" s="30" t="str">
        <f t="shared" ca="1" si="5"/>
        <v/>
      </c>
      <c r="I41" s="98" t="str">
        <f t="shared" ca="1" si="6"/>
        <v/>
      </c>
      <c r="J41" s="30">
        <f t="shared" ca="1" si="8"/>
        <v>0</v>
      </c>
      <c r="K41" s="48"/>
    </row>
    <row r="42" spans="2:11" ht="28.95" customHeight="1">
      <c r="B42" s="27">
        <f t="shared" si="7"/>
        <v>38</v>
      </c>
      <c r="C42" s="132" t="str">
        <f t="shared" ca="1" si="0"/>
        <v/>
      </c>
      <c r="D42" s="52" t="str">
        <f t="shared" ca="1" si="1"/>
        <v/>
      </c>
      <c r="E42" s="132" t="str">
        <f t="shared" ca="1" si="2"/>
        <v/>
      </c>
      <c r="F42" s="52" t="str">
        <f t="shared" ca="1" si="3"/>
        <v/>
      </c>
      <c r="G42" s="132" t="str">
        <f t="shared" ca="1" si="4"/>
        <v/>
      </c>
      <c r="H42" s="30" t="str">
        <f t="shared" ca="1" si="5"/>
        <v/>
      </c>
      <c r="I42" s="98" t="str">
        <f t="shared" ca="1" si="6"/>
        <v/>
      </c>
      <c r="J42" s="30">
        <f t="shared" ca="1" si="8"/>
        <v>0</v>
      </c>
      <c r="K42" s="48"/>
    </row>
    <row r="43" spans="2:11" ht="28.95" customHeight="1">
      <c r="B43" s="27">
        <f t="shared" si="7"/>
        <v>39</v>
      </c>
      <c r="C43" s="132" t="str">
        <f t="shared" ca="1" si="0"/>
        <v/>
      </c>
      <c r="D43" s="52" t="str">
        <f t="shared" ca="1" si="1"/>
        <v/>
      </c>
      <c r="E43" s="132" t="str">
        <f t="shared" ca="1" si="2"/>
        <v/>
      </c>
      <c r="F43" s="52" t="str">
        <f t="shared" ca="1" si="3"/>
        <v/>
      </c>
      <c r="G43" s="132" t="str">
        <f t="shared" ca="1" si="4"/>
        <v/>
      </c>
      <c r="H43" s="30" t="str">
        <f t="shared" ca="1" si="5"/>
        <v/>
      </c>
      <c r="I43" s="98" t="str">
        <f t="shared" ca="1" si="6"/>
        <v/>
      </c>
      <c r="J43" s="30">
        <f t="shared" ca="1" si="8"/>
        <v>0</v>
      </c>
      <c r="K43" s="48"/>
    </row>
    <row r="44" spans="2:11" ht="28.95" customHeight="1">
      <c r="B44" s="27">
        <f t="shared" si="7"/>
        <v>40</v>
      </c>
      <c r="C44" s="132" t="str">
        <f t="shared" ca="1" si="0"/>
        <v/>
      </c>
      <c r="D44" s="52" t="str">
        <f t="shared" ca="1" si="1"/>
        <v/>
      </c>
      <c r="E44" s="132" t="str">
        <f t="shared" ca="1" si="2"/>
        <v/>
      </c>
      <c r="F44" s="52" t="str">
        <f t="shared" ca="1" si="3"/>
        <v/>
      </c>
      <c r="G44" s="132" t="str">
        <f t="shared" ca="1" si="4"/>
        <v/>
      </c>
      <c r="H44" s="30" t="str">
        <f t="shared" ca="1" si="5"/>
        <v/>
      </c>
      <c r="I44" s="98" t="str">
        <f t="shared" ca="1" si="6"/>
        <v/>
      </c>
      <c r="J44" s="30">
        <f t="shared" ref="J44:J51" ca="1" si="13">SUM(H44,I44)</f>
        <v>0</v>
      </c>
      <c r="K44" s="48"/>
    </row>
    <row r="45" spans="2:11" ht="28.95" customHeight="1">
      <c r="B45" s="27">
        <f t="shared" si="7"/>
        <v>41</v>
      </c>
      <c r="C45" s="132" t="str">
        <f t="shared" ca="1" si="0"/>
        <v/>
      </c>
      <c r="D45" s="52" t="str">
        <f t="shared" ca="1" si="1"/>
        <v/>
      </c>
      <c r="E45" s="132" t="str">
        <f t="shared" ca="1" si="2"/>
        <v/>
      </c>
      <c r="F45" s="52" t="str">
        <f t="shared" ca="1" si="3"/>
        <v/>
      </c>
      <c r="G45" s="132" t="str">
        <f t="shared" ca="1" si="4"/>
        <v/>
      </c>
      <c r="H45" s="30" t="str">
        <f t="shared" ca="1" si="5"/>
        <v/>
      </c>
      <c r="I45" s="98" t="str">
        <f t="shared" ca="1" si="6"/>
        <v/>
      </c>
      <c r="J45" s="30">
        <f t="shared" ca="1" si="13"/>
        <v>0</v>
      </c>
      <c r="K45" s="48"/>
    </row>
    <row r="46" spans="2:11" ht="28.95" customHeight="1">
      <c r="B46" s="27">
        <f t="shared" si="7"/>
        <v>42</v>
      </c>
      <c r="C46" s="132" t="str">
        <f t="shared" ca="1" si="0"/>
        <v/>
      </c>
      <c r="D46" s="52" t="str">
        <f t="shared" ca="1" si="1"/>
        <v/>
      </c>
      <c r="E46" s="132" t="str">
        <f t="shared" ca="1" si="2"/>
        <v/>
      </c>
      <c r="F46" s="52" t="str">
        <f t="shared" ca="1" si="3"/>
        <v/>
      </c>
      <c r="G46" s="132" t="str">
        <f t="shared" ca="1" si="4"/>
        <v/>
      </c>
      <c r="H46" s="30" t="str">
        <f t="shared" ca="1" si="5"/>
        <v/>
      </c>
      <c r="I46" s="98" t="str">
        <f t="shared" ca="1" si="6"/>
        <v/>
      </c>
      <c r="J46" s="30">
        <f t="shared" ca="1" si="13"/>
        <v>0</v>
      </c>
      <c r="K46" s="48"/>
    </row>
    <row r="47" spans="2:11" ht="28.95" customHeight="1">
      <c r="B47" s="27">
        <f t="shared" si="7"/>
        <v>43</v>
      </c>
      <c r="C47" s="132" t="str">
        <f t="shared" ca="1" si="0"/>
        <v/>
      </c>
      <c r="D47" s="52" t="str">
        <f t="shared" ca="1" si="1"/>
        <v/>
      </c>
      <c r="E47" s="132" t="str">
        <f t="shared" ca="1" si="2"/>
        <v/>
      </c>
      <c r="F47" s="52" t="str">
        <f t="shared" ca="1" si="3"/>
        <v/>
      </c>
      <c r="G47" s="132" t="str">
        <f t="shared" ca="1" si="4"/>
        <v/>
      </c>
      <c r="H47" s="30" t="str">
        <f t="shared" ca="1" si="5"/>
        <v/>
      </c>
      <c r="I47" s="98" t="str">
        <f t="shared" ca="1" si="6"/>
        <v/>
      </c>
      <c r="J47" s="30">
        <f t="shared" ca="1" si="13"/>
        <v>0</v>
      </c>
      <c r="K47" s="48"/>
    </row>
    <row r="48" spans="2:11" ht="28.95" customHeight="1">
      <c r="B48" s="27">
        <f t="shared" si="7"/>
        <v>44</v>
      </c>
      <c r="C48" s="132" t="str">
        <f t="shared" ca="1" si="0"/>
        <v/>
      </c>
      <c r="D48" s="52" t="str">
        <f t="shared" ca="1" si="1"/>
        <v/>
      </c>
      <c r="E48" s="132" t="str">
        <f t="shared" ca="1" si="2"/>
        <v/>
      </c>
      <c r="F48" s="52" t="str">
        <f t="shared" ca="1" si="3"/>
        <v/>
      </c>
      <c r="G48" s="132" t="str">
        <f t="shared" ca="1" si="4"/>
        <v/>
      </c>
      <c r="H48" s="30" t="str">
        <f t="shared" ca="1" si="5"/>
        <v/>
      </c>
      <c r="I48" s="98" t="str">
        <f t="shared" ca="1" si="6"/>
        <v/>
      </c>
      <c r="J48" s="30">
        <f t="shared" ca="1" si="13"/>
        <v>0</v>
      </c>
      <c r="K48" s="48"/>
    </row>
    <row r="49" spans="2:14" ht="28.95" customHeight="1">
      <c r="B49" s="27">
        <f t="shared" si="7"/>
        <v>45</v>
      </c>
      <c r="C49" s="132" t="str">
        <f t="shared" ca="1" si="0"/>
        <v/>
      </c>
      <c r="D49" s="52" t="str">
        <f t="shared" ca="1" si="1"/>
        <v/>
      </c>
      <c r="E49" s="132" t="str">
        <f t="shared" ca="1" si="2"/>
        <v/>
      </c>
      <c r="F49" s="52" t="str">
        <f t="shared" ca="1" si="3"/>
        <v/>
      </c>
      <c r="G49" s="132" t="str">
        <f t="shared" ca="1" si="4"/>
        <v/>
      </c>
      <c r="H49" s="30" t="str">
        <f t="shared" ca="1" si="5"/>
        <v/>
      </c>
      <c r="I49" s="98" t="str">
        <f t="shared" ca="1" si="6"/>
        <v/>
      </c>
      <c r="J49" s="30">
        <f t="shared" ca="1" si="13"/>
        <v>0</v>
      </c>
      <c r="K49" s="48"/>
    </row>
    <row r="50" spans="2:14" ht="28.95" customHeight="1">
      <c r="B50" s="27">
        <f t="shared" si="7"/>
        <v>46</v>
      </c>
      <c r="C50" s="132" t="str">
        <f t="shared" ca="1" si="0"/>
        <v/>
      </c>
      <c r="D50" s="52" t="str">
        <f t="shared" ca="1" si="1"/>
        <v/>
      </c>
      <c r="E50" s="132" t="str">
        <f t="shared" ca="1" si="2"/>
        <v/>
      </c>
      <c r="F50" s="52" t="str">
        <f t="shared" ca="1" si="3"/>
        <v/>
      </c>
      <c r="G50" s="132" t="str">
        <f t="shared" ca="1" si="4"/>
        <v/>
      </c>
      <c r="H50" s="30" t="str">
        <f t="shared" ca="1" si="5"/>
        <v/>
      </c>
      <c r="I50" s="98" t="str">
        <f t="shared" ca="1" si="6"/>
        <v/>
      </c>
      <c r="J50" s="30">
        <f t="shared" ca="1" si="13"/>
        <v>0</v>
      </c>
      <c r="K50" s="48"/>
    </row>
    <row r="51" spans="2:14" ht="28.95" customHeight="1">
      <c r="B51" s="27">
        <f t="shared" si="7"/>
        <v>47</v>
      </c>
      <c r="C51" s="132" t="str">
        <f t="shared" ca="1" si="0"/>
        <v/>
      </c>
      <c r="D51" s="52" t="str">
        <f t="shared" ca="1" si="1"/>
        <v/>
      </c>
      <c r="E51" s="132" t="str">
        <f t="shared" ca="1" si="2"/>
        <v/>
      </c>
      <c r="F51" s="52" t="str">
        <f t="shared" ca="1" si="3"/>
        <v/>
      </c>
      <c r="G51" s="132" t="str">
        <f t="shared" ca="1" si="4"/>
        <v/>
      </c>
      <c r="H51" s="30" t="str">
        <f t="shared" ca="1" si="5"/>
        <v/>
      </c>
      <c r="I51" s="98" t="str">
        <f t="shared" ca="1" si="6"/>
        <v/>
      </c>
      <c r="J51" s="30">
        <f t="shared" ca="1" si="13"/>
        <v>0</v>
      </c>
      <c r="K51" s="48"/>
    </row>
    <row r="52" spans="2:14" ht="28.95" customHeight="1">
      <c r="B52" s="27">
        <f t="shared" si="7"/>
        <v>48</v>
      </c>
      <c r="C52" s="132" t="str">
        <f t="shared" ca="1" si="0"/>
        <v/>
      </c>
      <c r="D52" s="52" t="str">
        <f t="shared" ca="1" si="1"/>
        <v/>
      </c>
      <c r="E52" s="132" t="str">
        <f t="shared" ca="1" si="2"/>
        <v/>
      </c>
      <c r="F52" s="52" t="str">
        <f t="shared" ca="1" si="3"/>
        <v/>
      </c>
      <c r="G52" s="132" t="str">
        <f t="shared" ca="1" si="4"/>
        <v/>
      </c>
      <c r="H52" s="30" t="str">
        <f t="shared" ca="1" si="5"/>
        <v/>
      </c>
      <c r="I52" s="98" t="str">
        <f t="shared" ca="1" si="6"/>
        <v/>
      </c>
      <c r="J52" s="30">
        <f ca="1">SUM(H52,I52)</f>
        <v>0</v>
      </c>
      <c r="K52" s="48"/>
      <c r="N52" s="49"/>
    </row>
    <row r="53" spans="2:14" ht="28.95" customHeight="1">
      <c r="B53" s="27">
        <f t="shared" si="7"/>
        <v>49</v>
      </c>
      <c r="C53" s="132" t="str">
        <f t="shared" ca="1" si="0"/>
        <v/>
      </c>
      <c r="D53" s="52" t="str">
        <f t="shared" ca="1" si="1"/>
        <v/>
      </c>
      <c r="E53" s="132" t="str">
        <f t="shared" ca="1" si="2"/>
        <v/>
      </c>
      <c r="F53" s="52" t="str">
        <f t="shared" ca="1" si="3"/>
        <v/>
      </c>
      <c r="G53" s="132" t="str">
        <f t="shared" ca="1" si="4"/>
        <v/>
      </c>
      <c r="H53" s="30" t="str">
        <f t="shared" ca="1" si="5"/>
        <v/>
      </c>
      <c r="I53" s="98" t="str">
        <f t="shared" ca="1" si="6"/>
        <v/>
      </c>
      <c r="J53" s="30">
        <f t="shared" ref="J53:J56" ca="1" si="14">SUM(H53,I53)</f>
        <v>0</v>
      </c>
      <c r="K53" s="48"/>
      <c r="N53" s="49"/>
    </row>
    <row r="54" spans="2:14" ht="28.95" customHeight="1">
      <c r="B54" s="27">
        <f t="shared" si="7"/>
        <v>50</v>
      </c>
      <c r="C54" s="132" t="str">
        <f t="shared" ca="1" si="0"/>
        <v/>
      </c>
      <c r="D54" s="52" t="str">
        <f t="shared" ca="1" si="1"/>
        <v/>
      </c>
      <c r="E54" s="132" t="str">
        <f t="shared" ca="1" si="2"/>
        <v/>
      </c>
      <c r="F54" s="52" t="str">
        <f t="shared" ca="1" si="3"/>
        <v/>
      </c>
      <c r="G54" s="132" t="str">
        <f t="shared" ca="1" si="4"/>
        <v/>
      </c>
      <c r="H54" s="30" t="str">
        <f t="shared" ca="1" si="5"/>
        <v/>
      </c>
      <c r="I54" s="98" t="str">
        <f t="shared" ca="1" si="6"/>
        <v/>
      </c>
      <c r="J54" s="30">
        <f t="shared" ca="1" si="14"/>
        <v>0</v>
      </c>
      <c r="K54" s="48"/>
    </row>
    <row r="55" spans="2:14" ht="28.95" customHeight="1">
      <c r="B55" s="27">
        <f t="shared" si="7"/>
        <v>51</v>
      </c>
      <c r="C55" s="132" t="str">
        <f t="shared" ca="1" si="0"/>
        <v/>
      </c>
      <c r="D55" s="52" t="str">
        <f t="shared" ca="1" si="1"/>
        <v/>
      </c>
      <c r="E55" s="132" t="str">
        <f t="shared" ca="1" si="2"/>
        <v/>
      </c>
      <c r="F55" s="52" t="str">
        <f t="shared" ca="1" si="3"/>
        <v/>
      </c>
      <c r="G55" s="132" t="str">
        <f t="shared" ca="1" si="4"/>
        <v/>
      </c>
      <c r="H55" s="30" t="str">
        <f t="shared" ca="1" si="5"/>
        <v/>
      </c>
      <c r="I55" s="98" t="str">
        <f t="shared" ca="1" si="6"/>
        <v/>
      </c>
      <c r="J55" s="30">
        <f t="shared" ca="1" si="14"/>
        <v>0</v>
      </c>
      <c r="K55" s="48"/>
    </row>
    <row r="56" spans="2:14" ht="28.95" customHeight="1">
      <c r="B56" s="27">
        <f t="shared" si="7"/>
        <v>52</v>
      </c>
      <c r="C56" s="132" t="str">
        <f t="shared" ca="1" si="0"/>
        <v/>
      </c>
      <c r="D56" s="52" t="str">
        <f t="shared" ca="1" si="1"/>
        <v/>
      </c>
      <c r="E56" s="132" t="str">
        <f t="shared" ca="1" si="2"/>
        <v/>
      </c>
      <c r="F56" s="52" t="str">
        <f t="shared" ca="1" si="3"/>
        <v/>
      </c>
      <c r="G56" s="132" t="str">
        <f t="shared" ca="1" si="4"/>
        <v/>
      </c>
      <c r="H56" s="30" t="str">
        <f t="shared" ca="1" si="5"/>
        <v/>
      </c>
      <c r="I56" s="98" t="str">
        <f t="shared" ca="1" si="6"/>
        <v/>
      </c>
      <c r="J56" s="30">
        <f t="shared" ca="1" si="14"/>
        <v>0</v>
      </c>
      <c r="K56" s="48"/>
    </row>
    <row r="57" spans="2:14" ht="28.95" customHeight="1">
      <c r="B57" s="27">
        <f t="shared" si="7"/>
        <v>53</v>
      </c>
      <c r="C57" s="132" t="str">
        <f t="shared" ca="1" si="0"/>
        <v/>
      </c>
      <c r="D57" s="52" t="str">
        <f t="shared" ca="1" si="1"/>
        <v/>
      </c>
      <c r="E57" s="132" t="str">
        <f t="shared" ca="1" si="2"/>
        <v/>
      </c>
      <c r="F57" s="52" t="str">
        <f t="shared" ca="1" si="3"/>
        <v/>
      </c>
      <c r="G57" s="132" t="str">
        <f t="shared" ca="1" si="4"/>
        <v/>
      </c>
      <c r="H57" s="30" t="str">
        <f t="shared" ca="1" si="5"/>
        <v/>
      </c>
      <c r="I57" s="98" t="str">
        <f t="shared" ca="1" si="6"/>
        <v/>
      </c>
      <c r="J57" s="30">
        <f ca="1">SUM(H57,I57)</f>
        <v>0</v>
      </c>
      <c r="K57" s="48"/>
      <c r="N57" s="49"/>
    </row>
    <row r="58" spans="2:14" ht="28.95" customHeight="1">
      <c r="B58" s="27">
        <f t="shared" si="7"/>
        <v>54</v>
      </c>
      <c r="C58" s="132" t="str">
        <f t="shared" ca="1" si="0"/>
        <v/>
      </c>
      <c r="D58" s="52" t="str">
        <f t="shared" ca="1" si="1"/>
        <v/>
      </c>
      <c r="E58" s="132" t="str">
        <f t="shared" ca="1" si="2"/>
        <v/>
      </c>
      <c r="F58" s="52" t="str">
        <f t="shared" ca="1" si="3"/>
        <v/>
      </c>
      <c r="G58" s="132" t="str">
        <f t="shared" ca="1" si="4"/>
        <v/>
      </c>
      <c r="H58" s="30" t="str">
        <f t="shared" ca="1" si="5"/>
        <v/>
      </c>
      <c r="I58" s="98" t="str">
        <f t="shared" ca="1" si="6"/>
        <v/>
      </c>
      <c r="J58" s="30">
        <f t="shared" ref="J58:J66" ca="1" si="15">SUM(H58,I58)</f>
        <v>0</v>
      </c>
      <c r="K58" s="48"/>
      <c r="N58" s="49"/>
    </row>
    <row r="59" spans="2:14" ht="28.95" customHeight="1">
      <c r="B59" s="27">
        <f t="shared" si="7"/>
        <v>55</v>
      </c>
      <c r="C59" s="132" t="str">
        <f t="shared" ca="1" si="0"/>
        <v/>
      </c>
      <c r="D59" s="52" t="str">
        <f t="shared" ca="1" si="1"/>
        <v/>
      </c>
      <c r="E59" s="132" t="str">
        <f t="shared" ca="1" si="2"/>
        <v/>
      </c>
      <c r="F59" s="52" t="str">
        <f t="shared" ca="1" si="3"/>
        <v/>
      </c>
      <c r="G59" s="132" t="str">
        <f t="shared" ca="1" si="4"/>
        <v/>
      </c>
      <c r="H59" s="30" t="str">
        <f t="shared" ca="1" si="5"/>
        <v/>
      </c>
      <c r="I59" s="98" t="str">
        <f t="shared" ca="1" si="6"/>
        <v/>
      </c>
      <c r="J59" s="30">
        <f t="shared" ca="1" si="15"/>
        <v>0</v>
      </c>
      <c r="K59" s="48"/>
    </row>
    <row r="60" spans="2:14" ht="28.95" customHeight="1">
      <c r="B60" s="27">
        <f t="shared" si="7"/>
        <v>56</v>
      </c>
      <c r="C60" s="132" t="str">
        <f t="shared" ca="1" si="0"/>
        <v/>
      </c>
      <c r="D60" s="52" t="str">
        <f t="shared" ca="1" si="1"/>
        <v/>
      </c>
      <c r="E60" s="132" t="str">
        <f t="shared" ca="1" si="2"/>
        <v/>
      </c>
      <c r="F60" s="52" t="str">
        <f t="shared" ca="1" si="3"/>
        <v/>
      </c>
      <c r="G60" s="132" t="str">
        <f t="shared" ca="1" si="4"/>
        <v/>
      </c>
      <c r="H60" s="30" t="str">
        <f t="shared" ca="1" si="5"/>
        <v/>
      </c>
      <c r="I60" s="98" t="str">
        <f t="shared" ca="1" si="6"/>
        <v/>
      </c>
      <c r="J60" s="30">
        <f t="shared" ca="1" si="15"/>
        <v>0</v>
      </c>
      <c r="K60" s="48"/>
    </row>
    <row r="61" spans="2:14" ht="28.95" customHeight="1">
      <c r="B61" s="27">
        <f t="shared" si="7"/>
        <v>57</v>
      </c>
      <c r="C61" s="132" t="str">
        <f t="shared" ca="1" si="0"/>
        <v/>
      </c>
      <c r="D61" s="52" t="str">
        <f t="shared" ca="1" si="1"/>
        <v/>
      </c>
      <c r="E61" s="132" t="str">
        <f t="shared" ca="1" si="2"/>
        <v/>
      </c>
      <c r="F61" s="52" t="str">
        <f t="shared" ca="1" si="3"/>
        <v/>
      </c>
      <c r="G61" s="132" t="str">
        <f t="shared" ca="1" si="4"/>
        <v/>
      </c>
      <c r="H61" s="30" t="str">
        <f t="shared" ca="1" si="5"/>
        <v/>
      </c>
      <c r="I61" s="98" t="str">
        <f t="shared" ca="1" si="6"/>
        <v/>
      </c>
      <c r="J61" s="30">
        <f t="shared" ca="1" si="15"/>
        <v>0</v>
      </c>
      <c r="K61" s="48"/>
    </row>
    <row r="62" spans="2:14" ht="28.95" customHeight="1">
      <c r="B62" s="27">
        <f t="shared" si="7"/>
        <v>58</v>
      </c>
      <c r="C62" s="132" t="str">
        <f t="shared" ca="1" si="0"/>
        <v/>
      </c>
      <c r="D62" s="52" t="str">
        <f t="shared" ca="1" si="1"/>
        <v/>
      </c>
      <c r="E62" s="132" t="str">
        <f t="shared" ca="1" si="2"/>
        <v/>
      </c>
      <c r="F62" s="52" t="str">
        <f t="shared" ca="1" si="3"/>
        <v/>
      </c>
      <c r="G62" s="132" t="str">
        <f t="shared" ca="1" si="4"/>
        <v/>
      </c>
      <c r="H62" s="30" t="str">
        <f t="shared" ca="1" si="5"/>
        <v/>
      </c>
      <c r="I62" s="98" t="str">
        <f t="shared" ca="1" si="6"/>
        <v/>
      </c>
      <c r="J62" s="30">
        <f t="shared" ca="1" si="15"/>
        <v>0</v>
      </c>
      <c r="K62" s="48"/>
    </row>
    <row r="63" spans="2:14" ht="28.95" customHeight="1">
      <c r="B63" s="27">
        <f t="shared" si="7"/>
        <v>59</v>
      </c>
      <c r="C63" s="132" t="str">
        <f t="shared" ca="1" si="0"/>
        <v/>
      </c>
      <c r="D63" s="52" t="str">
        <f t="shared" ca="1" si="1"/>
        <v/>
      </c>
      <c r="E63" s="132" t="str">
        <f t="shared" ca="1" si="2"/>
        <v/>
      </c>
      <c r="F63" s="52" t="str">
        <f t="shared" ca="1" si="3"/>
        <v/>
      </c>
      <c r="G63" s="132" t="str">
        <f t="shared" ca="1" si="4"/>
        <v/>
      </c>
      <c r="H63" s="30" t="str">
        <f t="shared" ca="1" si="5"/>
        <v/>
      </c>
      <c r="I63" s="98" t="str">
        <f t="shared" ca="1" si="6"/>
        <v/>
      </c>
      <c r="J63" s="30">
        <f t="shared" ca="1" si="15"/>
        <v>0</v>
      </c>
      <c r="K63" s="48"/>
      <c r="N63" s="49"/>
    </row>
    <row r="64" spans="2:14" ht="28.95" customHeight="1">
      <c r="B64" s="27">
        <f t="shared" si="7"/>
        <v>60</v>
      </c>
      <c r="C64" s="132" t="str">
        <f t="shared" ca="1" si="0"/>
        <v/>
      </c>
      <c r="D64" s="52" t="str">
        <f t="shared" ca="1" si="1"/>
        <v/>
      </c>
      <c r="E64" s="132" t="str">
        <f t="shared" ca="1" si="2"/>
        <v/>
      </c>
      <c r="F64" s="52" t="str">
        <f t="shared" ca="1" si="3"/>
        <v/>
      </c>
      <c r="G64" s="132" t="str">
        <f t="shared" ca="1" si="4"/>
        <v/>
      </c>
      <c r="H64" s="30" t="str">
        <f t="shared" ca="1" si="5"/>
        <v/>
      </c>
      <c r="I64" s="98" t="str">
        <f t="shared" ca="1" si="6"/>
        <v/>
      </c>
      <c r="J64" s="30">
        <f t="shared" ca="1" si="15"/>
        <v>0</v>
      </c>
      <c r="K64" s="48"/>
    </row>
    <row r="65" spans="2:14" ht="28.95" customHeight="1">
      <c r="B65" s="27">
        <f t="shared" si="7"/>
        <v>61</v>
      </c>
      <c r="C65" s="132" t="str">
        <f t="shared" ca="1" si="0"/>
        <v/>
      </c>
      <c r="D65" s="52" t="str">
        <f t="shared" ca="1" si="1"/>
        <v/>
      </c>
      <c r="E65" s="132" t="str">
        <f t="shared" ca="1" si="2"/>
        <v/>
      </c>
      <c r="F65" s="52" t="str">
        <f t="shared" ca="1" si="3"/>
        <v/>
      </c>
      <c r="G65" s="132" t="str">
        <f t="shared" ca="1" si="4"/>
        <v/>
      </c>
      <c r="H65" s="30" t="str">
        <f t="shared" ca="1" si="5"/>
        <v/>
      </c>
      <c r="I65" s="98" t="str">
        <f t="shared" ca="1" si="6"/>
        <v/>
      </c>
      <c r="J65" s="30">
        <f t="shared" ca="1" si="15"/>
        <v>0</v>
      </c>
      <c r="K65" s="48"/>
    </row>
    <row r="66" spans="2:14" ht="28.95" customHeight="1">
      <c r="B66" s="27">
        <f t="shared" si="7"/>
        <v>62</v>
      </c>
      <c r="C66" s="132" t="str">
        <f t="shared" ca="1" si="0"/>
        <v/>
      </c>
      <c r="D66" s="52" t="str">
        <f t="shared" ca="1" si="1"/>
        <v/>
      </c>
      <c r="E66" s="132" t="str">
        <f t="shared" ca="1" si="2"/>
        <v/>
      </c>
      <c r="F66" s="52" t="str">
        <f t="shared" ca="1" si="3"/>
        <v/>
      </c>
      <c r="G66" s="132" t="str">
        <f t="shared" ca="1" si="4"/>
        <v/>
      </c>
      <c r="H66" s="30" t="str">
        <f t="shared" ca="1" si="5"/>
        <v/>
      </c>
      <c r="I66" s="98" t="str">
        <f t="shared" ca="1" si="6"/>
        <v/>
      </c>
      <c r="J66" s="30">
        <f t="shared" ca="1" si="15"/>
        <v>0</v>
      </c>
      <c r="K66" s="48"/>
    </row>
    <row r="67" spans="2:14" ht="28.95" customHeight="1">
      <c r="B67" s="27">
        <f t="shared" si="7"/>
        <v>63</v>
      </c>
      <c r="C67" s="132" t="str">
        <f t="shared" ca="1" si="0"/>
        <v/>
      </c>
      <c r="D67" s="52" t="str">
        <f t="shared" ca="1" si="1"/>
        <v/>
      </c>
      <c r="E67" s="132" t="str">
        <f t="shared" ca="1" si="2"/>
        <v/>
      </c>
      <c r="F67" s="52" t="str">
        <f t="shared" ca="1" si="3"/>
        <v/>
      </c>
      <c r="G67" s="132" t="str">
        <f t="shared" ca="1" si="4"/>
        <v/>
      </c>
      <c r="H67" s="30" t="str">
        <f t="shared" ca="1" si="5"/>
        <v/>
      </c>
      <c r="I67" s="98" t="str">
        <f t="shared" ca="1" si="6"/>
        <v/>
      </c>
      <c r="J67" s="30">
        <f ca="1">SUM(H67,I67)</f>
        <v>0</v>
      </c>
      <c r="K67" s="48"/>
      <c r="N67" s="49"/>
    </row>
    <row r="68" spans="2:14" ht="28.95" customHeight="1">
      <c r="B68" s="27">
        <f t="shared" si="7"/>
        <v>64</v>
      </c>
      <c r="C68" s="132" t="str">
        <f t="shared" ca="1" si="0"/>
        <v/>
      </c>
      <c r="D68" s="52" t="str">
        <f t="shared" ca="1" si="1"/>
        <v/>
      </c>
      <c r="E68" s="132" t="str">
        <f t="shared" ca="1" si="2"/>
        <v/>
      </c>
      <c r="F68" s="52" t="str">
        <f t="shared" ca="1" si="3"/>
        <v/>
      </c>
      <c r="G68" s="132" t="str">
        <f t="shared" ca="1" si="4"/>
        <v/>
      </c>
      <c r="H68" s="30" t="str">
        <f t="shared" ca="1" si="5"/>
        <v/>
      </c>
      <c r="I68" s="98" t="str">
        <f t="shared" ca="1" si="6"/>
        <v/>
      </c>
      <c r="J68" s="30">
        <f t="shared" ref="J68:J87" ca="1" si="16">SUM(H68,I68)</f>
        <v>0</v>
      </c>
      <c r="K68" s="48"/>
      <c r="N68" s="49"/>
    </row>
    <row r="69" spans="2:14" ht="28.95" customHeight="1">
      <c r="B69" s="27">
        <f t="shared" si="7"/>
        <v>65</v>
      </c>
      <c r="C69" s="132" t="str">
        <f t="shared" ca="1" si="0"/>
        <v/>
      </c>
      <c r="D69" s="52" t="str">
        <f t="shared" ca="1" si="1"/>
        <v/>
      </c>
      <c r="E69" s="132" t="str">
        <f t="shared" ca="1" si="2"/>
        <v/>
      </c>
      <c r="F69" s="52" t="str">
        <f t="shared" ca="1" si="3"/>
        <v/>
      </c>
      <c r="G69" s="132" t="str">
        <f t="shared" ca="1" si="4"/>
        <v/>
      </c>
      <c r="H69" s="30" t="str">
        <f t="shared" ca="1" si="5"/>
        <v/>
      </c>
      <c r="I69" s="98" t="str">
        <f t="shared" ca="1" si="6"/>
        <v/>
      </c>
      <c r="J69" s="30">
        <f t="shared" ca="1" si="16"/>
        <v>0</v>
      </c>
      <c r="K69" s="48"/>
    </row>
    <row r="70" spans="2:14" ht="28.95" customHeight="1">
      <c r="B70" s="27">
        <f t="shared" si="7"/>
        <v>66</v>
      </c>
      <c r="C70" s="132" t="str">
        <f t="shared" ca="1" si="0"/>
        <v/>
      </c>
      <c r="D70" s="52" t="str">
        <f t="shared" ca="1" si="1"/>
        <v/>
      </c>
      <c r="E70" s="132" t="str">
        <f t="shared" ca="1" si="2"/>
        <v/>
      </c>
      <c r="F70" s="52" t="str">
        <f t="shared" ca="1" si="3"/>
        <v/>
      </c>
      <c r="G70" s="132" t="str">
        <f t="shared" ca="1" si="4"/>
        <v/>
      </c>
      <c r="H70" s="30" t="str">
        <f t="shared" ca="1" si="5"/>
        <v/>
      </c>
      <c r="I70" s="98" t="str">
        <f t="shared" ca="1" si="6"/>
        <v/>
      </c>
      <c r="J70" s="30">
        <f t="shared" ca="1" si="16"/>
        <v>0</v>
      </c>
      <c r="K70" s="48"/>
    </row>
    <row r="71" spans="2:14" ht="28.95" customHeight="1">
      <c r="B71" s="27">
        <f t="shared" si="7"/>
        <v>67</v>
      </c>
      <c r="C71" s="132" t="str">
        <f t="shared" ca="1" si="0"/>
        <v/>
      </c>
      <c r="D71" s="52" t="str">
        <f t="shared" ca="1" si="1"/>
        <v/>
      </c>
      <c r="E71" s="132" t="str">
        <f t="shared" ca="1" si="2"/>
        <v/>
      </c>
      <c r="F71" s="52" t="str">
        <f t="shared" ca="1" si="3"/>
        <v/>
      </c>
      <c r="G71" s="132" t="str">
        <f t="shared" ca="1" si="4"/>
        <v/>
      </c>
      <c r="H71" s="30" t="str">
        <f t="shared" ca="1" si="5"/>
        <v/>
      </c>
      <c r="I71" s="98" t="str">
        <f t="shared" ca="1" si="6"/>
        <v/>
      </c>
      <c r="J71" s="30">
        <f t="shared" ca="1" si="16"/>
        <v>0</v>
      </c>
      <c r="K71" s="48"/>
    </row>
    <row r="72" spans="2:14" ht="28.95" customHeight="1">
      <c r="B72" s="27">
        <f t="shared" si="7"/>
        <v>68</v>
      </c>
      <c r="C72" s="132" t="str">
        <f t="shared" ca="1" si="0"/>
        <v/>
      </c>
      <c r="D72" s="52" t="str">
        <f t="shared" ca="1" si="1"/>
        <v/>
      </c>
      <c r="E72" s="132" t="str">
        <f t="shared" ca="1" si="2"/>
        <v/>
      </c>
      <c r="F72" s="52" t="str">
        <f t="shared" ca="1" si="3"/>
        <v/>
      </c>
      <c r="G72" s="132" t="str">
        <f t="shared" ca="1" si="4"/>
        <v/>
      </c>
      <c r="H72" s="30" t="str">
        <f t="shared" ca="1" si="5"/>
        <v/>
      </c>
      <c r="I72" s="98" t="str">
        <f t="shared" ca="1" si="6"/>
        <v/>
      </c>
      <c r="J72" s="30">
        <f t="shared" ca="1" si="16"/>
        <v>0</v>
      </c>
      <c r="K72" s="48"/>
    </row>
    <row r="73" spans="2:14" ht="28.95" customHeight="1">
      <c r="B73" s="27">
        <f t="shared" si="7"/>
        <v>69</v>
      </c>
      <c r="C73" s="132" t="str">
        <f t="shared" ca="1" si="0"/>
        <v/>
      </c>
      <c r="D73" s="52" t="str">
        <f t="shared" ca="1" si="1"/>
        <v/>
      </c>
      <c r="E73" s="132" t="str">
        <f t="shared" ca="1" si="2"/>
        <v/>
      </c>
      <c r="F73" s="52" t="str">
        <f t="shared" ca="1" si="3"/>
        <v/>
      </c>
      <c r="G73" s="132" t="str">
        <f t="shared" ca="1" si="4"/>
        <v/>
      </c>
      <c r="H73" s="30" t="str">
        <f t="shared" ca="1" si="5"/>
        <v/>
      </c>
      <c r="I73" s="98" t="str">
        <f t="shared" ca="1" si="6"/>
        <v/>
      </c>
      <c r="J73" s="30">
        <f t="shared" ca="1" si="16"/>
        <v>0</v>
      </c>
      <c r="K73" s="48"/>
    </row>
    <row r="74" spans="2:14" ht="28.95" customHeight="1">
      <c r="B74" s="27">
        <f t="shared" si="7"/>
        <v>70</v>
      </c>
      <c r="C74" s="132" t="str">
        <f t="shared" ca="1" si="0"/>
        <v/>
      </c>
      <c r="D74" s="52" t="str">
        <f t="shared" ca="1" si="1"/>
        <v/>
      </c>
      <c r="E74" s="132" t="str">
        <f t="shared" ca="1" si="2"/>
        <v/>
      </c>
      <c r="F74" s="52" t="str">
        <f t="shared" ca="1" si="3"/>
        <v/>
      </c>
      <c r="G74" s="132" t="str">
        <f t="shared" ca="1" si="4"/>
        <v/>
      </c>
      <c r="H74" s="30" t="str">
        <f t="shared" ca="1" si="5"/>
        <v/>
      </c>
      <c r="I74" s="98" t="str">
        <f t="shared" ca="1" si="6"/>
        <v/>
      </c>
      <c r="J74" s="30">
        <f t="shared" ca="1" si="16"/>
        <v>0</v>
      </c>
      <c r="K74" s="48"/>
    </row>
    <row r="75" spans="2:14" ht="28.95" customHeight="1">
      <c r="B75" s="27">
        <f t="shared" si="7"/>
        <v>71</v>
      </c>
      <c r="C75" s="132" t="str">
        <f t="shared" ca="1" si="0"/>
        <v/>
      </c>
      <c r="D75" s="52" t="str">
        <f t="shared" ca="1" si="1"/>
        <v/>
      </c>
      <c r="E75" s="132" t="str">
        <f t="shared" ca="1" si="2"/>
        <v/>
      </c>
      <c r="F75" s="52" t="str">
        <f t="shared" ca="1" si="3"/>
        <v/>
      </c>
      <c r="G75" s="132" t="str">
        <f t="shared" ca="1" si="4"/>
        <v/>
      </c>
      <c r="H75" s="30" t="str">
        <f t="shared" ca="1" si="5"/>
        <v/>
      </c>
      <c r="I75" s="98" t="str">
        <f t="shared" ca="1" si="6"/>
        <v/>
      </c>
      <c r="J75" s="30">
        <f t="shared" ca="1" si="16"/>
        <v>0</v>
      </c>
      <c r="K75" s="48"/>
    </row>
    <row r="76" spans="2:14" ht="28.95" customHeight="1">
      <c r="B76" s="27">
        <f t="shared" si="7"/>
        <v>72</v>
      </c>
      <c r="C76" s="132" t="str">
        <f t="shared" ca="1" si="0"/>
        <v/>
      </c>
      <c r="D76" s="52" t="str">
        <f t="shared" ca="1" si="1"/>
        <v/>
      </c>
      <c r="E76" s="132" t="str">
        <f t="shared" ca="1" si="2"/>
        <v/>
      </c>
      <c r="F76" s="52" t="str">
        <f t="shared" ca="1" si="3"/>
        <v/>
      </c>
      <c r="G76" s="132" t="str">
        <f t="shared" ca="1" si="4"/>
        <v/>
      </c>
      <c r="H76" s="30" t="str">
        <f t="shared" ca="1" si="5"/>
        <v/>
      </c>
      <c r="I76" s="98" t="str">
        <f t="shared" ca="1" si="6"/>
        <v/>
      </c>
      <c r="J76" s="30">
        <f t="shared" ca="1" si="16"/>
        <v>0</v>
      </c>
      <c r="K76" s="48"/>
    </row>
    <row r="77" spans="2:14" ht="28.95" customHeight="1">
      <c r="B77" s="27">
        <f t="shared" si="7"/>
        <v>73</v>
      </c>
      <c r="C77" s="132" t="str">
        <f t="shared" ca="1" si="0"/>
        <v/>
      </c>
      <c r="D77" s="52" t="str">
        <f t="shared" ca="1" si="1"/>
        <v/>
      </c>
      <c r="E77" s="132" t="str">
        <f t="shared" ca="1" si="2"/>
        <v/>
      </c>
      <c r="F77" s="52" t="str">
        <f t="shared" ca="1" si="3"/>
        <v/>
      </c>
      <c r="G77" s="132" t="str">
        <f t="shared" ca="1" si="4"/>
        <v/>
      </c>
      <c r="H77" s="30" t="str">
        <f t="shared" ca="1" si="5"/>
        <v/>
      </c>
      <c r="I77" s="98" t="str">
        <f t="shared" ca="1" si="6"/>
        <v/>
      </c>
      <c r="J77" s="30">
        <f t="shared" ca="1" si="16"/>
        <v>0</v>
      </c>
      <c r="K77" s="48"/>
    </row>
    <row r="78" spans="2:14" ht="28.95" customHeight="1">
      <c r="B78" s="27">
        <f t="shared" si="7"/>
        <v>74</v>
      </c>
      <c r="C78" s="132" t="str">
        <f t="shared" ca="1" si="0"/>
        <v/>
      </c>
      <c r="D78" s="52" t="str">
        <f t="shared" ca="1" si="1"/>
        <v/>
      </c>
      <c r="E78" s="132" t="str">
        <f t="shared" ca="1" si="2"/>
        <v/>
      </c>
      <c r="F78" s="52" t="str">
        <f t="shared" ca="1" si="3"/>
        <v/>
      </c>
      <c r="G78" s="132" t="str">
        <f t="shared" ca="1" si="4"/>
        <v/>
      </c>
      <c r="H78" s="30" t="str">
        <f t="shared" ca="1" si="5"/>
        <v/>
      </c>
      <c r="I78" s="98" t="str">
        <f t="shared" ca="1" si="6"/>
        <v/>
      </c>
      <c r="J78" s="30">
        <f t="shared" ca="1" si="16"/>
        <v>0</v>
      </c>
      <c r="K78" s="48"/>
    </row>
    <row r="79" spans="2:14" ht="28.95" customHeight="1">
      <c r="B79" s="27">
        <f t="shared" si="7"/>
        <v>75</v>
      </c>
      <c r="C79" s="132" t="str">
        <f t="shared" ca="1" si="0"/>
        <v/>
      </c>
      <c r="D79" s="52" t="str">
        <f t="shared" ca="1" si="1"/>
        <v/>
      </c>
      <c r="E79" s="132" t="str">
        <f t="shared" ca="1" si="2"/>
        <v/>
      </c>
      <c r="F79" s="52" t="str">
        <f t="shared" ca="1" si="3"/>
        <v/>
      </c>
      <c r="G79" s="132" t="str">
        <f t="shared" ca="1" si="4"/>
        <v/>
      </c>
      <c r="H79" s="30" t="str">
        <f t="shared" ca="1" si="5"/>
        <v/>
      </c>
      <c r="I79" s="98" t="str">
        <f t="shared" ca="1" si="6"/>
        <v/>
      </c>
      <c r="J79" s="30">
        <f t="shared" ca="1" si="16"/>
        <v>0</v>
      </c>
      <c r="K79" s="48"/>
    </row>
    <row r="80" spans="2:14" ht="28.95" customHeight="1">
      <c r="B80" s="27">
        <f t="shared" si="7"/>
        <v>76</v>
      </c>
      <c r="C80" s="132" t="str">
        <f t="shared" ca="1" si="0"/>
        <v/>
      </c>
      <c r="D80" s="52" t="str">
        <f t="shared" ca="1" si="1"/>
        <v/>
      </c>
      <c r="E80" s="132" t="str">
        <f t="shared" ca="1" si="2"/>
        <v/>
      </c>
      <c r="F80" s="52" t="str">
        <f t="shared" ca="1" si="3"/>
        <v/>
      </c>
      <c r="G80" s="132" t="str">
        <f t="shared" ca="1" si="4"/>
        <v/>
      </c>
      <c r="H80" s="30" t="str">
        <f t="shared" ca="1" si="5"/>
        <v/>
      </c>
      <c r="I80" s="98" t="str">
        <f t="shared" ca="1" si="6"/>
        <v/>
      </c>
      <c r="J80" s="30">
        <f t="shared" ca="1" si="16"/>
        <v>0</v>
      </c>
      <c r="K80" s="48"/>
    </row>
    <row r="81" spans="2:14" ht="28.95" customHeight="1">
      <c r="B81" s="27">
        <f t="shared" si="7"/>
        <v>77</v>
      </c>
      <c r="C81" s="132" t="str">
        <f t="shared" ca="1" si="0"/>
        <v/>
      </c>
      <c r="D81" s="52" t="str">
        <f t="shared" ca="1" si="1"/>
        <v/>
      </c>
      <c r="E81" s="132" t="str">
        <f t="shared" ca="1" si="2"/>
        <v/>
      </c>
      <c r="F81" s="52" t="str">
        <f t="shared" ca="1" si="3"/>
        <v/>
      </c>
      <c r="G81" s="132" t="str">
        <f t="shared" ca="1" si="4"/>
        <v/>
      </c>
      <c r="H81" s="30" t="str">
        <f t="shared" ca="1" si="5"/>
        <v/>
      </c>
      <c r="I81" s="98" t="str">
        <f t="shared" ca="1" si="6"/>
        <v/>
      </c>
      <c r="J81" s="30">
        <f t="shared" ca="1" si="16"/>
        <v>0</v>
      </c>
      <c r="K81" s="48"/>
    </row>
    <row r="82" spans="2:14" ht="28.95" customHeight="1">
      <c r="B82" s="27">
        <f t="shared" si="7"/>
        <v>78</v>
      </c>
      <c r="C82" s="132" t="str">
        <f t="shared" ca="1" si="0"/>
        <v/>
      </c>
      <c r="D82" s="52" t="str">
        <f t="shared" ca="1" si="1"/>
        <v/>
      </c>
      <c r="E82" s="132" t="str">
        <f t="shared" ca="1" si="2"/>
        <v/>
      </c>
      <c r="F82" s="52" t="str">
        <f t="shared" ca="1" si="3"/>
        <v/>
      </c>
      <c r="G82" s="132" t="str">
        <f t="shared" ca="1" si="4"/>
        <v/>
      </c>
      <c r="H82" s="30" t="str">
        <f t="shared" ca="1" si="5"/>
        <v/>
      </c>
      <c r="I82" s="98" t="str">
        <f t="shared" ca="1" si="6"/>
        <v/>
      </c>
      <c r="J82" s="30">
        <f t="shared" ca="1" si="16"/>
        <v>0</v>
      </c>
      <c r="K82" s="48"/>
    </row>
    <row r="83" spans="2:14" ht="28.95" customHeight="1">
      <c r="B83" s="27">
        <f t="shared" si="7"/>
        <v>79</v>
      </c>
      <c r="C83" s="132" t="str">
        <f t="shared" ca="1" si="0"/>
        <v/>
      </c>
      <c r="D83" s="52" t="str">
        <f t="shared" ca="1" si="1"/>
        <v/>
      </c>
      <c r="E83" s="132" t="str">
        <f t="shared" ca="1" si="2"/>
        <v/>
      </c>
      <c r="F83" s="52" t="str">
        <f t="shared" ca="1" si="3"/>
        <v/>
      </c>
      <c r="G83" s="132" t="str">
        <f t="shared" ca="1" si="4"/>
        <v/>
      </c>
      <c r="H83" s="30" t="str">
        <f t="shared" ca="1" si="5"/>
        <v/>
      </c>
      <c r="I83" s="98" t="str">
        <f t="shared" ca="1" si="6"/>
        <v/>
      </c>
      <c r="J83" s="30">
        <f t="shared" ca="1" si="16"/>
        <v>0</v>
      </c>
      <c r="K83" s="48"/>
    </row>
    <row r="84" spans="2:14" ht="28.95" customHeight="1">
      <c r="B84" s="27">
        <f t="shared" si="7"/>
        <v>80</v>
      </c>
      <c r="C84" s="132" t="str">
        <f t="shared" ca="1" si="0"/>
        <v/>
      </c>
      <c r="D84" s="52" t="str">
        <f t="shared" ca="1" si="1"/>
        <v/>
      </c>
      <c r="E84" s="132" t="str">
        <f t="shared" ca="1" si="2"/>
        <v/>
      </c>
      <c r="F84" s="52" t="str">
        <f t="shared" ca="1" si="3"/>
        <v/>
      </c>
      <c r="G84" s="132" t="str">
        <f t="shared" ca="1" si="4"/>
        <v/>
      </c>
      <c r="H84" s="30" t="str">
        <f t="shared" ca="1" si="5"/>
        <v/>
      </c>
      <c r="I84" s="98" t="str">
        <f t="shared" ca="1" si="6"/>
        <v/>
      </c>
      <c r="J84" s="30">
        <f t="shared" ca="1" si="16"/>
        <v>0</v>
      </c>
      <c r="K84" s="48"/>
    </row>
    <row r="85" spans="2:14" ht="28.95" customHeight="1">
      <c r="B85" s="27">
        <f t="shared" si="7"/>
        <v>81</v>
      </c>
      <c r="C85" s="132" t="str">
        <f t="shared" ca="1" si="0"/>
        <v/>
      </c>
      <c r="D85" s="52" t="str">
        <f t="shared" ca="1" si="1"/>
        <v/>
      </c>
      <c r="E85" s="132" t="str">
        <f t="shared" ca="1" si="2"/>
        <v/>
      </c>
      <c r="F85" s="52" t="str">
        <f t="shared" ca="1" si="3"/>
        <v/>
      </c>
      <c r="G85" s="132" t="str">
        <f t="shared" ca="1" si="4"/>
        <v/>
      </c>
      <c r="H85" s="30" t="str">
        <f t="shared" ca="1" si="5"/>
        <v/>
      </c>
      <c r="I85" s="98" t="str">
        <f t="shared" ca="1" si="6"/>
        <v/>
      </c>
      <c r="J85" s="30">
        <f t="shared" ca="1" si="16"/>
        <v>0</v>
      </c>
      <c r="K85" s="48"/>
    </row>
    <row r="86" spans="2:14" ht="28.95" customHeight="1">
      <c r="B86" s="27">
        <f t="shared" si="7"/>
        <v>82</v>
      </c>
      <c r="C86" s="132" t="str">
        <f t="shared" ca="1" si="0"/>
        <v/>
      </c>
      <c r="D86" s="52" t="str">
        <f t="shared" ca="1" si="1"/>
        <v/>
      </c>
      <c r="E86" s="132" t="str">
        <f t="shared" ca="1" si="2"/>
        <v/>
      </c>
      <c r="F86" s="52" t="str">
        <f t="shared" ca="1" si="3"/>
        <v/>
      </c>
      <c r="G86" s="132" t="str">
        <f t="shared" ca="1" si="4"/>
        <v/>
      </c>
      <c r="H86" s="30" t="str">
        <f t="shared" ca="1" si="5"/>
        <v/>
      </c>
      <c r="I86" s="98" t="str">
        <f t="shared" ca="1" si="6"/>
        <v/>
      </c>
      <c r="J86" s="30">
        <f t="shared" ca="1" si="16"/>
        <v>0</v>
      </c>
      <c r="K86" s="48"/>
    </row>
    <row r="87" spans="2:14" ht="28.95" customHeight="1">
      <c r="B87" s="27">
        <f t="shared" si="7"/>
        <v>83</v>
      </c>
      <c r="C87" s="132" t="str">
        <f t="shared" ca="1" si="0"/>
        <v/>
      </c>
      <c r="D87" s="52" t="str">
        <f t="shared" ca="1" si="1"/>
        <v/>
      </c>
      <c r="E87" s="132" t="str">
        <f t="shared" ca="1" si="2"/>
        <v/>
      </c>
      <c r="F87" s="52" t="str">
        <f t="shared" ca="1" si="3"/>
        <v/>
      </c>
      <c r="G87" s="132" t="str">
        <f t="shared" ca="1" si="4"/>
        <v/>
      </c>
      <c r="H87" s="30" t="str">
        <f t="shared" ca="1" si="5"/>
        <v/>
      </c>
      <c r="I87" s="98" t="str">
        <f t="shared" ca="1" si="6"/>
        <v/>
      </c>
      <c r="J87" s="30">
        <f t="shared" ca="1" si="16"/>
        <v>0</v>
      </c>
      <c r="K87" s="48"/>
    </row>
    <row r="88" spans="2:14" ht="28.95" customHeight="1">
      <c r="B88" s="27">
        <f t="shared" si="7"/>
        <v>84</v>
      </c>
      <c r="C88" s="132" t="str">
        <f t="shared" ca="1" si="0"/>
        <v/>
      </c>
      <c r="D88" s="52" t="str">
        <f t="shared" ca="1" si="1"/>
        <v/>
      </c>
      <c r="E88" s="132" t="str">
        <f t="shared" ca="1" si="2"/>
        <v/>
      </c>
      <c r="F88" s="52" t="str">
        <f t="shared" ca="1" si="3"/>
        <v/>
      </c>
      <c r="G88" s="132" t="str">
        <f t="shared" ca="1" si="4"/>
        <v/>
      </c>
      <c r="H88" s="30" t="str">
        <f t="shared" ca="1" si="5"/>
        <v/>
      </c>
      <c r="I88" s="98" t="str">
        <f t="shared" ca="1" si="6"/>
        <v/>
      </c>
      <c r="J88" s="30">
        <f ca="1">SUM(H88,I88)</f>
        <v>0</v>
      </c>
      <c r="K88" s="48"/>
      <c r="N88" s="49"/>
    </row>
    <row r="89" spans="2:14" ht="28.95" customHeight="1">
      <c r="B89" s="27">
        <f t="shared" si="7"/>
        <v>85</v>
      </c>
      <c r="C89" s="132" t="str">
        <f t="shared" ca="1" si="0"/>
        <v/>
      </c>
      <c r="D89" s="52" t="str">
        <f t="shared" ca="1" si="1"/>
        <v/>
      </c>
      <c r="E89" s="132" t="str">
        <f t="shared" ca="1" si="2"/>
        <v/>
      </c>
      <c r="F89" s="52" t="str">
        <f t="shared" ca="1" si="3"/>
        <v/>
      </c>
      <c r="G89" s="132" t="str">
        <f t="shared" ca="1" si="4"/>
        <v/>
      </c>
      <c r="H89" s="30" t="str">
        <f t="shared" ca="1" si="5"/>
        <v/>
      </c>
      <c r="I89" s="98" t="str">
        <f t="shared" ca="1" si="6"/>
        <v/>
      </c>
      <c r="J89" s="30">
        <f t="shared" ref="J89:J92" ca="1" si="17">SUM(H89,I89)</f>
        <v>0</v>
      </c>
      <c r="K89" s="48"/>
      <c r="N89" s="49"/>
    </row>
    <row r="90" spans="2:14" ht="28.95" customHeight="1">
      <c r="B90" s="27">
        <f t="shared" si="7"/>
        <v>86</v>
      </c>
      <c r="C90" s="132" t="str">
        <f t="shared" ca="1" si="0"/>
        <v/>
      </c>
      <c r="D90" s="52" t="str">
        <f t="shared" ca="1" si="1"/>
        <v/>
      </c>
      <c r="E90" s="132" t="str">
        <f t="shared" ca="1" si="2"/>
        <v/>
      </c>
      <c r="F90" s="52" t="str">
        <f t="shared" ca="1" si="3"/>
        <v/>
      </c>
      <c r="G90" s="132" t="str">
        <f t="shared" ca="1" si="4"/>
        <v/>
      </c>
      <c r="H90" s="30" t="str">
        <f t="shared" ca="1" si="5"/>
        <v/>
      </c>
      <c r="I90" s="98" t="str">
        <f t="shared" ca="1" si="6"/>
        <v/>
      </c>
      <c r="J90" s="30">
        <f t="shared" ca="1" si="17"/>
        <v>0</v>
      </c>
      <c r="K90" s="48"/>
    </row>
    <row r="91" spans="2:14" ht="28.95" customHeight="1">
      <c r="B91" s="27">
        <f t="shared" si="7"/>
        <v>87</v>
      </c>
      <c r="C91" s="132" t="str">
        <f t="shared" ca="1" si="0"/>
        <v/>
      </c>
      <c r="D91" s="52" t="str">
        <f t="shared" ca="1" si="1"/>
        <v/>
      </c>
      <c r="E91" s="132" t="str">
        <f t="shared" ca="1" si="2"/>
        <v/>
      </c>
      <c r="F91" s="52" t="str">
        <f t="shared" ca="1" si="3"/>
        <v/>
      </c>
      <c r="G91" s="132" t="str">
        <f t="shared" ca="1" si="4"/>
        <v/>
      </c>
      <c r="H91" s="30" t="str">
        <f t="shared" ca="1" si="5"/>
        <v/>
      </c>
      <c r="I91" s="98" t="str">
        <f t="shared" ca="1" si="6"/>
        <v/>
      </c>
      <c r="J91" s="30">
        <f t="shared" ca="1" si="17"/>
        <v>0</v>
      </c>
      <c r="K91" s="48"/>
    </row>
    <row r="92" spans="2:14" ht="28.95" customHeight="1">
      <c r="B92" s="27">
        <f t="shared" si="7"/>
        <v>88</v>
      </c>
      <c r="C92" s="132" t="str">
        <f t="shared" ca="1" si="0"/>
        <v/>
      </c>
      <c r="D92" s="52" t="str">
        <f t="shared" ca="1" si="1"/>
        <v/>
      </c>
      <c r="E92" s="132" t="str">
        <f t="shared" ca="1" si="2"/>
        <v/>
      </c>
      <c r="F92" s="52" t="str">
        <f t="shared" ca="1" si="3"/>
        <v/>
      </c>
      <c r="G92" s="132" t="str">
        <f t="shared" ca="1" si="4"/>
        <v/>
      </c>
      <c r="H92" s="30" t="str">
        <f t="shared" ca="1" si="5"/>
        <v/>
      </c>
      <c r="I92" s="98" t="str">
        <f t="shared" ca="1" si="6"/>
        <v/>
      </c>
      <c r="J92" s="30">
        <f t="shared" ca="1" si="17"/>
        <v>0</v>
      </c>
      <c r="K92" s="48"/>
    </row>
    <row r="93" spans="2:14" ht="28.95" customHeight="1">
      <c r="B93" s="27">
        <f t="shared" si="7"/>
        <v>89</v>
      </c>
      <c r="C93" s="132" t="str">
        <f t="shared" ca="1" si="0"/>
        <v/>
      </c>
      <c r="D93" s="52" t="str">
        <f t="shared" ca="1" si="1"/>
        <v/>
      </c>
      <c r="E93" s="132" t="str">
        <f t="shared" ca="1" si="2"/>
        <v/>
      </c>
      <c r="F93" s="52" t="str">
        <f t="shared" ca="1" si="3"/>
        <v/>
      </c>
      <c r="G93" s="132" t="str">
        <f t="shared" ca="1" si="4"/>
        <v/>
      </c>
      <c r="H93" s="30" t="str">
        <f t="shared" ca="1" si="5"/>
        <v/>
      </c>
      <c r="I93" s="98" t="str">
        <f t="shared" ca="1" si="6"/>
        <v/>
      </c>
      <c r="J93" s="30">
        <f ca="1">SUM(H93,I93)</f>
        <v>0</v>
      </c>
      <c r="K93" s="48"/>
      <c r="N93" s="49"/>
    </row>
    <row r="94" spans="2:14" ht="28.95" customHeight="1">
      <c r="B94" s="27">
        <f t="shared" si="7"/>
        <v>90</v>
      </c>
      <c r="C94" s="132" t="str">
        <f t="shared" ca="1" si="0"/>
        <v/>
      </c>
      <c r="D94" s="52" t="str">
        <f t="shared" ca="1" si="1"/>
        <v/>
      </c>
      <c r="E94" s="132" t="str">
        <f t="shared" ca="1" si="2"/>
        <v/>
      </c>
      <c r="F94" s="52" t="str">
        <f t="shared" ca="1" si="3"/>
        <v/>
      </c>
      <c r="G94" s="132" t="str">
        <f t="shared" ca="1" si="4"/>
        <v/>
      </c>
      <c r="H94" s="30" t="str">
        <f t="shared" ca="1" si="5"/>
        <v/>
      </c>
      <c r="I94" s="98" t="str">
        <f t="shared" ca="1" si="6"/>
        <v/>
      </c>
      <c r="J94" s="30">
        <f t="shared" ref="J94:J102" ca="1" si="18">SUM(H94,I94)</f>
        <v>0</v>
      </c>
      <c r="K94" s="48"/>
      <c r="N94" s="49"/>
    </row>
    <row r="95" spans="2:14" ht="28.95" customHeight="1">
      <c r="B95" s="27">
        <f t="shared" si="7"/>
        <v>91</v>
      </c>
      <c r="C95" s="132" t="str">
        <f t="shared" ca="1" si="0"/>
        <v/>
      </c>
      <c r="D95" s="52" t="str">
        <f t="shared" ca="1" si="1"/>
        <v/>
      </c>
      <c r="E95" s="132" t="str">
        <f t="shared" ca="1" si="2"/>
        <v/>
      </c>
      <c r="F95" s="52" t="str">
        <f t="shared" ca="1" si="3"/>
        <v/>
      </c>
      <c r="G95" s="132" t="str">
        <f t="shared" ca="1" si="4"/>
        <v/>
      </c>
      <c r="H95" s="30" t="str">
        <f t="shared" ca="1" si="5"/>
        <v/>
      </c>
      <c r="I95" s="98" t="str">
        <f t="shared" ca="1" si="6"/>
        <v/>
      </c>
      <c r="J95" s="30">
        <f t="shared" ca="1" si="18"/>
        <v>0</v>
      </c>
      <c r="K95" s="48"/>
    </row>
    <row r="96" spans="2:14" ht="28.95" customHeight="1">
      <c r="B96" s="27">
        <f t="shared" si="7"/>
        <v>92</v>
      </c>
      <c r="C96" s="132" t="str">
        <f t="shared" ca="1" si="0"/>
        <v/>
      </c>
      <c r="D96" s="52" t="str">
        <f t="shared" ca="1" si="1"/>
        <v/>
      </c>
      <c r="E96" s="132" t="str">
        <f t="shared" ca="1" si="2"/>
        <v/>
      </c>
      <c r="F96" s="52" t="str">
        <f t="shared" ca="1" si="3"/>
        <v/>
      </c>
      <c r="G96" s="132" t="str">
        <f t="shared" ca="1" si="4"/>
        <v/>
      </c>
      <c r="H96" s="30" t="str">
        <f t="shared" ca="1" si="5"/>
        <v/>
      </c>
      <c r="I96" s="98" t="str">
        <f t="shared" ca="1" si="6"/>
        <v/>
      </c>
      <c r="J96" s="30">
        <f t="shared" ca="1" si="18"/>
        <v>0</v>
      </c>
      <c r="K96" s="48"/>
    </row>
    <row r="97" spans="2:14" ht="28.95" customHeight="1">
      <c r="B97" s="27">
        <f t="shared" si="7"/>
        <v>93</v>
      </c>
      <c r="C97" s="132" t="str">
        <f t="shared" ca="1" si="0"/>
        <v/>
      </c>
      <c r="D97" s="52" t="str">
        <f t="shared" ca="1" si="1"/>
        <v/>
      </c>
      <c r="E97" s="132" t="str">
        <f t="shared" ca="1" si="2"/>
        <v/>
      </c>
      <c r="F97" s="52" t="str">
        <f t="shared" ca="1" si="3"/>
        <v/>
      </c>
      <c r="G97" s="132" t="str">
        <f t="shared" ca="1" si="4"/>
        <v/>
      </c>
      <c r="H97" s="30" t="str">
        <f t="shared" ca="1" si="5"/>
        <v/>
      </c>
      <c r="I97" s="98" t="str">
        <f t="shared" ca="1" si="6"/>
        <v/>
      </c>
      <c r="J97" s="30">
        <f t="shared" ca="1" si="18"/>
        <v>0</v>
      </c>
      <c r="K97" s="48"/>
    </row>
    <row r="98" spans="2:14" ht="28.95" customHeight="1">
      <c r="B98" s="27">
        <f t="shared" si="7"/>
        <v>94</v>
      </c>
      <c r="C98" s="132" t="str">
        <f t="shared" ca="1" si="0"/>
        <v/>
      </c>
      <c r="D98" s="52" t="str">
        <f t="shared" ca="1" si="1"/>
        <v/>
      </c>
      <c r="E98" s="132" t="str">
        <f t="shared" ca="1" si="2"/>
        <v/>
      </c>
      <c r="F98" s="52" t="str">
        <f t="shared" ca="1" si="3"/>
        <v/>
      </c>
      <c r="G98" s="132" t="str">
        <f t="shared" ca="1" si="4"/>
        <v/>
      </c>
      <c r="H98" s="30" t="str">
        <f t="shared" ca="1" si="5"/>
        <v/>
      </c>
      <c r="I98" s="98" t="str">
        <f t="shared" ca="1" si="6"/>
        <v/>
      </c>
      <c r="J98" s="30">
        <f t="shared" ca="1" si="18"/>
        <v>0</v>
      </c>
      <c r="K98" s="48"/>
    </row>
    <row r="99" spans="2:14" ht="28.95" customHeight="1">
      <c r="B99" s="27">
        <f t="shared" si="7"/>
        <v>95</v>
      </c>
      <c r="C99" s="132" t="str">
        <f t="shared" ca="1" si="0"/>
        <v/>
      </c>
      <c r="D99" s="52" t="str">
        <f t="shared" ca="1" si="1"/>
        <v/>
      </c>
      <c r="E99" s="132" t="str">
        <f t="shared" ca="1" si="2"/>
        <v/>
      </c>
      <c r="F99" s="52" t="str">
        <f t="shared" ca="1" si="3"/>
        <v/>
      </c>
      <c r="G99" s="132" t="str">
        <f t="shared" ca="1" si="4"/>
        <v/>
      </c>
      <c r="H99" s="30" t="str">
        <f t="shared" ca="1" si="5"/>
        <v/>
      </c>
      <c r="I99" s="98" t="str">
        <f t="shared" ca="1" si="6"/>
        <v/>
      </c>
      <c r="J99" s="30">
        <f t="shared" ca="1" si="18"/>
        <v>0</v>
      </c>
      <c r="K99" s="48"/>
      <c r="N99" s="49"/>
    </row>
    <row r="100" spans="2:14" ht="28.95" customHeight="1">
      <c r="B100" s="27">
        <f t="shared" si="7"/>
        <v>96</v>
      </c>
      <c r="C100" s="132" t="str">
        <f t="shared" ca="1" si="0"/>
        <v/>
      </c>
      <c r="D100" s="52" t="str">
        <f t="shared" ca="1" si="1"/>
        <v/>
      </c>
      <c r="E100" s="132" t="str">
        <f t="shared" ca="1" si="2"/>
        <v/>
      </c>
      <c r="F100" s="52" t="str">
        <f t="shared" ca="1" si="3"/>
        <v/>
      </c>
      <c r="G100" s="132" t="str">
        <f t="shared" ca="1" si="4"/>
        <v/>
      </c>
      <c r="H100" s="30" t="str">
        <f t="shared" ca="1" si="5"/>
        <v/>
      </c>
      <c r="I100" s="98" t="str">
        <f t="shared" ca="1" si="6"/>
        <v/>
      </c>
      <c r="J100" s="30">
        <f t="shared" ca="1" si="18"/>
        <v>0</v>
      </c>
      <c r="K100" s="48"/>
    </row>
    <row r="101" spans="2:14" ht="28.95" customHeight="1">
      <c r="B101" s="27">
        <f t="shared" si="7"/>
        <v>97</v>
      </c>
      <c r="C101" s="132" t="str">
        <f t="shared" ca="1" si="0"/>
        <v/>
      </c>
      <c r="D101" s="52" t="str">
        <f t="shared" ca="1" si="1"/>
        <v/>
      </c>
      <c r="E101" s="132" t="str">
        <f t="shared" ca="1" si="2"/>
        <v/>
      </c>
      <c r="F101" s="52" t="str">
        <f t="shared" ca="1" si="3"/>
        <v/>
      </c>
      <c r="G101" s="132" t="str">
        <f t="shared" ca="1" si="4"/>
        <v/>
      </c>
      <c r="H101" s="30" t="str">
        <f t="shared" ca="1" si="5"/>
        <v/>
      </c>
      <c r="I101" s="98" t="str">
        <f t="shared" ca="1" si="6"/>
        <v/>
      </c>
      <c r="J101" s="30">
        <f t="shared" ca="1" si="18"/>
        <v>0</v>
      </c>
      <c r="K101" s="48"/>
    </row>
    <row r="102" spans="2:14" ht="28.95" customHeight="1">
      <c r="B102" s="27">
        <f t="shared" si="7"/>
        <v>98</v>
      </c>
      <c r="C102" s="132" t="str">
        <f t="shared" ca="1" si="0"/>
        <v/>
      </c>
      <c r="D102" s="52" t="str">
        <f t="shared" ca="1" si="1"/>
        <v/>
      </c>
      <c r="E102" s="132" t="str">
        <f t="shared" ca="1" si="2"/>
        <v/>
      </c>
      <c r="F102" s="52" t="str">
        <f t="shared" ca="1" si="3"/>
        <v/>
      </c>
      <c r="G102" s="132" t="str">
        <f t="shared" ca="1" si="4"/>
        <v/>
      </c>
      <c r="H102" s="30" t="str">
        <f t="shared" ca="1" si="5"/>
        <v/>
      </c>
      <c r="I102" s="98" t="str">
        <f t="shared" ca="1" si="6"/>
        <v/>
      </c>
      <c r="J102" s="30">
        <f t="shared" ca="1" si="18"/>
        <v>0</v>
      </c>
      <c r="K102" s="48"/>
    </row>
    <row r="103" spans="2:14" ht="28.95" customHeight="1">
      <c r="B103" s="27">
        <f t="shared" si="7"/>
        <v>99</v>
      </c>
      <c r="C103" s="132" t="str">
        <f t="shared" ca="1" si="0"/>
        <v/>
      </c>
      <c r="D103" s="52" t="str">
        <f t="shared" ca="1" si="1"/>
        <v/>
      </c>
      <c r="E103" s="132" t="str">
        <f t="shared" ca="1" si="2"/>
        <v/>
      </c>
      <c r="F103" s="52" t="str">
        <f t="shared" ca="1" si="3"/>
        <v/>
      </c>
      <c r="G103" s="132" t="str">
        <f t="shared" ca="1" si="4"/>
        <v/>
      </c>
      <c r="H103" s="30" t="str">
        <f t="shared" ca="1" si="5"/>
        <v/>
      </c>
      <c r="I103" s="98" t="str">
        <f t="shared" ca="1" si="6"/>
        <v/>
      </c>
      <c r="J103" s="30">
        <f ca="1">SUM(H103,I103)</f>
        <v>0</v>
      </c>
      <c r="K103" s="48"/>
      <c r="N103" s="49"/>
    </row>
    <row r="104" spans="2:14" ht="28.95" customHeight="1">
      <c r="B104" s="27">
        <f t="shared" si="7"/>
        <v>100</v>
      </c>
      <c r="C104" s="132" t="str">
        <f t="shared" ca="1" si="0"/>
        <v/>
      </c>
      <c r="D104" s="52" t="str">
        <f t="shared" ca="1" si="1"/>
        <v/>
      </c>
      <c r="E104" s="132" t="str">
        <f t="shared" ca="1" si="2"/>
        <v/>
      </c>
      <c r="F104" s="52" t="str">
        <f t="shared" ca="1" si="3"/>
        <v/>
      </c>
      <c r="G104" s="132" t="str">
        <f t="shared" ca="1" si="4"/>
        <v/>
      </c>
      <c r="H104" s="30" t="str">
        <f t="shared" ca="1" si="5"/>
        <v/>
      </c>
      <c r="I104" s="98" t="str">
        <f t="shared" ca="1" si="6"/>
        <v/>
      </c>
      <c r="J104" s="30">
        <f t="shared" ref="J104:J123" ca="1" si="19">SUM(H104,I104)</f>
        <v>0</v>
      </c>
      <c r="K104" s="48"/>
      <c r="N104" s="49"/>
    </row>
    <row r="105" spans="2:14" ht="28.95" customHeight="1">
      <c r="B105" s="27">
        <f t="shared" si="7"/>
        <v>101</v>
      </c>
      <c r="C105" s="132" t="str">
        <f t="shared" ca="1" si="0"/>
        <v/>
      </c>
      <c r="D105" s="52" t="str">
        <f t="shared" ca="1" si="1"/>
        <v/>
      </c>
      <c r="E105" s="132" t="str">
        <f t="shared" ca="1" si="2"/>
        <v/>
      </c>
      <c r="F105" s="52" t="str">
        <f t="shared" ca="1" si="3"/>
        <v/>
      </c>
      <c r="G105" s="132" t="str">
        <f t="shared" ca="1" si="4"/>
        <v/>
      </c>
      <c r="H105" s="30" t="str">
        <f t="shared" ca="1" si="5"/>
        <v/>
      </c>
      <c r="I105" s="98" t="str">
        <f t="shared" ca="1" si="6"/>
        <v/>
      </c>
      <c r="J105" s="30">
        <f t="shared" ca="1" si="19"/>
        <v>0</v>
      </c>
      <c r="K105" s="48"/>
    </row>
    <row r="106" spans="2:14" ht="28.95" customHeight="1">
      <c r="B106" s="27">
        <f t="shared" si="7"/>
        <v>102</v>
      </c>
      <c r="C106" s="132" t="str">
        <f t="shared" ca="1" si="0"/>
        <v/>
      </c>
      <c r="D106" s="52" t="str">
        <f t="shared" ca="1" si="1"/>
        <v/>
      </c>
      <c r="E106" s="132" t="str">
        <f t="shared" ca="1" si="2"/>
        <v/>
      </c>
      <c r="F106" s="52" t="str">
        <f t="shared" ca="1" si="3"/>
        <v/>
      </c>
      <c r="G106" s="132" t="str">
        <f t="shared" ca="1" si="4"/>
        <v/>
      </c>
      <c r="H106" s="30" t="str">
        <f t="shared" ca="1" si="5"/>
        <v/>
      </c>
      <c r="I106" s="98" t="str">
        <f t="shared" ca="1" si="6"/>
        <v/>
      </c>
      <c r="J106" s="30">
        <f t="shared" ca="1" si="19"/>
        <v>0</v>
      </c>
      <c r="K106" s="48"/>
    </row>
    <row r="107" spans="2:14" ht="28.95" customHeight="1">
      <c r="B107" s="27">
        <f t="shared" si="7"/>
        <v>103</v>
      </c>
      <c r="C107" s="132" t="str">
        <f t="shared" ca="1" si="0"/>
        <v/>
      </c>
      <c r="D107" s="52" t="str">
        <f t="shared" ca="1" si="1"/>
        <v/>
      </c>
      <c r="E107" s="132" t="str">
        <f t="shared" ca="1" si="2"/>
        <v/>
      </c>
      <c r="F107" s="52" t="str">
        <f t="shared" ca="1" si="3"/>
        <v/>
      </c>
      <c r="G107" s="132" t="str">
        <f t="shared" ca="1" si="4"/>
        <v/>
      </c>
      <c r="H107" s="30" t="str">
        <f t="shared" ca="1" si="5"/>
        <v/>
      </c>
      <c r="I107" s="98" t="str">
        <f t="shared" ca="1" si="6"/>
        <v/>
      </c>
      <c r="J107" s="30">
        <f t="shared" ca="1" si="19"/>
        <v>0</v>
      </c>
      <c r="K107" s="48"/>
    </row>
    <row r="108" spans="2:14" ht="28.95" customHeight="1">
      <c r="B108" s="27">
        <f t="shared" si="7"/>
        <v>104</v>
      </c>
      <c r="C108" s="132" t="str">
        <f t="shared" ca="1" si="0"/>
        <v/>
      </c>
      <c r="D108" s="52" t="str">
        <f t="shared" ca="1" si="1"/>
        <v/>
      </c>
      <c r="E108" s="132" t="str">
        <f t="shared" ca="1" si="2"/>
        <v/>
      </c>
      <c r="F108" s="52" t="str">
        <f t="shared" ca="1" si="3"/>
        <v/>
      </c>
      <c r="G108" s="132" t="str">
        <f t="shared" ca="1" si="4"/>
        <v/>
      </c>
      <c r="H108" s="30" t="str">
        <f t="shared" ca="1" si="5"/>
        <v/>
      </c>
      <c r="I108" s="98" t="str">
        <f t="shared" ca="1" si="6"/>
        <v/>
      </c>
      <c r="J108" s="30">
        <f t="shared" ca="1" si="19"/>
        <v>0</v>
      </c>
      <c r="K108" s="48"/>
    </row>
    <row r="109" spans="2:14" ht="28.95" customHeight="1">
      <c r="B109" s="27">
        <f t="shared" si="7"/>
        <v>105</v>
      </c>
      <c r="C109" s="132" t="str">
        <f t="shared" ca="1" si="0"/>
        <v/>
      </c>
      <c r="D109" s="52" t="str">
        <f t="shared" ca="1" si="1"/>
        <v/>
      </c>
      <c r="E109" s="132" t="str">
        <f t="shared" ca="1" si="2"/>
        <v/>
      </c>
      <c r="F109" s="52" t="str">
        <f t="shared" ca="1" si="3"/>
        <v/>
      </c>
      <c r="G109" s="132" t="str">
        <f t="shared" ca="1" si="4"/>
        <v/>
      </c>
      <c r="H109" s="30" t="str">
        <f t="shared" ca="1" si="5"/>
        <v/>
      </c>
      <c r="I109" s="98" t="str">
        <f t="shared" ca="1" si="6"/>
        <v/>
      </c>
      <c r="J109" s="30">
        <f t="shared" ca="1" si="19"/>
        <v>0</v>
      </c>
      <c r="K109" s="48"/>
    </row>
    <row r="110" spans="2:14" ht="28.95" customHeight="1">
      <c r="B110" s="27">
        <f t="shared" si="7"/>
        <v>106</v>
      </c>
      <c r="C110" s="132" t="str">
        <f t="shared" ca="1" si="0"/>
        <v/>
      </c>
      <c r="D110" s="52" t="str">
        <f t="shared" ca="1" si="1"/>
        <v/>
      </c>
      <c r="E110" s="132" t="str">
        <f t="shared" ca="1" si="2"/>
        <v/>
      </c>
      <c r="F110" s="52" t="str">
        <f t="shared" ca="1" si="3"/>
        <v/>
      </c>
      <c r="G110" s="132" t="str">
        <f t="shared" ca="1" si="4"/>
        <v/>
      </c>
      <c r="H110" s="30" t="str">
        <f t="shared" ca="1" si="5"/>
        <v/>
      </c>
      <c r="I110" s="98" t="str">
        <f t="shared" ca="1" si="6"/>
        <v/>
      </c>
      <c r="J110" s="30">
        <f t="shared" ca="1" si="19"/>
        <v>0</v>
      </c>
      <c r="K110" s="48"/>
    </row>
    <row r="111" spans="2:14" ht="28.95" customHeight="1">
      <c r="B111" s="27">
        <f t="shared" si="7"/>
        <v>107</v>
      </c>
      <c r="C111" s="132" t="str">
        <f t="shared" ca="1" si="0"/>
        <v/>
      </c>
      <c r="D111" s="52" t="str">
        <f t="shared" ca="1" si="1"/>
        <v/>
      </c>
      <c r="E111" s="132" t="str">
        <f t="shared" ca="1" si="2"/>
        <v/>
      </c>
      <c r="F111" s="52" t="str">
        <f t="shared" ca="1" si="3"/>
        <v/>
      </c>
      <c r="G111" s="132" t="str">
        <f t="shared" ca="1" si="4"/>
        <v/>
      </c>
      <c r="H111" s="30" t="str">
        <f t="shared" ca="1" si="5"/>
        <v/>
      </c>
      <c r="I111" s="98" t="str">
        <f t="shared" ca="1" si="6"/>
        <v/>
      </c>
      <c r="J111" s="30">
        <f t="shared" ca="1" si="19"/>
        <v>0</v>
      </c>
      <c r="K111" s="48"/>
    </row>
    <row r="112" spans="2:14" ht="28.95" customHeight="1">
      <c r="B112" s="27">
        <f t="shared" si="7"/>
        <v>108</v>
      </c>
      <c r="C112" s="132" t="str">
        <f t="shared" ca="1" si="0"/>
        <v/>
      </c>
      <c r="D112" s="52" t="str">
        <f t="shared" ca="1" si="1"/>
        <v/>
      </c>
      <c r="E112" s="132" t="str">
        <f t="shared" ca="1" si="2"/>
        <v/>
      </c>
      <c r="F112" s="52" t="str">
        <f t="shared" ca="1" si="3"/>
        <v/>
      </c>
      <c r="G112" s="132" t="str">
        <f t="shared" ca="1" si="4"/>
        <v/>
      </c>
      <c r="H112" s="30" t="str">
        <f t="shared" ca="1" si="5"/>
        <v/>
      </c>
      <c r="I112" s="98" t="str">
        <f t="shared" ca="1" si="6"/>
        <v/>
      </c>
      <c r="J112" s="30">
        <f t="shared" ca="1" si="19"/>
        <v>0</v>
      </c>
      <c r="K112" s="48"/>
    </row>
    <row r="113" spans="2:14" ht="28.95" customHeight="1">
      <c r="B113" s="27">
        <f t="shared" si="7"/>
        <v>109</v>
      </c>
      <c r="C113" s="132" t="str">
        <f t="shared" ca="1" si="0"/>
        <v/>
      </c>
      <c r="D113" s="52" t="str">
        <f t="shared" ca="1" si="1"/>
        <v/>
      </c>
      <c r="E113" s="132" t="str">
        <f t="shared" ca="1" si="2"/>
        <v/>
      </c>
      <c r="F113" s="52" t="str">
        <f t="shared" ca="1" si="3"/>
        <v/>
      </c>
      <c r="G113" s="132" t="str">
        <f t="shared" ca="1" si="4"/>
        <v/>
      </c>
      <c r="H113" s="30" t="str">
        <f t="shared" ca="1" si="5"/>
        <v/>
      </c>
      <c r="I113" s="98" t="str">
        <f t="shared" ca="1" si="6"/>
        <v/>
      </c>
      <c r="J113" s="30">
        <f t="shared" ca="1" si="19"/>
        <v>0</v>
      </c>
      <c r="K113" s="48"/>
    </row>
    <row r="114" spans="2:14" ht="28.95" customHeight="1">
      <c r="B114" s="27">
        <f t="shared" si="7"/>
        <v>110</v>
      </c>
      <c r="C114" s="132" t="str">
        <f t="shared" ca="1" si="0"/>
        <v/>
      </c>
      <c r="D114" s="52" t="str">
        <f t="shared" ca="1" si="1"/>
        <v/>
      </c>
      <c r="E114" s="132" t="str">
        <f t="shared" ca="1" si="2"/>
        <v/>
      </c>
      <c r="F114" s="52" t="str">
        <f t="shared" ca="1" si="3"/>
        <v/>
      </c>
      <c r="G114" s="132" t="str">
        <f t="shared" ca="1" si="4"/>
        <v/>
      </c>
      <c r="H114" s="30" t="str">
        <f t="shared" ca="1" si="5"/>
        <v/>
      </c>
      <c r="I114" s="98" t="str">
        <f t="shared" ca="1" si="6"/>
        <v/>
      </c>
      <c r="J114" s="30">
        <f t="shared" ca="1" si="19"/>
        <v>0</v>
      </c>
      <c r="K114" s="48"/>
    </row>
    <row r="115" spans="2:14" ht="28.95" customHeight="1">
      <c r="B115" s="27">
        <f t="shared" si="7"/>
        <v>111</v>
      </c>
      <c r="C115" s="132" t="str">
        <f t="shared" ca="1" si="0"/>
        <v/>
      </c>
      <c r="D115" s="52" t="str">
        <f t="shared" ca="1" si="1"/>
        <v/>
      </c>
      <c r="E115" s="132" t="str">
        <f t="shared" ca="1" si="2"/>
        <v/>
      </c>
      <c r="F115" s="52" t="str">
        <f t="shared" ca="1" si="3"/>
        <v/>
      </c>
      <c r="G115" s="132" t="str">
        <f t="shared" ca="1" si="4"/>
        <v/>
      </c>
      <c r="H115" s="30" t="str">
        <f t="shared" ca="1" si="5"/>
        <v/>
      </c>
      <c r="I115" s="98" t="str">
        <f t="shared" ca="1" si="6"/>
        <v/>
      </c>
      <c r="J115" s="30">
        <f t="shared" ca="1" si="19"/>
        <v>0</v>
      </c>
      <c r="K115" s="48"/>
    </row>
    <row r="116" spans="2:14" ht="28.95" customHeight="1">
      <c r="B116" s="27">
        <f t="shared" si="7"/>
        <v>112</v>
      </c>
      <c r="C116" s="132" t="str">
        <f t="shared" ca="1" si="0"/>
        <v/>
      </c>
      <c r="D116" s="52" t="str">
        <f t="shared" ca="1" si="1"/>
        <v/>
      </c>
      <c r="E116" s="132" t="str">
        <f t="shared" ca="1" si="2"/>
        <v/>
      </c>
      <c r="F116" s="52" t="str">
        <f t="shared" ca="1" si="3"/>
        <v/>
      </c>
      <c r="G116" s="132" t="str">
        <f t="shared" ca="1" si="4"/>
        <v/>
      </c>
      <c r="H116" s="30" t="str">
        <f t="shared" ca="1" si="5"/>
        <v/>
      </c>
      <c r="I116" s="98" t="str">
        <f t="shared" ca="1" si="6"/>
        <v/>
      </c>
      <c r="J116" s="30">
        <f t="shared" ca="1" si="19"/>
        <v>0</v>
      </c>
      <c r="K116" s="48"/>
    </row>
    <row r="117" spans="2:14" ht="28.95" customHeight="1">
      <c r="B117" s="27">
        <f t="shared" si="7"/>
        <v>113</v>
      </c>
      <c r="C117" s="132" t="str">
        <f t="shared" ca="1" si="0"/>
        <v/>
      </c>
      <c r="D117" s="52" t="str">
        <f t="shared" ca="1" si="1"/>
        <v/>
      </c>
      <c r="E117" s="132" t="str">
        <f t="shared" ca="1" si="2"/>
        <v/>
      </c>
      <c r="F117" s="52" t="str">
        <f t="shared" ca="1" si="3"/>
        <v/>
      </c>
      <c r="G117" s="132" t="str">
        <f t="shared" ca="1" si="4"/>
        <v/>
      </c>
      <c r="H117" s="30" t="str">
        <f t="shared" ca="1" si="5"/>
        <v/>
      </c>
      <c r="I117" s="98" t="str">
        <f t="shared" ca="1" si="6"/>
        <v/>
      </c>
      <c r="J117" s="30">
        <f t="shared" ca="1" si="19"/>
        <v>0</v>
      </c>
      <c r="K117" s="48"/>
    </row>
    <row r="118" spans="2:14" ht="28.95" customHeight="1">
      <c r="B118" s="27">
        <f t="shared" si="7"/>
        <v>114</v>
      </c>
      <c r="C118" s="132" t="str">
        <f t="shared" ca="1" si="0"/>
        <v/>
      </c>
      <c r="D118" s="52" t="str">
        <f t="shared" ca="1" si="1"/>
        <v/>
      </c>
      <c r="E118" s="132" t="str">
        <f t="shared" ca="1" si="2"/>
        <v/>
      </c>
      <c r="F118" s="52" t="str">
        <f t="shared" ca="1" si="3"/>
        <v/>
      </c>
      <c r="G118" s="132" t="str">
        <f t="shared" ca="1" si="4"/>
        <v/>
      </c>
      <c r="H118" s="30" t="str">
        <f t="shared" ca="1" si="5"/>
        <v/>
      </c>
      <c r="I118" s="98" t="str">
        <f t="shared" ca="1" si="6"/>
        <v/>
      </c>
      <c r="J118" s="30">
        <f t="shared" ca="1" si="19"/>
        <v>0</v>
      </c>
      <c r="K118" s="48"/>
    </row>
    <row r="119" spans="2:14" ht="28.95" customHeight="1">
      <c r="B119" s="27">
        <f t="shared" si="7"/>
        <v>115</v>
      </c>
      <c r="C119" s="132" t="str">
        <f t="shared" ca="1" si="0"/>
        <v/>
      </c>
      <c r="D119" s="52" t="str">
        <f t="shared" ca="1" si="1"/>
        <v/>
      </c>
      <c r="E119" s="132" t="str">
        <f t="shared" ca="1" si="2"/>
        <v/>
      </c>
      <c r="F119" s="52" t="str">
        <f t="shared" ca="1" si="3"/>
        <v/>
      </c>
      <c r="G119" s="132" t="str">
        <f t="shared" ca="1" si="4"/>
        <v/>
      </c>
      <c r="H119" s="30" t="str">
        <f t="shared" ca="1" si="5"/>
        <v/>
      </c>
      <c r="I119" s="98" t="str">
        <f t="shared" ca="1" si="6"/>
        <v/>
      </c>
      <c r="J119" s="30">
        <f t="shared" ca="1" si="19"/>
        <v>0</v>
      </c>
      <c r="K119" s="48"/>
    </row>
    <row r="120" spans="2:14" ht="28.95" customHeight="1">
      <c r="B120" s="27">
        <f t="shared" si="7"/>
        <v>116</v>
      </c>
      <c r="C120" s="132" t="str">
        <f t="shared" ca="1" si="0"/>
        <v/>
      </c>
      <c r="D120" s="52" t="str">
        <f t="shared" ca="1" si="1"/>
        <v/>
      </c>
      <c r="E120" s="132" t="str">
        <f t="shared" ca="1" si="2"/>
        <v/>
      </c>
      <c r="F120" s="52" t="str">
        <f t="shared" ca="1" si="3"/>
        <v/>
      </c>
      <c r="G120" s="132" t="str">
        <f t="shared" ca="1" si="4"/>
        <v/>
      </c>
      <c r="H120" s="30" t="str">
        <f t="shared" ca="1" si="5"/>
        <v/>
      </c>
      <c r="I120" s="98" t="str">
        <f t="shared" ca="1" si="6"/>
        <v/>
      </c>
      <c r="J120" s="30">
        <f t="shared" ca="1" si="19"/>
        <v>0</v>
      </c>
      <c r="K120" s="48"/>
    </row>
    <row r="121" spans="2:14" ht="28.95" customHeight="1">
      <c r="B121" s="27">
        <f t="shared" si="7"/>
        <v>117</v>
      </c>
      <c r="C121" s="132" t="str">
        <f t="shared" ca="1" si="0"/>
        <v/>
      </c>
      <c r="D121" s="52" t="str">
        <f t="shared" ca="1" si="1"/>
        <v/>
      </c>
      <c r="E121" s="132" t="str">
        <f t="shared" ca="1" si="2"/>
        <v/>
      </c>
      <c r="F121" s="52" t="str">
        <f t="shared" ca="1" si="3"/>
        <v/>
      </c>
      <c r="G121" s="132" t="str">
        <f t="shared" ca="1" si="4"/>
        <v/>
      </c>
      <c r="H121" s="30" t="str">
        <f t="shared" ca="1" si="5"/>
        <v/>
      </c>
      <c r="I121" s="98" t="str">
        <f t="shared" ca="1" si="6"/>
        <v/>
      </c>
      <c r="J121" s="30">
        <f t="shared" ca="1" si="19"/>
        <v>0</v>
      </c>
      <c r="K121" s="48"/>
    </row>
    <row r="122" spans="2:14" ht="28.95" customHeight="1">
      <c r="B122" s="27">
        <f t="shared" si="7"/>
        <v>118</v>
      </c>
      <c r="C122" s="132" t="str">
        <f t="shared" ca="1" si="0"/>
        <v/>
      </c>
      <c r="D122" s="52" t="str">
        <f t="shared" ca="1" si="1"/>
        <v/>
      </c>
      <c r="E122" s="132" t="str">
        <f t="shared" ca="1" si="2"/>
        <v/>
      </c>
      <c r="F122" s="52" t="str">
        <f t="shared" ca="1" si="3"/>
        <v/>
      </c>
      <c r="G122" s="132" t="str">
        <f t="shared" ca="1" si="4"/>
        <v/>
      </c>
      <c r="H122" s="30" t="str">
        <f t="shared" ca="1" si="5"/>
        <v/>
      </c>
      <c r="I122" s="98" t="str">
        <f t="shared" ca="1" si="6"/>
        <v/>
      </c>
      <c r="J122" s="30">
        <f t="shared" ca="1" si="19"/>
        <v>0</v>
      </c>
      <c r="K122" s="48"/>
    </row>
    <row r="123" spans="2:14" ht="28.95" customHeight="1">
      <c r="B123" s="27">
        <f t="shared" si="7"/>
        <v>119</v>
      </c>
      <c r="C123" s="132" t="str">
        <f t="shared" ca="1" si="0"/>
        <v/>
      </c>
      <c r="D123" s="52" t="str">
        <f t="shared" ca="1" si="1"/>
        <v/>
      </c>
      <c r="E123" s="132" t="str">
        <f t="shared" ca="1" si="2"/>
        <v/>
      </c>
      <c r="F123" s="52" t="str">
        <f t="shared" ca="1" si="3"/>
        <v/>
      </c>
      <c r="G123" s="132" t="str">
        <f t="shared" ca="1" si="4"/>
        <v/>
      </c>
      <c r="H123" s="30" t="str">
        <f t="shared" ca="1" si="5"/>
        <v/>
      </c>
      <c r="I123" s="98" t="str">
        <f t="shared" ca="1" si="6"/>
        <v/>
      </c>
      <c r="J123" s="30">
        <f t="shared" ca="1" si="19"/>
        <v>0</v>
      </c>
      <c r="K123" s="48"/>
    </row>
    <row r="124" spans="2:14" ht="28.95" customHeight="1">
      <c r="B124" s="27">
        <f t="shared" si="7"/>
        <v>120</v>
      </c>
      <c r="C124" s="132" t="str">
        <f t="shared" ca="1" si="0"/>
        <v/>
      </c>
      <c r="D124" s="52" t="str">
        <f t="shared" ca="1" si="1"/>
        <v/>
      </c>
      <c r="E124" s="132" t="str">
        <f t="shared" ca="1" si="2"/>
        <v/>
      </c>
      <c r="F124" s="52" t="str">
        <f t="shared" ca="1" si="3"/>
        <v/>
      </c>
      <c r="G124" s="132" t="str">
        <f t="shared" ca="1" si="4"/>
        <v/>
      </c>
      <c r="H124" s="30" t="str">
        <f t="shared" ca="1" si="5"/>
        <v/>
      </c>
      <c r="I124" s="98" t="str">
        <f t="shared" ca="1" si="6"/>
        <v/>
      </c>
      <c r="J124" s="30">
        <f ca="1">SUM(H124,I124)</f>
        <v>0</v>
      </c>
      <c r="K124" s="48"/>
      <c r="N124" s="49"/>
    </row>
    <row r="125" spans="2:14" ht="28.95" customHeight="1">
      <c r="B125" s="27">
        <f t="shared" si="7"/>
        <v>121</v>
      </c>
      <c r="C125" s="132" t="str">
        <f t="shared" ca="1" si="0"/>
        <v/>
      </c>
      <c r="D125" s="52" t="str">
        <f t="shared" ca="1" si="1"/>
        <v/>
      </c>
      <c r="E125" s="132" t="str">
        <f t="shared" ca="1" si="2"/>
        <v/>
      </c>
      <c r="F125" s="52" t="str">
        <f t="shared" ca="1" si="3"/>
        <v/>
      </c>
      <c r="G125" s="132" t="str">
        <f t="shared" ca="1" si="4"/>
        <v/>
      </c>
      <c r="H125" s="30" t="str">
        <f t="shared" ca="1" si="5"/>
        <v/>
      </c>
      <c r="I125" s="98" t="str">
        <f t="shared" ca="1" si="6"/>
        <v/>
      </c>
      <c r="J125" s="30">
        <f t="shared" ref="J125:J128" ca="1" si="20">SUM(H125,I125)</f>
        <v>0</v>
      </c>
      <c r="K125" s="48"/>
      <c r="N125" s="49"/>
    </row>
    <row r="126" spans="2:14" ht="28.95" customHeight="1">
      <c r="B126" s="27">
        <f t="shared" si="7"/>
        <v>122</v>
      </c>
      <c r="C126" s="132" t="str">
        <f t="shared" ca="1" si="0"/>
        <v/>
      </c>
      <c r="D126" s="52" t="str">
        <f t="shared" ca="1" si="1"/>
        <v/>
      </c>
      <c r="E126" s="132" t="str">
        <f t="shared" ca="1" si="2"/>
        <v/>
      </c>
      <c r="F126" s="52" t="str">
        <f t="shared" ca="1" si="3"/>
        <v/>
      </c>
      <c r="G126" s="132" t="str">
        <f t="shared" ca="1" si="4"/>
        <v/>
      </c>
      <c r="H126" s="30" t="str">
        <f t="shared" ca="1" si="5"/>
        <v/>
      </c>
      <c r="I126" s="98" t="str">
        <f t="shared" ca="1" si="6"/>
        <v/>
      </c>
      <c r="J126" s="30">
        <f t="shared" ca="1" si="20"/>
        <v>0</v>
      </c>
      <c r="K126" s="48"/>
    </row>
    <row r="127" spans="2:14" ht="28.95" customHeight="1">
      <c r="B127" s="27">
        <f t="shared" si="7"/>
        <v>123</v>
      </c>
      <c r="C127" s="132" t="str">
        <f t="shared" ca="1" si="0"/>
        <v/>
      </c>
      <c r="D127" s="52" t="str">
        <f t="shared" ca="1" si="1"/>
        <v/>
      </c>
      <c r="E127" s="132" t="str">
        <f t="shared" ca="1" si="2"/>
        <v/>
      </c>
      <c r="F127" s="52" t="str">
        <f t="shared" ca="1" si="3"/>
        <v/>
      </c>
      <c r="G127" s="132" t="str">
        <f t="shared" ca="1" si="4"/>
        <v/>
      </c>
      <c r="H127" s="30" t="str">
        <f t="shared" ca="1" si="5"/>
        <v/>
      </c>
      <c r="I127" s="98" t="str">
        <f t="shared" ca="1" si="6"/>
        <v/>
      </c>
      <c r="J127" s="30">
        <f t="shared" ca="1" si="20"/>
        <v>0</v>
      </c>
      <c r="K127" s="48"/>
    </row>
    <row r="128" spans="2:14" ht="28.95" customHeight="1">
      <c r="B128" s="27">
        <f t="shared" si="7"/>
        <v>124</v>
      </c>
      <c r="C128" s="132" t="str">
        <f t="shared" ca="1" si="0"/>
        <v/>
      </c>
      <c r="D128" s="52" t="str">
        <f t="shared" ca="1" si="1"/>
        <v/>
      </c>
      <c r="E128" s="132" t="str">
        <f t="shared" ca="1" si="2"/>
        <v/>
      </c>
      <c r="F128" s="52" t="str">
        <f t="shared" ca="1" si="3"/>
        <v/>
      </c>
      <c r="G128" s="132" t="str">
        <f t="shared" ca="1" si="4"/>
        <v/>
      </c>
      <c r="H128" s="30" t="str">
        <f t="shared" ca="1" si="5"/>
        <v/>
      </c>
      <c r="I128" s="98" t="str">
        <f t="shared" ca="1" si="6"/>
        <v/>
      </c>
      <c r="J128" s="30">
        <f t="shared" ca="1" si="20"/>
        <v>0</v>
      </c>
      <c r="K128" s="48"/>
    </row>
    <row r="129" spans="2:14" ht="28.95" customHeight="1">
      <c r="B129" s="27">
        <f t="shared" si="7"/>
        <v>125</v>
      </c>
      <c r="C129" s="132" t="str">
        <f t="shared" ca="1" si="0"/>
        <v/>
      </c>
      <c r="D129" s="52" t="str">
        <f t="shared" ca="1" si="1"/>
        <v/>
      </c>
      <c r="E129" s="132" t="str">
        <f t="shared" ca="1" si="2"/>
        <v/>
      </c>
      <c r="F129" s="52" t="str">
        <f t="shared" ca="1" si="3"/>
        <v/>
      </c>
      <c r="G129" s="132" t="str">
        <f t="shared" ca="1" si="4"/>
        <v/>
      </c>
      <c r="H129" s="30" t="str">
        <f t="shared" ca="1" si="5"/>
        <v/>
      </c>
      <c r="I129" s="98" t="str">
        <f t="shared" ca="1" si="6"/>
        <v/>
      </c>
      <c r="J129" s="30">
        <f ca="1">SUM(H129,I129)</f>
        <v>0</v>
      </c>
      <c r="K129" s="48"/>
      <c r="N129" s="49"/>
    </row>
    <row r="130" spans="2:14" ht="28.95" customHeight="1">
      <c r="B130" s="27">
        <f t="shared" si="7"/>
        <v>126</v>
      </c>
      <c r="C130" s="132" t="str">
        <f t="shared" ca="1" si="0"/>
        <v/>
      </c>
      <c r="D130" s="52" t="str">
        <f t="shared" ca="1" si="1"/>
        <v/>
      </c>
      <c r="E130" s="132" t="str">
        <f t="shared" ca="1" si="2"/>
        <v/>
      </c>
      <c r="F130" s="52" t="str">
        <f t="shared" ca="1" si="3"/>
        <v/>
      </c>
      <c r="G130" s="132" t="str">
        <f t="shared" ca="1" si="4"/>
        <v/>
      </c>
      <c r="H130" s="30" t="str">
        <f t="shared" ca="1" si="5"/>
        <v/>
      </c>
      <c r="I130" s="98" t="str">
        <f t="shared" ca="1" si="6"/>
        <v/>
      </c>
      <c r="J130" s="30">
        <f t="shared" ref="J130:J138" ca="1" si="21">SUM(H130,I130)</f>
        <v>0</v>
      </c>
      <c r="K130" s="48"/>
      <c r="N130" s="49"/>
    </row>
    <row r="131" spans="2:14" ht="28.95" customHeight="1">
      <c r="B131" s="27">
        <f t="shared" si="7"/>
        <v>127</v>
      </c>
      <c r="C131" s="132" t="str">
        <f t="shared" ca="1" si="0"/>
        <v/>
      </c>
      <c r="D131" s="52" t="str">
        <f t="shared" ca="1" si="1"/>
        <v/>
      </c>
      <c r="E131" s="132" t="str">
        <f t="shared" ca="1" si="2"/>
        <v/>
      </c>
      <c r="F131" s="52" t="str">
        <f t="shared" ca="1" si="3"/>
        <v/>
      </c>
      <c r="G131" s="132" t="str">
        <f t="shared" ca="1" si="4"/>
        <v/>
      </c>
      <c r="H131" s="30" t="str">
        <f t="shared" ca="1" si="5"/>
        <v/>
      </c>
      <c r="I131" s="98" t="str">
        <f t="shared" ca="1" si="6"/>
        <v/>
      </c>
      <c r="J131" s="30">
        <f t="shared" ca="1" si="21"/>
        <v>0</v>
      </c>
      <c r="K131" s="48"/>
    </row>
    <row r="132" spans="2:14" ht="28.95" customHeight="1">
      <c r="B132" s="27">
        <f t="shared" si="7"/>
        <v>128</v>
      </c>
      <c r="C132" s="132" t="str">
        <f t="shared" ca="1" si="0"/>
        <v/>
      </c>
      <c r="D132" s="52" t="str">
        <f t="shared" ca="1" si="1"/>
        <v/>
      </c>
      <c r="E132" s="132" t="str">
        <f t="shared" ca="1" si="2"/>
        <v/>
      </c>
      <c r="F132" s="52" t="str">
        <f t="shared" ca="1" si="3"/>
        <v/>
      </c>
      <c r="G132" s="132" t="str">
        <f t="shared" ca="1" si="4"/>
        <v/>
      </c>
      <c r="H132" s="30" t="str">
        <f t="shared" ca="1" si="5"/>
        <v/>
      </c>
      <c r="I132" s="98" t="str">
        <f t="shared" ca="1" si="6"/>
        <v/>
      </c>
      <c r="J132" s="30">
        <f t="shared" ca="1" si="21"/>
        <v>0</v>
      </c>
      <c r="K132" s="48"/>
    </row>
    <row r="133" spans="2:14" ht="28.95" customHeight="1">
      <c r="B133" s="27">
        <f t="shared" si="7"/>
        <v>129</v>
      </c>
      <c r="C133" s="132" t="str">
        <f t="shared" ca="1" si="0"/>
        <v/>
      </c>
      <c r="D133" s="52" t="str">
        <f t="shared" ca="1" si="1"/>
        <v/>
      </c>
      <c r="E133" s="132" t="str">
        <f t="shared" ca="1" si="2"/>
        <v/>
      </c>
      <c r="F133" s="52" t="str">
        <f t="shared" ca="1" si="3"/>
        <v/>
      </c>
      <c r="G133" s="132" t="str">
        <f t="shared" ca="1" si="4"/>
        <v/>
      </c>
      <c r="H133" s="30" t="str">
        <f t="shared" ca="1" si="5"/>
        <v/>
      </c>
      <c r="I133" s="98" t="str">
        <f t="shared" ca="1" si="6"/>
        <v/>
      </c>
      <c r="J133" s="30">
        <f t="shared" ca="1" si="21"/>
        <v>0</v>
      </c>
      <c r="K133" s="48"/>
    </row>
    <row r="134" spans="2:14" ht="28.95" customHeight="1">
      <c r="B134" s="27">
        <f t="shared" si="7"/>
        <v>130</v>
      </c>
      <c r="C134" s="132" t="str">
        <f t="shared" ca="1" si="0"/>
        <v/>
      </c>
      <c r="D134" s="52" t="str">
        <f t="shared" ca="1" si="1"/>
        <v/>
      </c>
      <c r="E134" s="132" t="str">
        <f t="shared" ca="1" si="2"/>
        <v/>
      </c>
      <c r="F134" s="52" t="str">
        <f t="shared" ca="1" si="3"/>
        <v/>
      </c>
      <c r="G134" s="132" t="str">
        <f t="shared" ca="1" si="4"/>
        <v/>
      </c>
      <c r="H134" s="30" t="str">
        <f t="shared" ca="1" si="5"/>
        <v/>
      </c>
      <c r="I134" s="98" t="str">
        <f t="shared" ca="1" si="6"/>
        <v/>
      </c>
      <c r="J134" s="30">
        <f t="shared" ca="1" si="21"/>
        <v>0</v>
      </c>
      <c r="K134" s="48"/>
    </row>
    <row r="135" spans="2:14" ht="28.95" customHeight="1">
      <c r="B135" s="27">
        <f t="shared" si="7"/>
        <v>131</v>
      </c>
      <c r="C135" s="132" t="str">
        <f t="shared" ca="1" si="0"/>
        <v/>
      </c>
      <c r="D135" s="52" t="str">
        <f t="shared" ca="1" si="1"/>
        <v/>
      </c>
      <c r="E135" s="132" t="str">
        <f t="shared" ca="1" si="2"/>
        <v/>
      </c>
      <c r="F135" s="52" t="str">
        <f t="shared" ca="1" si="3"/>
        <v/>
      </c>
      <c r="G135" s="132" t="str">
        <f t="shared" ca="1" si="4"/>
        <v/>
      </c>
      <c r="H135" s="30" t="str">
        <f t="shared" ca="1" si="5"/>
        <v/>
      </c>
      <c r="I135" s="98" t="str">
        <f t="shared" ca="1" si="6"/>
        <v/>
      </c>
      <c r="J135" s="30">
        <f t="shared" ca="1" si="21"/>
        <v>0</v>
      </c>
      <c r="K135" s="48"/>
      <c r="N135" s="49"/>
    </row>
    <row r="136" spans="2:14" ht="28.95" customHeight="1">
      <c r="B136" s="27">
        <f t="shared" si="7"/>
        <v>132</v>
      </c>
      <c r="C136" s="132" t="str">
        <f t="shared" ca="1" si="0"/>
        <v/>
      </c>
      <c r="D136" s="52" t="str">
        <f t="shared" ca="1" si="1"/>
        <v/>
      </c>
      <c r="E136" s="132" t="str">
        <f t="shared" ca="1" si="2"/>
        <v/>
      </c>
      <c r="F136" s="52" t="str">
        <f t="shared" ca="1" si="3"/>
        <v/>
      </c>
      <c r="G136" s="132" t="str">
        <f t="shared" ca="1" si="4"/>
        <v/>
      </c>
      <c r="H136" s="30" t="str">
        <f t="shared" ca="1" si="5"/>
        <v/>
      </c>
      <c r="I136" s="98" t="str">
        <f t="shared" ca="1" si="6"/>
        <v/>
      </c>
      <c r="J136" s="30">
        <f t="shared" ca="1" si="21"/>
        <v>0</v>
      </c>
      <c r="K136" s="48"/>
    </row>
    <row r="137" spans="2:14" ht="28.95" customHeight="1">
      <c r="B137" s="27">
        <f t="shared" si="7"/>
        <v>133</v>
      </c>
      <c r="C137" s="132" t="str">
        <f t="shared" ca="1" si="0"/>
        <v/>
      </c>
      <c r="D137" s="52" t="str">
        <f t="shared" ca="1" si="1"/>
        <v/>
      </c>
      <c r="E137" s="132" t="str">
        <f t="shared" ca="1" si="2"/>
        <v/>
      </c>
      <c r="F137" s="52" t="str">
        <f t="shared" ca="1" si="3"/>
        <v/>
      </c>
      <c r="G137" s="132" t="str">
        <f t="shared" ca="1" si="4"/>
        <v/>
      </c>
      <c r="H137" s="30" t="str">
        <f t="shared" ca="1" si="5"/>
        <v/>
      </c>
      <c r="I137" s="98" t="str">
        <f t="shared" ca="1" si="6"/>
        <v/>
      </c>
      <c r="J137" s="30">
        <f t="shared" ca="1" si="21"/>
        <v>0</v>
      </c>
      <c r="K137" s="48"/>
    </row>
    <row r="138" spans="2:14" ht="28.95" customHeight="1">
      <c r="B138" s="27">
        <f t="shared" si="7"/>
        <v>134</v>
      </c>
      <c r="C138" s="132" t="str">
        <f t="shared" ca="1" si="0"/>
        <v/>
      </c>
      <c r="D138" s="52" t="str">
        <f t="shared" ca="1" si="1"/>
        <v/>
      </c>
      <c r="E138" s="132" t="str">
        <f t="shared" ca="1" si="2"/>
        <v/>
      </c>
      <c r="F138" s="52" t="str">
        <f t="shared" ca="1" si="3"/>
        <v/>
      </c>
      <c r="G138" s="132" t="str">
        <f t="shared" ca="1" si="4"/>
        <v/>
      </c>
      <c r="H138" s="30" t="str">
        <f t="shared" ca="1" si="5"/>
        <v/>
      </c>
      <c r="I138" s="98" t="str">
        <f t="shared" ca="1" si="6"/>
        <v/>
      </c>
      <c r="J138" s="30">
        <f t="shared" ca="1" si="21"/>
        <v>0</v>
      </c>
      <c r="K138" s="48"/>
    </row>
    <row r="139" spans="2:14" ht="28.95" customHeight="1">
      <c r="B139" s="27">
        <f t="shared" si="7"/>
        <v>135</v>
      </c>
      <c r="C139" s="132" t="str">
        <f t="shared" ca="1" si="0"/>
        <v/>
      </c>
      <c r="D139" s="52" t="str">
        <f t="shared" ca="1" si="1"/>
        <v/>
      </c>
      <c r="E139" s="132" t="str">
        <f t="shared" ca="1" si="2"/>
        <v/>
      </c>
      <c r="F139" s="52" t="str">
        <f t="shared" ca="1" si="3"/>
        <v/>
      </c>
      <c r="G139" s="132" t="str">
        <f t="shared" ca="1" si="4"/>
        <v/>
      </c>
      <c r="H139" s="30" t="str">
        <f t="shared" ca="1" si="5"/>
        <v/>
      </c>
      <c r="I139" s="98" t="str">
        <f t="shared" ca="1" si="6"/>
        <v/>
      </c>
      <c r="J139" s="30">
        <f ca="1">SUM(H139,I139)</f>
        <v>0</v>
      </c>
      <c r="K139" s="48"/>
      <c r="N139" s="49"/>
    </row>
    <row r="140" spans="2:14" ht="28.95" customHeight="1">
      <c r="B140" s="27">
        <f t="shared" si="7"/>
        <v>136</v>
      </c>
      <c r="C140" s="132" t="str">
        <f t="shared" ca="1" si="0"/>
        <v/>
      </c>
      <c r="D140" s="52" t="str">
        <f t="shared" ca="1" si="1"/>
        <v/>
      </c>
      <c r="E140" s="132" t="str">
        <f t="shared" ca="1" si="2"/>
        <v/>
      </c>
      <c r="F140" s="52" t="str">
        <f t="shared" ca="1" si="3"/>
        <v/>
      </c>
      <c r="G140" s="132" t="str">
        <f t="shared" ca="1" si="4"/>
        <v/>
      </c>
      <c r="H140" s="30" t="str">
        <f t="shared" ca="1" si="5"/>
        <v/>
      </c>
      <c r="I140" s="98" t="str">
        <f t="shared" ca="1" si="6"/>
        <v/>
      </c>
      <c r="J140" s="30">
        <f t="shared" ref="J140:J159" ca="1" si="22">SUM(H140,I140)</f>
        <v>0</v>
      </c>
      <c r="K140" s="48"/>
      <c r="N140" s="49"/>
    </row>
    <row r="141" spans="2:14" ht="28.95" customHeight="1">
      <c r="B141" s="27">
        <f t="shared" si="7"/>
        <v>137</v>
      </c>
      <c r="C141" s="132" t="str">
        <f t="shared" ca="1" si="0"/>
        <v/>
      </c>
      <c r="D141" s="52" t="str">
        <f t="shared" ca="1" si="1"/>
        <v/>
      </c>
      <c r="E141" s="132" t="str">
        <f t="shared" ca="1" si="2"/>
        <v/>
      </c>
      <c r="F141" s="52" t="str">
        <f t="shared" ca="1" si="3"/>
        <v/>
      </c>
      <c r="G141" s="132" t="str">
        <f t="shared" ca="1" si="4"/>
        <v/>
      </c>
      <c r="H141" s="30" t="str">
        <f t="shared" ca="1" si="5"/>
        <v/>
      </c>
      <c r="I141" s="98" t="str">
        <f t="shared" ca="1" si="6"/>
        <v/>
      </c>
      <c r="J141" s="30">
        <f t="shared" ca="1" si="22"/>
        <v>0</v>
      </c>
      <c r="K141" s="48"/>
    </row>
    <row r="142" spans="2:14" ht="28.95" customHeight="1">
      <c r="B142" s="27">
        <f t="shared" si="7"/>
        <v>138</v>
      </c>
      <c r="C142" s="132" t="str">
        <f t="shared" ca="1" si="0"/>
        <v/>
      </c>
      <c r="D142" s="52" t="str">
        <f t="shared" ca="1" si="1"/>
        <v/>
      </c>
      <c r="E142" s="132" t="str">
        <f t="shared" ca="1" si="2"/>
        <v/>
      </c>
      <c r="F142" s="52" t="str">
        <f t="shared" ca="1" si="3"/>
        <v/>
      </c>
      <c r="G142" s="132" t="str">
        <f t="shared" ca="1" si="4"/>
        <v/>
      </c>
      <c r="H142" s="30" t="str">
        <f t="shared" ca="1" si="5"/>
        <v/>
      </c>
      <c r="I142" s="98" t="str">
        <f t="shared" ca="1" si="6"/>
        <v/>
      </c>
      <c r="J142" s="30">
        <f t="shared" ca="1" si="22"/>
        <v>0</v>
      </c>
      <c r="K142" s="48"/>
    </row>
    <row r="143" spans="2:14" ht="28.95" customHeight="1">
      <c r="B143" s="27">
        <f t="shared" si="7"/>
        <v>139</v>
      </c>
      <c r="C143" s="132" t="str">
        <f t="shared" ca="1" si="0"/>
        <v/>
      </c>
      <c r="D143" s="52" t="str">
        <f t="shared" ca="1" si="1"/>
        <v/>
      </c>
      <c r="E143" s="132" t="str">
        <f t="shared" ca="1" si="2"/>
        <v/>
      </c>
      <c r="F143" s="52" t="str">
        <f t="shared" ca="1" si="3"/>
        <v/>
      </c>
      <c r="G143" s="132" t="str">
        <f t="shared" ca="1" si="4"/>
        <v/>
      </c>
      <c r="H143" s="30" t="str">
        <f t="shared" ca="1" si="5"/>
        <v/>
      </c>
      <c r="I143" s="98" t="str">
        <f t="shared" ca="1" si="6"/>
        <v/>
      </c>
      <c r="J143" s="30">
        <f t="shared" ca="1" si="22"/>
        <v>0</v>
      </c>
      <c r="K143" s="48"/>
    </row>
    <row r="144" spans="2:14" ht="28.95" customHeight="1">
      <c r="B144" s="27">
        <f t="shared" si="7"/>
        <v>140</v>
      </c>
      <c r="C144" s="132" t="str">
        <f t="shared" ca="1" si="0"/>
        <v/>
      </c>
      <c r="D144" s="52" t="str">
        <f t="shared" ca="1" si="1"/>
        <v/>
      </c>
      <c r="E144" s="132" t="str">
        <f t="shared" ca="1" si="2"/>
        <v/>
      </c>
      <c r="F144" s="52" t="str">
        <f t="shared" ca="1" si="3"/>
        <v/>
      </c>
      <c r="G144" s="132" t="str">
        <f t="shared" ca="1" si="4"/>
        <v/>
      </c>
      <c r="H144" s="30" t="str">
        <f t="shared" ca="1" si="5"/>
        <v/>
      </c>
      <c r="I144" s="98" t="str">
        <f t="shared" ca="1" si="6"/>
        <v/>
      </c>
      <c r="J144" s="30">
        <f t="shared" ca="1" si="22"/>
        <v>0</v>
      </c>
      <c r="K144" s="48"/>
    </row>
    <row r="145" spans="2:14" ht="28.95" customHeight="1">
      <c r="B145" s="27">
        <f t="shared" si="7"/>
        <v>141</v>
      </c>
      <c r="C145" s="132" t="str">
        <f t="shared" ca="1" si="0"/>
        <v/>
      </c>
      <c r="D145" s="52" t="str">
        <f t="shared" ca="1" si="1"/>
        <v/>
      </c>
      <c r="E145" s="132" t="str">
        <f t="shared" ca="1" si="2"/>
        <v/>
      </c>
      <c r="F145" s="52" t="str">
        <f t="shared" ca="1" si="3"/>
        <v/>
      </c>
      <c r="G145" s="132" t="str">
        <f t="shared" ca="1" si="4"/>
        <v/>
      </c>
      <c r="H145" s="30" t="str">
        <f t="shared" ca="1" si="5"/>
        <v/>
      </c>
      <c r="I145" s="98" t="str">
        <f t="shared" ca="1" si="6"/>
        <v/>
      </c>
      <c r="J145" s="30">
        <f t="shared" ca="1" si="22"/>
        <v>0</v>
      </c>
      <c r="K145" s="48"/>
    </row>
    <row r="146" spans="2:14" ht="28.95" customHeight="1">
      <c r="B146" s="27">
        <f t="shared" si="7"/>
        <v>142</v>
      </c>
      <c r="C146" s="132" t="str">
        <f t="shared" ca="1" si="0"/>
        <v/>
      </c>
      <c r="D146" s="52" t="str">
        <f t="shared" ca="1" si="1"/>
        <v/>
      </c>
      <c r="E146" s="132" t="str">
        <f t="shared" ca="1" si="2"/>
        <v/>
      </c>
      <c r="F146" s="52" t="str">
        <f t="shared" ca="1" si="3"/>
        <v/>
      </c>
      <c r="G146" s="132" t="str">
        <f t="shared" ca="1" si="4"/>
        <v/>
      </c>
      <c r="H146" s="30" t="str">
        <f t="shared" ca="1" si="5"/>
        <v/>
      </c>
      <c r="I146" s="98" t="str">
        <f t="shared" ca="1" si="6"/>
        <v/>
      </c>
      <c r="J146" s="30">
        <f t="shared" ca="1" si="22"/>
        <v>0</v>
      </c>
      <c r="K146" s="48"/>
    </row>
    <row r="147" spans="2:14" ht="28.95" customHeight="1">
      <c r="B147" s="27">
        <f t="shared" si="7"/>
        <v>143</v>
      </c>
      <c r="C147" s="132" t="str">
        <f t="shared" ca="1" si="0"/>
        <v/>
      </c>
      <c r="D147" s="52" t="str">
        <f t="shared" ca="1" si="1"/>
        <v/>
      </c>
      <c r="E147" s="132" t="str">
        <f t="shared" ca="1" si="2"/>
        <v/>
      </c>
      <c r="F147" s="52" t="str">
        <f t="shared" ca="1" si="3"/>
        <v/>
      </c>
      <c r="G147" s="132" t="str">
        <f t="shared" ca="1" si="4"/>
        <v/>
      </c>
      <c r="H147" s="30" t="str">
        <f t="shared" ca="1" si="5"/>
        <v/>
      </c>
      <c r="I147" s="98" t="str">
        <f t="shared" ca="1" si="6"/>
        <v/>
      </c>
      <c r="J147" s="30">
        <f t="shared" ca="1" si="22"/>
        <v>0</v>
      </c>
      <c r="K147" s="48"/>
    </row>
    <row r="148" spans="2:14" ht="28.95" customHeight="1">
      <c r="B148" s="27">
        <f t="shared" si="7"/>
        <v>144</v>
      </c>
      <c r="C148" s="132" t="str">
        <f t="shared" ca="1" si="0"/>
        <v/>
      </c>
      <c r="D148" s="52" t="str">
        <f t="shared" ca="1" si="1"/>
        <v/>
      </c>
      <c r="E148" s="132" t="str">
        <f t="shared" ca="1" si="2"/>
        <v/>
      </c>
      <c r="F148" s="52" t="str">
        <f t="shared" ca="1" si="3"/>
        <v/>
      </c>
      <c r="G148" s="132" t="str">
        <f t="shared" ca="1" si="4"/>
        <v/>
      </c>
      <c r="H148" s="30" t="str">
        <f t="shared" ca="1" si="5"/>
        <v/>
      </c>
      <c r="I148" s="98" t="str">
        <f t="shared" ca="1" si="6"/>
        <v/>
      </c>
      <c r="J148" s="30">
        <f t="shared" ca="1" si="22"/>
        <v>0</v>
      </c>
      <c r="K148" s="48"/>
    </row>
    <row r="149" spans="2:14" ht="28.95" customHeight="1">
      <c r="B149" s="27">
        <f t="shared" si="7"/>
        <v>145</v>
      </c>
      <c r="C149" s="132" t="str">
        <f t="shared" ca="1" si="0"/>
        <v/>
      </c>
      <c r="D149" s="52" t="str">
        <f t="shared" ca="1" si="1"/>
        <v/>
      </c>
      <c r="E149" s="132" t="str">
        <f t="shared" ca="1" si="2"/>
        <v/>
      </c>
      <c r="F149" s="52" t="str">
        <f t="shared" ca="1" si="3"/>
        <v/>
      </c>
      <c r="G149" s="132" t="str">
        <f t="shared" ca="1" si="4"/>
        <v/>
      </c>
      <c r="H149" s="30" t="str">
        <f t="shared" ca="1" si="5"/>
        <v/>
      </c>
      <c r="I149" s="98" t="str">
        <f t="shared" ca="1" si="6"/>
        <v/>
      </c>
      <c r="J149" s="30">
        <f t="shared" ca="1" si="22"/>
        <v>0</v>
      </c>
      <c r="K149" s="48"/>
    </row>
    <row r="150" spans="2:14" ht="28.95" customHeight="1">
      <c r="B150" s="27">
        <f t="shared" si="7"/>
        <v>146</v>
      </c>
      <c r="C150" s="132" t="str">
        <f t="shared" ca="1" si="0"/>
        <v/>
      </c>
      <c r="D150" s="52" t="str">
        <f t="shared" ca="1" si="1"/>
        <v/>
      </c>
      <c r="E150" s="132" t="str">
        <f t="shared" ca="1" si="2"/>
        <v/>
      </c>
      <c r="F150" s="52" t="str">
        <f t="shared" ca="1" si="3"/>
        <v/>
      </c>
      <c r="G150" s="132" t="str">
        <f t="shared" ca="1" si="4"/>
        <v/>
      </c>
      <c r="H150" s="30" t="str">
        <f t="shared" ca="1" si="5"/>
        <v/>
      </c>
      <c r="I150" s="98" t="str">
        <f t="shared" ca="1" si="6"/>
        <v/>
      </c>
      <c r="J150" s="30">
        <f t="shared" ca="1" si="22"/>
        <v>0</v>
      </c>
      <c r="K150" s="48"/>
    </row>
    <row r="151" spans="2:14" ht="28.95" customHeight="1">
      <c r="B151" s="27">
        <f t="shared" si="7"/>
        <v>147</v>
      </c>
      <c r="C151" s="132" t="str">
        <f t="shared" ca="1" si="0"/>
        <v/>
      </c>
      <c r="D151" s="52" t="str">
        <f t="shared" ca="1" si="1"/>
        <v/>
      </c>
      <c r="E151" s="132" t="str">
        <f t="shared" ca="1" si="2"/>
        <v/>
      </c>
      <c r="F151" s="52" t="str">
        <f t="shared" ca="1" si="3"/>
        <v/>
      </c>
      <c r="G151" s="132" t="str">
        <f t="shared" ca="1" si="4"/>
        <v/>
      </c>
      <c r="H151" s="30" t="str">
        <f t="shared" ca="1" si="5"/>
        <v/>
      </c>
      <c r="I151" s="98" t="str">
        <f t="shared" ca="1" si="6"/>
        <v/>
      </c>
      <c r="J151" s="30">
        <f t="shared" ca="1" si="22"/>
        <v>0</v>
      </c>
      <c r="K151" s="48"/>
    </row>
    <row r="152" spans="2:14" ht="28.95" customHeight="1">
      <c r="B152" s="27">
        <f t="shared" si="7"/>
        <v>148</v>
      </c>
      <c r="C152" s="132" t="str">
        <f t="shared" ca="1" si="0"/>
        <v/>
      </c>
      <c r="D152" s="52" t="str">
        <f t="shared" ca="1" si="1"/>
        <v/>
      </c>
      <c r="E152" s="132" t="str">
        <f t="shared" ca="1" si="2"/>
        <v/>
      </c>
      <c r="F152" s="52" t="str">
        <f t="shared" ca="1" si="3"/>
        <v/>
      </c>
      <c r="G152" s="132" t="str">
        <f t="shared" ca="1" si="4"/>
        <v/>
      </c>
      <c r="H152" s="30" t="str">
        <f t="shared" ca="1" si="5"/>
        <v/>
      </c>
      <c r="I152" s="98" t="str">
        <f t="shared" ca="1" si="6"/>
        <v/>
      </c>
      <c r="J152" s="30">
        <f t="shared" ca="1" si="22"/>
        <v>0</v>
      </c>
      <c r="K152" s="48"/>
    </row>
    <row r="153" spans="2:14" ht="28.95" customHeight="1">
      <c r="B153" s="27">
        <f t="shared" si="7"/>
        <v>149</v>
      </c>
      <c r="C153" s="132" t="str">
        <f t="shared" ca="1" si="0"/>
        <v/>
      </c>
      <c r="D153" s="52" t="str">
        <f t="shared" ca="1" si="1"/>
        <v/>
      </c>
      <c r="E153" s="132" t="str">
        <f t="shared" ca="1" si="2"/>
        <v/>
      </c>
      <c r="F153" s="52" t="str">
        <f t="shared" ca="1" si="3"/>
        <v/>
      </c>
      <c r="G153" s="132" t="str">
        <f t="shared" ca="1" si="4"/>
        <v/>
      </c>
      <c r="H153" s="30" t="str">
        <f t="shared" ca="1" si="5"/>
        <v/>
      </c>
      <c r="I153" s="98" t="str">
        <f t="shared" ca="1" si="6"/>
        <v/>
      </c>
      <c r="J153" s="30">
        <f t="shared" ca="1" si="22"/>
        <v>0</v>
      </c>
      <c r="K153" s="48"/>
    </row>
    <row r="154" spans="2:14" ht="28.95" customHeight="1">
      <c r="B154" s="27">
        <f t="shared" si="7"/>
        <v>150</v>
      </c>
      <c r="C154" s="132" t="str">
        <f t="shared" ca="1" si="0"/>
        <v/>
      </c>
      <c r="D154" s="52" t="str">
        <f t="shared" ca="1" si="1"/>
        <v/>
      </c>
      <c r="E154" s="132" t="str">
        <f t="shared" ca="1" si="2"/>
        <v/>
      </c>
      <c r="F154" s="52" t="str">
        <f t="shared" ca="1" si="3"/>
        <v/>
      </c>
      <c r="G154" s="132" t="str">
        <f t="shared" ca="1" si="4"/>
        <v/>
      </c>
      <c r="H154" s="30" t="str">
        <f t="shared" ca="1" si="5"/>
        <v/>
      </c>
      <c r="I154" s="98" t="str">
        <f t="shared" ca="1" si="6"/>
        <v/>
      </c>
      <c r="J154" s="30">
        <f t="shared" ca="1" si="22"/>
        <v>0</v>
      </c>
      <c r="K154" s="48"/>
    </row>
    <row r="155" spans="2:14" ht="28.95" customHeight="1">
      <c r="B155" s="27">
        <f t="shared" si="7"/>
        <v>151</v>
      </c>
      <c r="C155" s="132" t="str">
        <f t="shared" ca="1" si="0"/>
        <v/>
      </c>
      <c r="D155" s="52" t="str">
        <f t="shared" ca="1" si="1"/>
        <v/>
      </c>
      <c r="E155" s="132" t="str">
        <f t="shared" ca="1" si="2"/>
        <v/>
      </c>
      <c r="F155" s="52" t="str">
        <f t="shared" ca="1" si="3"/>
        <v/>
      </c>
      <c r="G155" s="132" t="str">
        <f t="shared" ca="1" si="4"/>
        <v/>
      </c>
      <c r="H155" s="30" t="str">
        <f t="shared" ca="1" si="5"/>
        <v/>
      </c>
      <c r="I155" s="98" t="str">
        <f t="shared" ca="1" si="6"/>
        <v/>
      </c>
      <c r="J155" s="30">
        <f t="shared" ca="1" si="22"/>
        <v>0</v>
      </c>
      <c r="K155" s="48"/>
    </row>
    <row r="156" spans="2:14" ht="28.95" customHeight="1">
      <c r="B156" s="27">
        <f t="shared" si="7"/>
        <v>152</v>
      </c>
      <c r="C156" s="132" t="str">
        <f t="shared" ca="1" si="0"/>
        <v/>
      </c>
      <c r="D156" s="52" t="str">
        <f t="shared" ca="1" si="1"/>
        <v/>
      </c>
      <c r="E156" s="132" t="str">
        <f t="shared" ca="1" si="2"/>
        <v/>
      </c>
      <c r="F156" s="52" t="str">
        <f t="shared" ca="1" si="3"/>
        <v/>
      </c>
      <c r="G156" s="132" t="str">
        <f t="shared" ca="1" si="4"/>
        <v/>
      </c>
      <c r="H156" s="30" t="str">
        <f t="shared" ca="1" si="5"/>
        <v/>
      </c>
      <c r="I156" s="98" t="str">
        <f t="shared" ca="1" si="6"/>
        <v/>
      </c>
      <c r="J156" s="30">
        <f t="shared" ca="1" si="22"/>
        <v>0</v>
      </c>
      <c r="K156" s="48"/>
    </row>
    <row r="157" spans="2:14" ht="28.95" customHeight="1">
      <c r="B157" s="27">
        <f t="shared" si="7"/>
        <v>153</v>
      </c>
      <c r="C157" s="132" t="str">
        <f t="shared" ca="1" si="0"/>
        <v/>
      </c>
      <c r="D157" s="52" t="str">
        <f t="shared" ca="1" si="1"/>
        <v/>
      </c>
      <c r="E157" s="132" t="str">
        <f t="shared" ca="1" si="2"/>
        <v/>
      </c>
      <c r="F157" s="52" t="str">
        <f t="shared" ca="1" si="3"/>
        <v/>
      </c>
      <c r="G157" s="132" t="str">
        <f t="shared" ca="1" si="4"/>
        <v/>
      </c>
      <c r="H157" s="30" t="str">
        <f t="shared" ca="1" si="5"/>
        <v/>
      </c>
      <c r="I157" s="98" t="str">
        <f t="shared" ca="1" si="6"/>
        <v/>
      </c>
      <c r="J157" s="30">
        <f t="shared" ca="1" si="22"/>
        <v>0</v>
      </c>
      <c r="K157" s="48"/>
    </row>
    <row r="158" spans="2:14" ht="28.95" customHeight="1">
      <c r="B158" s="27">
        <f t="shared" si="7"/>
        <v>154</v>
      </c>
      <c r="C158" s="132" t="str">
        <f t="shared" ca="1" si="0"/>
        <v/>
      </c>
      <c r="D158" s="52" t="str">
        <f t="shared" ca="1" si="1"/>
        <v/>
      </c>
      <c r="E158" s="132" t="str">
        <f t="shared" ca="1" si="2"/>
        <v/>
      </c>
      <c r="F158" s="52" t="str">
        <f t="shared" ca="1" si="3"/>
        <v/>
      </c>
      <c r="G158" s="132" t="str">
        <f t="shared" ca="1" si="4"/>
        <v/>
      </c>
      <c r="H158" s="30" t="str">
        <f t="shared" ca="1" si="5"/>
        <v/>
      </c>
      <c r="I158" s="98" t="str">
        <f t="shared" ca="1" si="6"/>
        <v/>
      </c>
      <c r="J158" s="30">
        <f t="shared" ca="1" si="22"/>
        <v>0</v>
      </c>
      <c r="K158" s="48"/>
    </row>
    <row r="159" spans="2:14" ht="28.95" customHeight="1">
      <c r="B159" s="27">
        <f t="shared" si="7"/>
        <v>155</v>
      </c>
      <c r="C159" s="132" t="str">
        <f t="shared" ca="1" si="0"/>
        <v/>
      </c>
      <c r="D159" s="52" t="str">
        <f t="shared" ca="1" si="1"/>
        <v/>
      </c>
      <c r="E159" s="132" t="str">
        <f t="shared" ca="1" si="2"/>
        <v/>
      </c>
      <c r="F159" s="52" t="str">
        <f t="shared" ca="1" si="3"/>
        <v/>
      </c>
      <c r="G159" s="132" t="str">
        <f t="shared" ca="1" si="4"/>
        <v/>
      </c>
      <c r="H159" s="30" t="str">
        <f t="shared" ca="1" si="5"/>
        <v/>
      </c>
      <c r="I159" s="98" t="str">
        <f t="shared" ca="1" si="6"/>
        <v/>
      </c>
      <c r="J159" s="30">
        <f t="shared" ca="1" si="22"/>
        <v>0</v>
      </c>
      <c r="K159" s="48"/>
    </row>
    <row r="160" spans="2:14" ht="28.95" customHeight="1">
      <c r="B160" s="27">
        <f t="shared" si="7"/>
        <v>156</v>
      </c>
      <c r="C160" s="132" t="str">
        <f t="shared" ca="1" si="0"/>
        <v/>
      </c>
      <c r="D160" s="52" t="str">
        <f t="shared" ca="1" si="1"/>
        <v/>
      </c>
      <c r="E160" s="132" t="str">
        <f t="shared" ca="1" si="2"/>
        <v/>
      </c>
      <c r="F160" s="52" t="str">
        <f t="shared" ca="1" si="3"/>
        <v/>
      </c>
      <c r="G160" s="132" t="str">
        <f t="shared" ca="1" si="4"/>
        <v/>
      </c>
      <c r="H160" s="30" t="str">
        <f t="shared" ca="1" si="5"/>
        <v/>
      </c>
      <c r="I160" s="98" t="str">
        <f t="shared" ca="1" si="6"/>
        <v/>
      </c>
      <c r="J160" s="30">
        <f ca="1">SUM(H160,I160)</f>
        <v>0</v>
      </c>
      <c r="K160" s="48"/>
      <c r="N160" s="49"/>
    </row>
    <row r="161" spans="2:14" ht="28.95" customHeight="1">
      <c r="B161" s="27">
        <f t="shared" si="7"/>
        <v>157</v>
      </c>
      <c r="C161" s="132" t="str">
        <f t="shared" ca="1" si="0"/>
        <v/>
      </c>
      <c r="D161" s="52" t="str">
        <f t="shared" ca="1" si="1"/>
        <v/>
      </c>
      <c r="E161" s="132" t="str">
        <f t="shared" ca="1" si="2"/>
        <v/>
      </c>
      <c r="F161" s="52" t="str">
        <f t="shared" ca="1" si="3"/>
        <v/>
      </c>
      <c r="G161" s="132" t="str">
        <f t="shared" ca="1" si="4"/>
        <v/>
      </c>
      <c r="H161" s="30" t="str">
        <f t="shared" ca="1" si="5"/>
        <v/>
      </c>
      <c r="I161" s="98" t="str">
        <f t="shared" ca="1" si="6"/>
        <v/>
      </c>
      <c r="J161" s="30">
        <f t="shared" ref="J161:J164" ca="1" si="23">SUM(H161,I161)</f>
        <v>0</v>
      </c>
      <c r="K161" s="48"/>
      <c r="N161" s="49"/>
    </row>
    <row r="162" spans="2:14" ht="28.95" customHeight="1">
      <c r="B162" s="27">
        <f t="shared" si="7"/>
        <v>158</v>
      </c>
      <c r="C162" s="132" t="str">
        <f t="shared" ca="1" si="0"/>
        <v/>
      </c>
      <c r="D162" s="52" t="str">
        <f t="shared" ca="1" si="1"/>
        <v/>
      </c>
      <c r="E162" s="132" t="str">
        <f t="shared" ca="1" si="2"/>
        <v/>
      </c>
      <c r="F162" s="52" t="str">
        <f t="shared" ca="1" si="3"/>
        <v/>
      </c>
      <c r="G162" s="132" t="str">
        <f t="shared" ca="1" si="4"/>
        <v/>
      </c>
      <c r="H162" s="30" t="str">
        <f t="shared" ca="1" si="5"/>
        <v/>
      </c>
      <c r="I162" s="98" t="str">
        <f t="shared" ca="1" si="6"/>
        <v/>
      </c>
      <c r="J162" s="30">
        <f t="shared" ca="1" si="23"/>
        <v>0</v>
      </c>
      <c r="K162" s="48"/>
    </row>
    <row r="163" spans="2:14" ht="28.95" customHeight="1">
      <c r="B163" s="27">
        <f t="shared" si="7"/>
        <v>159</v>
      </c>
      <c r="C163" s="132" t="str">
        <f t="shared" ca="1" si="0"/>
        <v/>
      </c>
      <c r="D163" s="52" t="str">
        <f t="shared" ca="1" si="1"/>
        <v/>
      </c>
      <c r="E163" s="132" t="str">
        <f t="shared" ca="1" si="2"/>
        <v/>
      </c>
      <c r="F163" s="52" t="str">
        <f t="shared" ca="1" si="3"/>
        <v/>
      </c>
      <c r="G163" s="132" t="str">
        <f t="shared" ca="1" si="4"/>
        <v/>
      </c>
      <c r="H163" s="30" t="str">
        <f t="shared" ca="1" si="5"/>
        <v/>
      </c>
      <c r="I163" s="98" t="str">
        <f t="shared" ca="1" si="6"/>
        <v/>
      </c>
      <c r="J163" s="30">
        <f t="shared" ca="1" si="23"/>
        <v>0</v>
      </c>
      <c r="K163" s="48"/>
    </row>
    <row r="164" spans="2:14" ht="28.95" customHeight="1">
      <c r="B164" s="27">
        <f t="shared" si="7"/>
        <v>160</v>
      </c>
      <c r="C164" s="132" t="str">
        <f t="shared" ca="1" si="0"/>
        <v/>
      </c>
      <c r="D164" s="52" t="str">
        <f t="shared" ca="1" si="1"/>
        <v/>
      </c>
      <c r="E164" s="132" t="str">
        <f t="shared" ca="1" si="2"/>
        <v/>
      </c>
      <c r="F164" s="52" t="str">
        <f t="shared" ca="1" si="3"/>
        <v/>
      </c>
      <c r="G164" s="132" t="str">
        <f t="shared" ca="1" si="4"/>
        <v/>
      </c>
      <c r="H164" s="30" t="str">
        <f t="shared" ca="1" si="5"/>
        <v/>
      </c>
      <c r="I164" s="98" t="str">
        <f t="shared" ca="1" si="6"/>
        <v/>
      </c>
      <c r="J164" s="30">
        <f t="shared" ca="1" si="23"/>
        <v>0</v>
      </c>
      <c r="K164" s="48"/>
    </row>
    <row r="165" spans="2:14" ht="28.95" customHeight="1">
      <c r="B165" s="27">
        <f t="shared" si="7"/>
        <v>161</v>
      </c>
      <c r="C165" s="132" t="str">
        <f t="shared" ca="1" si="0"/>
        <v/>
      </c>
      <c r="D165" s="52" t="str">
        <f t="shared" ca="1" si="1"/>
        <v/>
      </c>
      <c r="E165" s="132" t="str">
        <f t="shared" ca="1" si="2"/>
        <v/>
      </c>
      <c r="F165" s="52" t="str">
        <f t="shared" ca="1" si="3"/>
        <v/>
      </c>
      <c r="G165" s="132" t="str">
        <f t="shared" ca="1" si="4"/>
        <v/>
      </c>
      <c r="H165" s="30" t="str">
        <f t="shared" ca="1" si="5"/>
        <v/>
      </c>
      <c r="I165" s="98" t="str">
        <f t="shared" ca="1" si="6"/>
        <v/>
      </c>
      <c r="J165" s="30">
        <f ca="1">SUM(H165,I165)</f>
        <v>0</v>
      </c>
      <c r="K165" s="48"/>
      <c r="N165" s="49"/>
    </row>
    <row r="166" spans="2:14" ht="28.95" customHeight="1">
      <c r="B166" s="27">
        <f t="shared" si="7"/>
        <v>162</v>
      </c>
      <c r="C166" s="132" t="str">
        <f t="shared" ca="1" si="0"/>
        <v/>
      </c>
      <c r="D166" s="52" t="str">
        <f t="shared" ca="1" si="1"/>
        <v/>
      </c>
      <c r="E166" s="132" t="str">
        <f t="shared" ca="1" si="2"/>
        <v/>
      </c>
      <c r="F166" s="52" t="str">
        <f t="shared" ca="1" si="3"/>
        <v/>
      </c>
      <c r="G166" s="132" t="str">
        <f t="shared" ca="1" si="4"/>
        <v/>
      </c>
      <c r="H166" s="30" t="str">
        <f t="shared" ca="1" si="5"/>
        <v/>
      </c>
      <c r="I166" s="98" t="str">
        <f t="shared" ca="1" si="6"/>
        <v/>
      </c>
      <c r="J166" s="30">
        <f t="shared" ref="J166:J174" ca="1" si="24">SUM(H166,I166)</f>
        <v>0</v>
      </c>
      <c r="K166" s="48"/>
      <c r="N166" s="49"/>
    </row>
    <row r="167" spans="2:14" ht="28.95" customHeight="1">
      <c r="B167" s="27">
        <f t="shared" si="7"/>
        <v>163</v>
      </c>
      <c r="C167" s="132" t="str">
        <f t="shared" ca="1" si="0"/>
        <v/>
      </c>
      <c r="D167" s="52" t="str">
        <f t="shared" ca="1" si="1"/>
        <v/>
      </c>
      <c r="E167" s="132" t="str">
        <f t="shared" ca="1" si="2"/>
        <v/>
      </c>
      <c r="F167" s="52" t="str">
        <f t="shared" ca="1" si="3"/>
        <v/>
      </c>
      <c r="G167" s="132" t="str">
        <f t="shared" ca="1" si="4"/>
        <v/>
      </c>
      <c r="H167" s="30" t="str">
        <f t="shared" ca="1" si="5"/>
        <v/>
      </c>
      <c r="I167" s="98" t="str">
        <f t="shared" ca="1" si="6"/>
        <v/>
      </c>
      <c r="J167" s="30">
        <f t="shared" ca="1" si="24"/>
        <v>0</v>
      </c>
      <c r="K167" s="48"/>
    </row>
    <row r="168" spans="2:14" ht="28.95" customHeight="1">
      <c r="B168" s="27">
        <f t="shared" si="7"/>
        <v>164</v>
      </c>
      <c r="C168" s="132" t="str">
        <f t="shared" ca="1" si="0"/>
        <v/>
      </c>
      <c r="D168" s="52" t="str">
        <f t="shared" ca="1" si="1"/>
        <v/>
      </c>
      <c r="E168" s="132" t="str">
        <f t="shared" ca="1" si="2"/>
        <v/>
      </c>
      <c r="F168" s="52" t="str">
        <f t="shared" ca="1" si="3"/>
        <v/>
      </c>
      <c r="G168" s="132" t="str">
        <f t="shared" ca="1" si="4"/>
        <v/>
      </c>
      <c r="H168" s="30" t="str">
        <f t="shared" ca="1" si="5"/>
        <v/>
      </c>
      <c r="I168" s="98" t="str">
        <f t="shared" ca="1" si="6"/>
        <v/>
      </c>
      <c r="J168" s="30">
        <f t="shared" ca="1" si="24"/>
        <v>0</v>
      </c>
      <c r="K168" s="48"/>
    </row>
    <row r="169" spans="2:14" ht="28.95" customHeight="1">
      <c r="B169" s="27">
        <f t="shared" si="7"/>
        <v>165</v>
      </c>
      <c r="C169" s="132" t="str">
        <f t="shared" ca="1" si="0"/>
        <v/>
      </c>
      <c r="D169" s="52" t="str">
        <f t="shared" ca="1" si="1"/>
        <v/>
      </c>
      <c r="E169" s="132" t="str">
        <f t="shared" ca="1" si="2"/>
        <v/>
      </c>
      <c r="F169" s="52" t="str">
        <f t="shared" ca="1" si="3"/>
        <v/>
      </c>
      <c r="G169" s="132" t="str">
        <f t="shared" ca="1" si="4"/>
        <v/>
      </c>
      <c r="H169" s="30" t="str">
        <f t="shared" ca="1" si="5"/>
        <v/>
      </c>
      <c r="I169" s="98" t="str">
        <f t="shared" ca="1" si="6"/>
        <v/>
      </c>
      <c r="J169" s="30">
        <f t="shared" ca="1" si="24"/>
        <v>0</v>
      </c>
      <c r="K169" s="48"/>
    </row>
    <row r="170" spans="2:14" ht="28.95" customHeight="1">
      <c r="B170" s="27">
        <f t="shared" si="7"/>
        <v>166</v>
      </c>
      <c r="C170" s="132" t="str">
        <f t="shared" ca="1" si="0"/>
        <v/>
      </c>
      <c r="D170" s="52" t="str">
        <f t="shared" ca="1" si="1"/>
        <v/>
      </c>
      <c r="E170" s="132" t="str">
        <f t="shared" ca="1" si="2"/>
        <v/>
      </c>
      <c r="F170" s="52" t="str">
        <f t="shared" ca="1" si="3"/>
        <v/>
      </c>
      <c r="G170" s="132" t="str">
        <f t="shared" ca="1" si="4"/>
        <v/>
      </c>
      <c r="H170" s="30" t="str">
        <f t="shared" ca="1" si="5"/>
        <v/>
      </c>
      <c r="I170" s="98" t="str">
        <f t="shared" ca="1" si="6"/>
        <v/>
      </c>
      <c r="J170" s="30">
        <f t="shared" ca="1" si="24"/>
        <v>0</v>
      </c>
      <c r="K170" s="48"/>
    </row>
    <row r="171" spans="2:14" ht="28.95" customHeight="1">
      <c r="B171" s="27">
        <f t="shared" si="7"/>
        <v>167</v>
      </c>
      <c r="C171" s="132" t="str">
        <f t="shared" ca="1" si="0"/>
        <v/>
      </c>
      <c r="D171" s="52" t="str">
        <f t="shared" ca="1" si="1"/>
        <v/>
      </c>
      <c r="E171" s="132" t="str">
        <f t="shared" ca="1" si="2"/>
        <v/>
      </c>
      <c r="F171" s="52" t="str">
        <f t="shared" ca="1" si="3"/>
        <v/>
      </c>
      <c r="G171" s="132" t="str">
        <f t="shared" ca="1" si="4"/>
        <v/>
      </c>
      <c r="H171" s="30" t="str">
        <f t="shared" ca="1" si="5"/>
        <v/>
      </c>
      <c r="I171" s="98" t="str">
        <f t="shared" ca="1" si="6"/>
        <v/>
      </c>
      <c r="J171" s="30">
        <f t="shared" ca="1" si="24"/>
        <v>0</v>
      </c>
      <c r="K171" s="48"/>
      <c r="N171" s="49"/>
    </row>
    <row r="172" spans="2:14" ht="28.95" customHeight="1">
      <c r="B172" s="27">
        <f t="shared" si="7"/>
        <v>168</v>
      </c>
      <c r="C172" s="132" t="str">
        <f t="shared" ca="1" si="0"/>
        <v/>
      </c>
      <c r="D172" s="52" t="str">
        <f t="shared" ca="1" si="1"/>
        <v/>
      </c>
      <c r="E172" s="132" t="str">
        <f t="shared" ca="1" si="2"/>
        <v/>
      </c>
      <c r="F172" s="52" t="str">
        <f t="shared" ca="1" si="3"/>
        <v/>
      </c>
      <c r="G172" s="132" t="str">
        <f t="shared" ca="1" si="4"/>
        <v/>
      </c>
      <c r="H172" s="30" t="str">
        <f t="shared" ca="1" si="5"/>
        <v/>
      </c>
      <c r="I172" s="98" t="str">
        <f t="shared" ca="1" si="6"/>
        <v/>
      </c>
      <c r="J172" s="30">
        <f t="shared" ca="1" si="24"/>
        <v>0</v>
      </c>
      <c r="K172" s="48"/>
    </row>
    <row r="173" spans="2:14" ht="28.95" customHeight="1">
      <c r="B173" s="27">
        <f t="shared" si="7"/>
        <v>169</v>
      </c>
      <c r="C173" s="132" t="str">
        <f t="shared" ca="1" si="0"/>
        <v/>
      </c>
      <c r="D173" s="52" t="str">
        <f t="shared" ca="1" si="1"/>
        <v/>
      </c>
      <c r="E173" s="132" t="str">
        <f t="shared" ca="1" si="2"/>
        <v/>
      </c>
      <c r="F173" s="52" t="str">
        <f t="shared" ca="1" si="3"/>
        <v/>
      </c>
      <c r="G173" s="132" t="str">
        <f t="shared" ca="1" si="4"/>
        <v/>
      </c>
      <c r="H173" s="30" t="str">
        <f t="shared" ca="1" si="5"/>
        <v/>
      </c>
      <c r="I173" s="98" t="str">
        <f t="shared" ca="1" si="6"/>
        <v/>
      </c>
      <c r="J173" s="30">
        <f t="shared" ca="1" si="24"/>
        <v>0</v>
      </c>
      <c r="K173" s="48"/>
    </row>
    <row r="174" spans="2:14" ht="28.95" customHeight="1">
      <c r="B174" s="27">
        <f t="shared" si="7"/>
        <v>170</v>
      </c>
      <c r="C174" s="132" t="str">
        <f t="shared" ca="1" si="0"/>
        <v/>
      </c>
      <c r="D174" s="52" t="str">
        <f t="shared" ca="1" si="1"/>
        <v/>
      </c>
      <c r="E174" s="132" t="str">
        <f t="shared" ca="1" si="2"/>
        <v/>
      </c>
      <c r="F174" s="52" t="str">
        <f t="shared" ca="1" si="3"/>
        <v/>
      </c>
      <c r="G174" s="132" t="str">
        <f t="shared" ca="1" si="4"/>
        <v/>
      </c>
      <c r="H174" s="30" t="str">
        <f t="shared" ca="1" si="5"/>
        <v/>
      </c>
      <c r="I174" s="98" t="str">
        <f t="shared" ca="1" si="6"/>
        <v/>
      </c>
      <c r="J174" s="30">
        <f t="shared" ca="1" si="24"/>
        <v>0</v>
      </c>
      <c r="K174" s="48"/>
    </row>
    <row r="175" spans="2:14" ht="28.95" customHeight="1">
      <c r="B175" s="27">
        <f t="shared" si="7"/>
        <v>171</v>
      </c>
      <c r="C175" s="132" t="str">
        <f t="shared" ca="1" si="0"/>
        <v/>
      </c>
      <c r="D175" s="52" t="str">
        <f t="shared" ca="1" si="1"/>
        <v/>
      </c>
      <c r="E175" s="132" t="str">
        <f t="shared" ca="1" si="2"/>
        <v/>
      </c>
      <c r="F175" s="52" t="str">
        <f t="shared" ca="1" si="3"/>
        <v/>
      </c>
      <c r="G175" s="132" t="str">
        <f t="shared" ca="1" si="4"/>
        <v/>
      </c>
      <c r="H175" s="30" t="str">
        <f t="shared" ca="1" si="5"/>
        <v/>
      </c>
      <c r="I175" s="98" t="str">
        <f t="shared" ca="1" si="6"/>
        <v/>
      </c>
      <c r="J175" s="30">
        <f ca="1">SUM(H175,I175)</f>
        <v>0</v>
      </c>
      <c r="K175" s="48"/>
      <c r="N175" s="49"/>
    </row>
    <row r="176" spans="2:14" ht="28.95" customHeight="1">
      <c r="B176" s="27">
        <f t="shared" si="7"/>
        <v>172</v>
      </c>
      <c r="C176" s="132" t="str">
        <f t="shared" ca="1" si="0"/>
        <v/>
      </c>
      <c r="D176" s="52" t="str">
        <f t="shared" ca="1" si="1"/>
        <v/>
      </c>
      <c r="E176" s="132" t="str">
        <f t="shared" ca="1" si="2"/>
        <v/>
      </c>
      <c r="F176" s="52" t="str">
        <f t="shared" ca="1" si="3"/>
        <v/>
      </c>
      <c r="G176" s="132" t="str">
        <f t="shared" ca="1" si="4"/>
        <v/>
      </c>
      <c r="H176" s="30" t="str">
        <f t="shared" ca="1" si="5"/>
        <v/>
      </c>
      <c r="I176" s="98" t="str">
        <f t="shared" ca="1" si="6"/>
        <v/>
      </c>
      <c r="J176" s="30">
        <f t="shared" ref="J176:J195" ca="1" si="25">SUM(H176,I176)</f>
        <v>0</v>
      </c>
      <c r="K176" s="48"/>
      <c r="N176" s="49"/>
    </row>
    <row r="177" spans="2:11" ht="28.95" customHeight="1">
      <c r="B177" s="27">
        <f t="shared" si="7"/>
        <v>173</v>
      </c>
      <c r="C177" s="132" t="str">
        <f t="shared" ca="1" si="0"/>
        <v/>
      </c>
      <c r="D177" s="52" t="str">
        <f t="shared" ca="1" si="1"/>
        <v/>
      </c>
      <c r="E177" s="132" t="str">
        <f t="shared" ca="1" si="2"/>
        <v/>
      </c>
      <c r="F177" s="52" t="str">
        <f t="shared" ca="1" si="3"/>
        <v/>
      </c>
      <c r="G177" s="132" t="str">
        <f t="shared" ca="1" si="4"/>
        <v/>
      </c>
      <c r="H177" s="30" t="str">
        <f t="shared" ca="1" si="5"/>
        <v/>
      </c>
      <c r="I177" s="98" t="str">
        <f t="shared" ca="1" si="6"/>
        <v/>
      </c>
      <c r="J177" s="30">
        <f t="shared" ca="1" si="25"/>
        <v>0</v>
      </c>
      <c r="K177" s="48"/>
    </row>
    <row r="178" spans="2:11" ht="28.95" customHeight="1">
      <c r="B178" s="27">
        <f t="shared" si="7"/>
        <v>174</v>
      </c>
      <c r="C178" s="132" t="str">
        <f t="shared" ca="1" si="0"/>
        <v/>
      </c>
      <c r="D178" s="52" t="str">
        <f t="shared" ca="1" si="1"/>
        <v/>
      </c>
      <c r="E178" s="132" t="str">
        <f t="shared" ca="1" si="2"/>
        <v/>
      </c>
      <c r="F178" s="52" t="str">
        <f t="shared" ca="1" si="3"/>
        <v/>
      </c>
      <c r="G178" s="132" t="str">
        <f t="shared" ca="1" si="4"/>
        <v/>
      </c>
      <c r="H178" s="30" t="str">
        <f t="shared" ca="1" si="5"/>
        <v/>
      </c>
      <c r="I178" s="98" t="str">
        <f t="shared" ca="1" si="6"/>
        <v/>
      </c>
      <c r="J178" s="30">
        <f t="shared" ca="1" si="25"/>
        <v>0</v>
      </c>
      <c r="K178" s="48"/>
    </row>
    <row r="179" spans="2:11" ht="28.95" customHeight="1">
      <c r="B179" s="27">
        <f t="shared" si="7"/>
        <v>175</v>
      </c>
      <c r="C179" s="132" t="str">
        <f t="shared" ca="1" si="0"/>
        <v/>
      </c>
      <c r="D179" s="52" t="str">
        <f t="shared" ca="1" si="1"/>
        <v/>
      </c>
      <c r="E179" s="132" t="str">
        <f t="shared" ca="1" si="2"/>
        <v/>
      </c>
      <c r="F179" s="52" t="str">
        <f t="shared" ca="1" si="3"/>
        <v/>
      </c>
      <c r="G179" s="132" t="str">
        <f t="shared" ca="1" si="4"/>
        <v/>
      </c>
      <c r="H179" s="30" t="str">
        <f t="shared" ca="1" si="5"/>
        <v/>
      </c>
      <c r="I179" s="98" t="str">
        <f t="shared" ca="1" si="6"/>
        <v/>
      </c>
      <c r="J179" s="30">
        <f t="shared" ca="1" si="25"/>
        <v>0</v>
      </c>
      <c r="K179" s="48"/>
    </row>
    <row r="180" spans="2:11" ht="28.95" customHeight="1">
      <c r="B180" s="27">
        <f t="shared" si="7"/>
        <v>176</v>
      </c>
      <c r="C180" s="132" t="str">
        <f t="shared" ca="1" si="0"/>
        <v/>
      </c>
      <c r="D180" s="52" t="str">
        <f t="shared" ca="1" si="1"/>
        <v/>
      </c>
      <c r="E180" s="132" t="str">
        <f t="shared" ca="1" si="2"/>
        <v/>
      </c>
      <c r="F180" s="52" t="str">
        <f t="shared" ca="1" si="3"/>
        <v/>
      </c>
      <c r="G180" s="132" t="str">
        <f t="shared" ca="1" si="4"/>
        <v/>
      </c>
      <c r="H180" s="30" t="str">
        <f t="shared" ca="1" si="5"/>
        <v/>
      </c>
      <c r="I180" s="98" t="str">
        <f t="shared" ca="1" si="6"/>
        <v/>
      </c>
      <c r="J180" s="30">
        <f t="shared" ca="1" si="25"/>
        <v>0</v>
      </c>
      <c r="K180" s="48"/>
    </row>
    <row r="181" spans="2:11" ht="28.95" customHeight="1">
      <c r="B181" s="27">
        <f t="shared" si="7"/>
        <v>177</v>
      </c>
      <c r="C181" s="132" t="str">
        <f t="shared" ca="1" si="0"/>
        <v/>
      </c>
      <c r="D181" s="52" t="str">
        <f t="shared" ca="1" si="1"/>
        <v/>
      </c>
      <c r="E181" s="132" t="str">
        <f t="shared" ca="1" si="2"/>
        <v/>
      </c>
      <c r="F181" s="52" t="str">
        <f t="shared" ca="1" si="3"/>
        <v/>
      </c>
      <c r="G181" s="132" t="str">
        <f t="shared" ca="1" si="4"/>
        <v/>
      </c>
      <c r="H181" s="30" t="str">
        <f t="shared" ca="1" si="5"/>
        <v/>
      </c>
      <c r="I181" s="98" t="str">
        <f t="shared" ca="1" si="6"/>
        <v/>
      </c>
      <c r="J181" s="30">
        <f t="shared" ca="1" si="25"/>
        <v>0</v>
      </c>
      <c r="K181" s="48"/>
    </row>
    <row r="182" spans="2:11" ht="28.95" customHeight="1">
      <c r="B182" s="27">
        <f t="shared" si="7"/>
        <v>178</v>
      </c>
      <c r="C182" s="132" t="str">
        <f t="shared" ca="1" si="0"/>
        <v/>
      </c>
      <c r="D182" s="52" t="str">
        <f t="shared" ca="1" si="1"/>
        <v/>
      </c>
      <c r="E182" s="132" t="str">
        <f t="shared" ca="1" si="2"/>
        <v/>
      </c>
      <c r="F182" s="52" t="str">
        <f t="shared" ca="1" si="3"/>
        <v/>
      </c>
      <c r="G182" s="132" t="str">
        <f t="shared" ca="1" si="4"/>
        <v/>
      </c>
      <c r="H182" s="30" t="str">
        <f t="shared" ca="1" si="5"/>
        <v/>
      </c>
      <c r="I182" s="98" t="str">
        <f t="shared" ca="1" si="6"/>
        <v/>
      </c>
      <c r="J182" s="30">
        <f t="shared" ca="1" si="25"/>
        <v>0</v>
      </c>
      <c r="K182" s="48"/>
    </row>
    <row r="183" spans="2:11" ht="28.95" customHeight="1">
      <c r="B183" s="27">
        <f t="shared" si="7"/>
        <v>179</v>
      </c>
      <c r="C183" s="132" t="str">
        <f t="shared" ca="1" si="0"/>
        <v/>
      </c>
      <c r="D183" s="52" t="str">
        <f t="shared" ca="1" si="1"/>
        <v/>
      </c>
      <c r="E183" s="132" t="str">
        <f t="shared" ca="1" si="2"/>
        <v/>
      </c>
      <c r="F183" s="52" t="str">
        <f t="shared" ca="1" si="3"/>
        <v/>
      </c>
      <c r="G183" s="132" t="str">
        <f t="shared" ca="1" si="4"/>
        <v/>
      </c>
      <c r="H183" s="30" t="str">
        <f t="shared" ca="1" si="5"/>
        <v/>
      </c>
      <c r="I183" s="98" t="str">
        <f t="shared" ca="1" si="6"/>
        <v/>
      </c>
      <c r="J183" s="30">
        <f t="shared" ca="1" si="25"/>
        <v>0</v>
      </c>
      <c r="K183" s="48"/>
    </row>
    <row r="184" spans="2:11" ht="28.95" customHeight="1">
      <c r="B184" s="27">
        <f t="shared" si="7"/>
        <v>180</v>
      </c>
      <c r="C184" s="132" t="str">
        <f t="shared" ca="1" si="0"/>
        <v/>
      </c>
      <c r="D184" s="52" t="str">
        <f t="shared" ca="1" si="1"/>
        <v/>
      </c>
      <c r="E184" s="132" t="str">
        <f t="shared" ca="1" si="2"/>
        <v/>
      </c>
      <c r="F184" s="52" t="str">
        <f t="shared" ca="1" si="3"/>
        <v/>
      </c>
      <c r="G184" s="132" t="str">
        <f t="shared" ca="1" si="4"/>
        <v/>
      </c>
      <c r="H184" s="30" t="str">
        <f t="shared" ca="1" si="5"/>
        <v/>
      </c>
      <c r="I184" s="98" t="str">
        <f t="shared" ca="1" si="6"/>
        <v/>
      </c>
      <c r="J184" s="30">
        <f t="shared" ca="1" si="25"/>
        <v>0</v>
      </c>
      <c r="K184" s="48"/>
    </row>
    <row r="185" spans="2:11" ht="28.95" customHeight="1">
      <c r="B185" s="27">
        <f t="shared" si="7"/>
        <v>181</v>
      </c>
      <c r="C185" s="132" t="str">
        <f t="shared" ca="1" si="0"/>
        <v/>
      </c>
      <c r="D185" s="52" t="str">
        <f t="shared" ca="1" si="1"/>
        <v/>
      </c>
      <c r="E185" s="132" t="str">
        <f t="shared" ca="1" si="2"/>
        <v/>
      </c>
      <c r="F185" s="52" t="str">
        <f t="shared" ca="1" si="3"/>
        <v/>
      </c>
      <c r="G185" s="132" t="str">
        <f t="shared" ca="1" si="4"/>
        <v/>
      </c>
      <c r="H185" s="30" t="str">
        <f t="shared" ca="1" si="5"/>
        <v/>
      </c>
      <c r="I185" s="98" t="str">
        <f t="shared" ca="1" si="6"/>
        <v/>
      </c>
      <c r="J185" s="30">
        <f t="shared" ca="1" si="25"/>
        <v>0</v>
      </c>
      <c r="K185" s="48"/>
    </row>
    <row r="186" spans="2:11" ht="28.95" customHeight="1">
      <c r="B186" s="27">
        <f t="shared" si="7"/>
        <v>182</v>
      </c>
      <c r="C186" s="132" t="str">
        <f t="shared" ca="1" si="0"/>
        <v/>
      </c>
      <c r="D186" s="52" t="str">
        <f t="shared" ca="1" si="1"/>
        <v/>
      </c>
      <c r="E186" s="132" t="str">
        <f t="shared" ca="1" si="2"/>
        <v/>
      </c>
      <c r="F186" s="52" t="str">
        <f t="shared" ca="1" si="3"/>
        <v/>
      </c>
      <c r="G186" s="132" t="str">
        <f t="shared" ca="1" si="4"/>
        <v/>
      </c>
      <c r="H186" s="30" t="str">
        <f t="shared" ca="1" si="5"/>
        <v/>
      </c>
      <c r="I186" s="98" t="str">
        <f t="shared" ca="1" si="6"/>
        <v/>
      </c>
      <c r="J186" s="30">
        <f t="shared" ca="1" si="25"/>
        <v>0</v>
      </c>
      <c r="K186" s="48"/>
    </row>
    <row r="187" spans="2:11" ht="28.95" customHeight="1">
      <c r="B187" s="27">
        <f t="shared" si="7"/>
        <v>183</v>
      </c>
      <c r="C187" s="132" t="str">
        <f t="shared" ca="1" si="0"/>
        <v/>
      </c>
      <c r="D187" s="52" t="str">
        <f t="shared" ca="1" si="1"/>
        <v/>
      </c>
      <c r="E187" s="132" t="str">
        <f t="shared" ca="1" si="2"/>
        <v/>
      </c>
      <c r="F187" s="52" t="str">
        <f t="shared" ca="1" si="3"/>
        <v/>
      </c>
      <c r="G187" s="132" t="str">
        <f t="shared" ca="1" si="4"/>
        <v/>
      </c>
      <c r="H187" s="30" t="str">
        <f t="shared" ca="1" si="5"/>
        <v/>
      </c>
      <c r="I187" s="98" t="str">
        <f t="shared" ca="1" si="6"/>
        <v/>
      </c>
      <c r="J187" s="30">
        <f t="shared" ca="1" si="25"/>
        <v>0</v>
      </c>
      <c r="K187" s="48"/>
    </row>
    <row r="188" spans="2:11" ht="28.95" customHeight="1">
      <c r="B188" s="27">
        <f t="shared" si="7"/>
        <v>184</v>
      </c>
      <c r="C188" s="132" t="str">
        <f t="shared" ca="1" si="0"/>
        <v/>
      </c>
      <c r="D188" s="52" t="str">
        <f t="shared" ca="1" si="1"/>
        <v/>
      </c>
      <c r="E188" s="132" t="str">
        <f t="shared" ca="1" si="2"/>
        <v/>
      </c>
      <c r="F188" s="52" t="str">
        <f t="shared" ca="1" si="3"/>
        <v/>
      </c>
      <c r="G188" s="132" t="str">
        <f t="shared" ca="1" si="4"/>
        <v/>
      </c>
      <c r="H188" s="30" t="str">
        <f t="shared" ca="1" si="5"/>
        <v/>
      </c>
      <c r="I188" s="98" t="str">
        <f t="shared" ca="1" si="6"/>
        <v/>
      </c>
      <c r="J188" s="30">
        <f t="shared" ca="1" si="25"/>
        <v>0</v>
      </c>
      <c r="K188" s="48"/>
    </row>
    <row r="189" spans="2:11" ht="28.95" customHeight="1">
      <c r="B189" s="27">
        <f t="shared" si="7"/>
        <v>185</v>
      </c>
      <c r="C189" s="132" t="str">
        <f t="shared" ca="1" si="0"/>
        <v/>
      </c>
      <c r="D189" s="52" t="str">
        <f t="shared" ca="1" si="1"/>
        <v/>
      </c>
      <c r="E189" s="132" t="str">
        <f t="shared" ca="1" si="2"/>
        <v/>
      </c>
      <c r="F189" s="52" t="str">
        <f t="shared" ca="1" si="3"/>
        <v/>
      </c>
      <c r="G189" s="132" t="str">
        <f t="shared" ca="1" si="4"/>
        <v/>
      </c>
      <c r="H189" s="30" t="str">
        <f t="shared" ca="1" si="5"/>
        <v/>
      </c>
      <c r="I189" s="98" t="str">
        <f t="shared" ca="1" si="6"/>
        <v/>
      </c>
      <c r="J189" s="30">
        <f t="shared" ca="1" si="25"/>
        <v>0</v>
      </c>
      <c r="K189" s="48"/>
    </row>
    <row r="190" spans="2:11" ht="28.95" customHeight="1">
      <c r="B190" s="27">
        <f t="shared" si="7"/>
        <v>186</v>
      </c>
      <c r="C190" s="132" t="str">
        <f t="shared" ca="1" si="0"/>
        <v/>
      </c>
      <c r="D190" s="52" t="str">
        <f t="shared" ca="1" si="1"/>
        <v/>
      </c>
      <c r="E190" s="132" t="str">
        <f t="shared" ca="1" si="2"/>
        <v/>
      </c>
      <c r="F190" s="52" t="str">
        <f t="shared" ca="1" si="3"/>
        <v/>
      </c>
      <c r="G190" s="132" t="str">
        <f t="shared" ca="1" si="4"/>
        <v/>
      </c>
      <c r="H190" s="30" t="str">
        <f t="shared" ca="1" si="5"/>
        <v/>
      </c>
      <c r="I190" s="98" t="str">
        <f t="shared" ca="1" si="6"/>
        <v/>
      </c>
      <c r="J190" s="30">
        <f t="shared" ca="1" si="25"/>
        <v>0</v>
      </c>
      <c r="K190" s="48"/>
    </row>
    <row r="191" spans="2:11" ht="28.95" customHeight="1">
      <c r="B191" s="27">
        <f t="shared" si="7"/>
        <v>187</v>
      </c>
      <c r="C191" s="132" t="str">
        <f t="shared" ca="1" si="0"/>
        <v/>
      </c>
      <c r="D191" s="52" t="str">
        <f t="shared" ca="1" si="1"/>
        <v/>
      </c>
      <c r="E191" s="132" t="str">
        <f t="shared" ca="1" si="2"/>
        <v/>
      </c>
      <c r="F191" s="52" t="str">
        <f t="shared" ca="1" si="3"/>
        <v/>
      </c>
      <c r="G191" s="132" t="str">
        <f t="shared" ca="1" si="4"/>
        <v/>
      </c>
      <c r="H191" s="30" t="str">
        <f t="shared" ca="1" si="5"/>
        <v/>
      </c>
      <c r="I191" s="98" t="str">
        <f t="shared" ca="1" si="6"/>
        <v/>
      </c>
      <c r="J191" s="30">
        <f t="shared" ca="1" si="25"/>
        <v>0</v>
      </c>
      <c r="K191" s="48"/>
    </row>
    <row r="192" spans="2:11" ht="28.95" customHeight="1">
      <c r="B192" s="27">
        <f t="shared" si="7"/>
        <v>188</v>
      </c>
      <c r="C192" s="132" t="str">
        <f t="shared" ca="1" si="0"/>
        <v/>
      </c>
      <c r="D192" s="52" t="str">
        <f t="shared" ca="1" si="1"/>
        <v/>
      </c>
      <c r="E192" s="132" t="str">
        <f t="shared" ca="1" si="2"/>
        <v/>
      </c>
      <c r="F192" s="52" t="str">
        <f t="shared" ca="1" si="3"/>
        <v/>
      </c>
      <c r="G192" s="132" t="str">
        <f t="shared" ca="1" si="4"/>
        <v/>
      </c>
      <c r="H192" s="30" t="str">
        <f t="shared" ca="1" si="5"/>
        <v/>
      </c>
      <c r="I192" s="98" t="str">
        <f t="shared" ca="1" si="6"/>
        <v/>
      </c>
      <c r="J192" s="30">
        <f t="shared" ca="1" si="25"/>
        <v>0</v>
      </c>
      <c r="K192" s="48"/>
    </row>
    <row r="193" spans="2:14" ht="28.95" customHeight="1">
      <c r="B193" s="27">
        <f t="shared" si="7"/>
        <v>189</v>
      </c>
      <c r="C193" s="132" t="str">
        <f t="shared" ca="1" si="0"/>
        <v/>
      </c>
      <c r="D193" s="52" t="str">
        <f t="shared" ca="1" si="1"/>
        <v/>
      </c>
      <c r="E193" s="132" t="str">
        <f t="shared" ca="1" si="2"/>
        <v/>
      </c>
      <c r="F193" s="52" t="str">
        <f t="shared" ca="1" si="3"/>
        <v/>
      </c>
      <c r="G193" s="132" t="str">
        <f t="shared" ca="1" si="4"/>
        <v/>
      </c>
      <c r="H193" s="30" t="str">
        <f t="shared" ca="1" si="5"/>
        <v/>
      </c>
      <c r="I193" s="98" t="str">
        <f t="shared" ca="1" si="6"/>
        <v/>
      </c>
      <c r="J193" s="30">
        <f t="shared" ca="1" si="25"/>
        <v>0</v>
      </c>
      <c r="K193" s="48"/>
    </row>
    <row r="194" spans="2:14" ht="28.95" customHeight="1">
      <c r="B194" s="27">
        <f t="shared" si="7"/>
        <v>190</v>
      </c>
      <c r="C194" s="132" t="str">
        <f t="shared" ca="1" si="0"/>
        <v/>
      </c>
      <c r="D194" s="52" t="str">
        <f t="shared" ca="1" si="1"/>
        <v/>
      </c>
      <c r="E194" s="132" t="str">
        <f t="shared" ca="1" si="2"/>
        <v/>
      </c>
      <c r="F194" s="52" t="str">
        <f t="shared" ca="1" si="3"/>
        <v/>
      </c>
      <c r="G194" s="132" t="str">
        <f t="shared" ca="1" si="4"/>
        <v/>
      </c>
      <c r="H194" s="30" t="str">
        <f t="shared" ca="1" si="5"/>
        <v/>
      </c>
      <c r="I194" s="98" t="str">
        <f t="shared" ca="1" si="6"/>
        <v/>
      </c>
      <c r="J194" s="30">
        <f t="shared" ca="1" si="25"/>
        <v>0</v>
      </c>
      <c r="K194" s="48"/>
    </row>
    <row r="195" spans="2:14" ht="28.95" customHeight="1">
      <c r="B195" s="27">
        <f t="shared" si="7"/>
        <v>191</v>
      </c>
      <c r="C195" s="132" t="str">
        <f t="shared" ca="1" si="0"/>
        <v/>
      </c>
      <c r="D195" s="52" t="str">
        <f t="shared" ca="1" si="1"/>
        <v/>
      </c>
      <c r="E195" s="132" t="str">
        <f t="shared" ca="1" si="2"/>
        <v/>
      </c>
      <c r="F195" s="52" t="str">
        <f t="shared" ca="1" si="3"/>
        <v/>
      </c>
      <c r="G195" s="132" t="str">
        <f t="shared" ca="1" si="4"/>
        <v/>
      </c>
      <c r="H195" s="30" t="str">
        <f t="shared" ca="1" si="5"/>
        <v/>
      </c>
      <c r="I195" s="98" t="str">
        <f t="shared" ca="1" si="6"/>
        <v/>
      </c>
      <c r="J195" s="30">
        <f t="shared" ca="1" si="25"/>
        <v>0</v>
      </c>
      <c r="K195" s="48"/>
    </row>
    <row r="196" spans="2:14" ht="28.95" customHeight="1">
      <c r="B196" s="27">
        <f t="shared" si="7"/>
        <v>192</v>
      </c>
      <c r="C196" s="132" t="str">
        <f t="shared" ca="1" si="0"/>
        <v/>
      </c>
      <c r="D196" s="52" t="str">
        <f t="shared" ca="1" si="1"/>
        <v/>
      </c>
      <c r="E196" s="132" t="str">
        <f t="shared" ca="1" si="2"/>
        <v/>
      </c>
      <c r="F196" s="52" t="str">
        <f t="shared" ca="1" si="3"/>
        <v/>
      </c>
      <c r="G196" s="132" t="str">
        <f t="shared" ca="1" si="4"/>
        <v/>
      </c>
      <c r="H196" s="30" t="str">
        <f t="shared" ca="1" si="5"/>
        <v/>
      </c>
      <c r="I196" s="98" t="str">
        <f t="shared" ca="1" si="6"/>
        <v/>
      </c>
      <c r="J196" s="30">
        <f ca="1">SUM(H196,I196)</f>
        <v>0</v>
      </c>
      <c r="K196" s="48"/>
      <c r="N196" s="49"/>
    </row>
    <row r="197" spans="2:14" ht="28.95" customHeight="1">
      <c r="B197" s="27">
        <f t="shared" si="7"/>
        <v>193</v>
      </c>
      <c r="C197" s="132" t="str">
        <f t="shared" ca="1" si="0"/>
        <v/>
      </c>
      <c r="D197" s="52" t="str">
        <f t="shared" ca="1" si="1"/>
        <v/>
      </c>
      <c r="E197" s="132" t="str">
        <f t="shared" ca="1" si="2"/>
        <v/>
      </c>
      <c r="F197" s="52" t="str">
        <f t="shared" ca="1" si="3"/>
        <v/>
      </c>
      <c r="G197" s="132" t="str">
        <f t="shared" ca="1" si="4"/>
        <v/>
      </c>
      <c r="H197" s="30" t="str">
        <f t="shared" ca="1" si="5"/>
        <v/>
      </c>
      <c r="I197" s="98" t="str">
        <f t="shared" ca="1" si="6"/>
        <v/>
      </c>
      <c r="J197" s="30">
        <f t="shared" ref="J197:J200" ca="1" si="26">SUM(H197,I197)</f>
        <v>0</v>
      </c>
      <c r="K197" s="48"/>
      <c r="N197" s="49"/>
    </row>
    <row r="198" spans="2:14" ht="28.95" customHeight="1">
      <c r="B198" s="27">
        <f t="shared" si="7"/>
        <v>194</v>
      </c>
      <c r="C198" s="132" t="str">
        <f t="shared" ca="1" si="0"/>
        <v/>
      </c>
      <c r="D198" s="52" t="str">
        <f t="shared" ca="1" si="1"/>
        <v/>
      </c>
      <c r="E198" s="132" t="str">
        <f t="shared" ca="1" si="2"/>
        <v/>
      </c>
      <c r="F198" s="52" t="str">
        <f t="shared" ca="1" si="3"/>
        <v/>
      </c>
      <c r="G198" s="132" t="str">
        <f t="shared" ca="1" si="4"/>
        <v/>
      </c>
      <c r="H198" s="30" t="str">
        <f t="shared" ca="1" si="5"/>
        <v/>
      </c>
      <c r="I198" s="98" t="str">
        <f t="shared" ca="1" si="6"/>
        <v/>
      </c>
      <c r="J198" s="30">
        <f t="shared" ca="1" si="26"/>
        <v>0</v>
      </c>
      <c r="K198" s="48"/>
    </row>
    <row r="199" spans="2:14" ht="28.95" customHeight="1">
      <c r="B199" s="27">
        <f t="shared" si="7"/>
        <v>195</v>
      </c>
      <c r="C199" s="132" t="str">
        <f t="shared" ca="1" si="0"/>
        <v/>
      </c>
      <c r="D199" s="52" t="str">
        <f t="shared" ca="1" si="1"/>
        <v/>
      </c>
      <c r="E199" s="132" t="str">
        <f t="shared" ca="1" si="2"/>
        <v/>
      </c>
      <c r="F199" s="52" t="str">
        <f t="shared" ca="1" si="3"/>
        <v/>
      </c>
      <c r="G199" s="132" t="str">
        <f t="shared" ca="1" si="4"/>
        <v/>
      </c>
      <c r="H199" s="30" t="str">
        <f t="shared" ca="1" si="5"/>
        <v/>
      </c>
      <c r="I199" s="98" t="str">
        <f t="shared" ca="1" si="6"/>
        <v/>
      </c>
      <c r="J199" s="30">
        <f t="shared" ca="1" si="26"/>
        <v>0</v>
      </c>
      <c r="K199" s="48"/>
    </row>
    <row r="200" spans="2:14" ht="28.95" customHeight="1">
      <c r="B200" s="27">
        <f t="shared" si="7"/>
        <v>196</v>
      </c>
      <c r="C200" s="132" t="str">
        <f t="shared" ca="1" si="0"/>
        <v/>
      </c>
      <c r="D200" s="52" t="str">
        <f t="shared" ca="1" si="1"/>
        <v/>
      </c>
      <c r="E200" s="132" t="str">
        <f t="shared" ca="1" si="2"/>
        <v/>
      </c>
      <c r="F200" s="52" t="str">
        <f t="shared" ca="1" si="3"/>
        <v/>
      </c>
      <c r="G200" s="132" t="str">
        <f t="shared" ca="1" si="4"/>
        <v/>
      </c>
      <c r="H200" s="30" t="str">
        <f t="shared" ca="1" si="5"/>
        <v/>
      </c>
      <c r="I200" s="98" t="str">
        <f t="shared" ca="1" si="6"/>
        <v/>
      </c>
      <c r="J200" s="30">
        <f t="shared" ca="1" si="26"/>
        <v>0</v>
      </c>
      <c r="K200" s="48"/>
    </row>
    <row r="201" spans="2:14" ht="28.95" customHeight="1">
      <c r="B201" s="27">
        <f t="shared" si="7"/>
        <v>197</v>
      </c>
      <c r="C201" s="132" t="str">
        <f t="shared" ca="1" si="0"/>
        <v/>
      </c>
      <c r="D201" s="52" t="str">
        <f t="shared" ca="1" si="1"/>
        <v/>
      </c>
      <c r="E201" s="132" t="str">
        <f t="shared" ca="1" si="2"/>
        <v/>
      </c>
      <c r="F201" s="52" t="str">
        <f t="shared" ca="1" si="3"/>
        <v/>
      </c>
      <c r="G201" s="132" t="str">
        <f t="shared" ca="1" si="4"/>
        <v/>
      </c>
      <c r="H201" s="30" t="str">
        <f t="shared" ca="1" si="5"/>
        <v/>
      </c>
      <c r="I201" s="98" t="str">
        <f t="shared" ca="1" si="6"/>
        <v/>
      </c>
      <c r="J201" s="30">
        <f ca="1">SUM(H201,I201)</f>
        <v>0</v>
      </c>
      <c r="K201" s="48"/>
      <c r="N201" s="49"/>
    </row>
    <row r="202" spans="2:14" ht="28.95" customHeight="1">
      <c r="B202" s="27">
        <f t="shared" si="7"/>
        <v>198</v>
      </c>
      <c r="C202" s="132" t="str">
        <f t="shared" ca="1" si="0"/>
        <v/>
      </c>
      <c r="D202" s="52" t="str">
        <f t="shared" ca="1" si="1"/>
        <v/>
      </c>
      <c r="E202" s="132" t="str">
        <f t="shared" ca="1" si="2"/>
        <v/>
      </c>
      <c r="F202" s="52" t="str">
        <f t="shared" ca="1" si="3"/>
        <v/>
      </c>
      <c r="G202" s="132" t="str">
        <f t="shared" ca="1" si="4"/>
        <v/>
      </c>
      <c r="H202" s="30" t="str">
        <f t="shared" ca="1" si="5"/>
        <v/>
      </c>
      <c r="I202" s="98" t="str">
        <f t="shared" ca="1" si="6"/>
        <v/>
      </c>
      <c r="J202" s="30">
        <f t="shared" ref="J202:J204" ca="1" si="27">SUM(H202,I202)</f>
        <v>0</v>
      </c>
      <c r="K202" s="48"/>
      <c r="N202" s="49"/>
    </row>
    <row r="203" spans="2:14" ht="28.95" customHeight="1">
      <c r="B203" s="27">
        <f t="shared" si="7"/>
        <v>199</v>
      </c>
      <c r="C203" s="132" t="str">
        <f t="shared" ca="1" si="0"/>
        <v/>
      </c>
      <c r="D203" s="52" t="str">
        <f t="shared" ca="1" si="1"/>
        <v/>
      </c>
      <c r="E203" s="132" t="str">
        <f t="shared" ca="1" si="2"/>
        <v/>
      </c>
      <c r="F203" s="52" t="str">
        <f t="shared" ca="1" si="3"/>
        <v/>
      </c>
      <c r="G203" s="132" t="str">
        <f t="shared" ca="1" si="4"/>
        <v/>
      </c>
      <c r="H203" s="30" t="str">
        <f t="shared" ca="1" si="5"/>
        <v/>
      </c>
      <c r="I203" s="98" t="str">
        <f t="shared" ca="1" si="6"/>
        <v/>
      </c>
      <c r="J203" s="30">
        <f t="shared" ca="1" si="27"/>
        <v>0</v>
      </c>
      <c r="K203" s="48"/>
    </row>
    <row r="204" spans="2:14" ht="28.95" customHeight="1">
      <c r="B204" s="27">
        <f t="shared" si="7"/>
        <v>200</v>
      </c>
      <c r="C204" s="132" t="str">
        <f t="shared" ca="1" si="0"/>
        <v/>
      </c>
      <c r="D204" s="52" t="str">
        <f t="shared" ca="1" si="1"/>
        <v/>
      </c>
      <c r="E204" s="132" t="str">
        <f t="shared" ca="1" si="2"/>
        <v/>
      </c>
      <c r="F204" s="52" t="str">
        <f t="shared" ca="1" si="3"/>
        <v/>
      </c>
      <c r="G204" s="132" t="str">
        <f t="shared" ca="1" si="4"/>
        <v/>
      </c>
      <c r="H204" s="30" t="str">
        <f t="shared" ca="1" si="5"/>
        <v/>
      </c>
      <c r="I204" s="98" t="str">
        <f t="shared" ca="1" si="6"/>
        <v/>
      </c>
      <c r="J204" s="30">
        <f t="shared" ca="1" si="27"/>
        <v>0</v>
      </c>
      <c r="K204" s="48"/>
    </row>
    <row r="205" spans="2:14" ht="11.25" customHeight="1"/>
    <row r="206" spans="2:14" customFormat="1">
      <c r="B206" s="3" t="s">
        <v>25</v>
      </c>
      <c r="C206" s="2"/>
      <c r="D206" s="2"/>
    </row>
    <row r="207" spans="2:14" customFormat="1" ht="16.5" customHeight="1">
      <c r="B207" s="28"/>
      <c r="C207" s="3" t="s">
        <v>26</v>
      </c>
      <c r="D207" s="2"/>
    </row>
    <row r="208" spans="2:14" customFormat="1" ht="16.5" customHeight="1">
      <c r="B208" s="28"/>
      <c r="C208" s="3"/>
      <c r="D208" s="2"/>
    </row>
    <row r="209" spans="2:4" customFormat="1" ht="16.5" customHeight="1">
      <c r="B209" s="6"/>
      <c r="C209" s="29"/>
      <c r="D209" s="2"/>
    </row>
    <row r="210" spans="2:4" customFormat="1" ht="16.5" customHeight="1">
      <c r="B210" s="6"/>
      <c r="C210" s="29"/>
      <c r="D210" s="2"/>
    </row>
    <row r="211" spans="2:4" customFormat="1" ht="22.5" customHeight="1"/>
    <row r="212" spans="2:4" customFormat="1" ht="22.5" customHeight="1"/>
    <row r="213" spans="2:4" customFormat="1" ht="22.5" customHeight="1"/>
    <row r="214" spans="2:4" customFormat="1" ht="22.5" customHeight="1"/>
    <row r="215" spans="2:4" customFormat="1" ht="22.5" customHeight="1"/>
    <row r="216" spans="2:4" customFormat="1" ht="22.5" customHeight="1"/>
    <row r="217" spans="2:4" customFormat="1" ht="22.5" customHeight="1"/>
    <row r="218" spans="2:4" customFormat="1" ht="22.5" customHeight="1"/>
    <row r="219" spans="2:4" customFormat="1" ht="22.5" customHeight="1"/>
    <row r="220" spans="2:4" customFormat="1" ht="22.5" customHeight="1"/>
    <row r="221" spans="2:4" customFormat="1" ht="22.5" customHeight="1"/>
  </sheetData>
  <sheetProtection algorithmName="SHA-512" hashValue="oap6dWYIoXebIil48ybceFpts+eeUdGyIqgisMeAQv50mmBBShFHrZBB55EwucHNUPAWDnf00xr1eLPSdddEnQ==" saltValue="vpmYYg6KkGzZN5zeN1IJqg==" spinCount="100000" sheet="1" objects="1" scenarios="1"/>
  <mergeCells count="8">
    <mergeCell ref="K3:K4"/>
    <mergeCell ref="F3:F4"/>
    <mergeCell ref="H3:J3"/>
    <mergeCell ref="B3:B4"/>
    <mergeCell ref="D3:D4"/>
    <mergeCell ref="C3:C4"/>
    <mergeCell ref="E3:E4"/>
    <mergeCell ref="G3:G4"/>
  </mergeCells>
  <phoneticPr fontId="3"/>
  <dataValidations count="2">
    <dataValidation type="list" allowBlank="1" showInputMessage="1" showErrorMessage="1" sqref="E5:E204" xr:uid="{00000000-0002-0000-0200-000001000000}">
      <formula1>#REF!</formula1>
    </dataValidation>
    <dataValidation type="list" allowBlank="1" showInputMessage="1" showErrorMessage="1" sqref="K5:K204" xr:uid="{8A71C2F1-C964-4950-BEAA-7552D760FCD1}">
      <formula1>"可"</formula1>
    </dataValidation>
  </dataValidations>
  <printOptions horizontalCentered="1"/>
  <pageMargins left="0.19685039370078741" right="0.19685039370078741" top="0.59055118110236227" bottom="0.39370078740157483" header="0" footer="0"/>
  <pageSetup paperSize="9" scale="8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57"/>
  <sheetViews>
    <sheetView showGridLines="0" showZeros="0" zoomScale="115" zoomScaleNormal="115" zoomScaleSheetLayoutView="100" workbookViewId="0">
      <selection activeCell="A10" sqref="A10:K10"/>
    </sheetView>
  </sheetViews>
  <sheetFormatPr defaultColWidth="2.21875" defaultRowHeight="13.2"/>
  <cols>
    <col min="1" max="1" width="2.21875" style="2" customWidth="1"/>
    <col min="2" max="7" width="2.21875" style="2"/>
    <col min="8" max="19" width="2.33203125" style="2" bestFit="1" customWidth="1"/>
    <col min="20" max="34" width="2.21875" style="2"/>
    <col min="35" max="35" width="2.44140625" style="2" bestFit="1" customWidth="1"/>
    <col min="36" max="40" width="2.21875" style="2"/>
    <col min="41" max="47" width="2.21875" style="2" hidden="1" customWidth="1"/>
    <col min="48" max="16384" width="2.21875" style="2"/>
  </cols>
  <sheetData>
    <row r="1" spans="1:48">
      <c r="A1" s="2" t="s">
        <v>91</v>
      </c>
    </row>
    <row r="2" spans="1:48" ht="7.5" customHeight="1"/>
    <row r="3" spans="1:48">
      <c r="A3" s="204" t="s">
        <v>118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6"/>
    </row>
    <row r="4" spans="1:48" ht="9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</row>
    <row r="5" spans="1:48">
      <c r="A5" s="207" t="s">
        <v>27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9"/>
    </row>
    <row r="6" spans="1:48" ht="4.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</row>
    <row r="7" spans="1:48" ht="31.95" customHeight="1">
      <c r="A7" s="183" t="s">
        <v>115</v>
      </c>
      <c r="B7" s="184"/>
      <c r="C7" s="184"/>
      <c r="D7" s="184"/>
      <c r="E7" s="184"/>
      <c r="F7" s="184"/>
      <c r="G7" s="197"/>
      <c r="H7" s="229"/>
      <c r="I7" s="230"/>
      <c r="J7" s="230"/>
      <c r="K7" s="230"/>
      <c r="L7" s="230"/>
      <c r="M7" s="230"/>
      <c r="N7" s="231"/>
      <c r="O7" s="183" t="s">
        <v>28</v>
      </c>
      <c r="P7" s="184"/>
      <c r="Q7" s="184"/>
      <c r="R7" s="184"/>
      <c r="S7" s="197"/>
      <c r="T7" s="232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4"/>
    </row>
    <row r="8" spans="1:48">
      <c r="A8" s="210" t="s">
        <v>29</v>
      </c>
      <c r="B8" s="211"/>
      <c r="C8" s="212"/>
      <c r="D8" s="183" t="s">
        <v>30</v>
      </c>
      <c r="E8" s="184"/>
      <c r="F8" s="184"/>
      <c r="G8" s="197"/>
      <c r="H8" s="183" t="s">
        <v>19</v>
      </c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97"/>
      <c r="T8" s="210" t="s">
        <v>31</v>
      </c>
      <c r="U8" s="211"/>
      <c r="V8" s="212"/>
      <c r="W8" s="183" t="s">
        <v>14</v>
      </c>
      <c r="X8" s="184"/>
      <c r="Y8" s="184"/>
      <c r="Z8" s="184"/>
      <c r="AA8" s="184"/>
      <c r="AB8" s="184"/>
      <c r="AC8" s="184"/>
      <c r="AD8" s="184"/>
      <c r="AE8" s="184"/>
      <c r="AF8" s="197"/>
      <c r="AG8" s="217" t="s">
        <v>32</v>
      </c>
      <c r="AH8" s="218"/>
      <c r="AI8" s="218"/>
      <c r="AJ8" s="218"/>
      <c r="AK8" s="218"/>
      <c r="AL8" s="218"/>
      <c r="AM8" s="219"/>
    </row>
    <row r="9" spans="1:48" ht="31.95" customHeight="1">
      <c r="A9" s="213"/>
      <c r="B9" s="185"/>
      <c r="C9" s="175"/>
      <c r="D9" s="214" t="s">
        <v>248</v>
      </c>
      <c r="E9" s="215"/>
      <c r="F9" s="215"/>
      <c r="G9" s="216"/>
      <c r="H9" s="220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2"/>
      <c r="T9" s="213"/>
      <c r="U9" s="185"/>
      <c r="V9" s="175"/>
      <c r="W9" s="223"/>
      <c r="X9" s="224"/>
      <c r="Y9" s="224"/>
      <c r="Z9" s="224"/>
      <c r="AA9" s="224"/>
      <c r="AB9" s="224"/>
      <c r="AC9" s="224"/>
      <c r="AD9" s="224"/>
      <c r="AE9" s="224"/>
      <c r="AF9" s="225"/>
      <c r="AG9" s="226"/>
      <c r="AH9" s="227"/>
      <c r="AI9" s="227"/>
      <c r="AJ9" s="227"/>
      <c r="AK9" s="227"/>
      <c r="AL9" s="227"/>
      <c r="AM9" s="228"/>
      <c r="AV9" s="3"/>
    </row>
    <row r="10" spans="1:48" s="3" customFormat="1" ht="20.25" customHeight="1">
      <c r="A10" s="183" t="s">
        <v>33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97"/>
      <c r="L10" s="239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1"/>
      <c r="AG10" s="236" t="s">
        <v>34</v>
      </c>
      <c r="AH10" s="218"/>
      <c r="AI10" s="219"/>
      <c r="AJ10" s="233"/>
      <c r="AK10" s="233"/>
      <c r="AL10" s="237" t="s">
        <v>35</v>
      </c>
      <c r="AM10" s="238"/>
      <c r="AP10" s="235"/>
      <c r="AQ10" s="235"/>
      <c r="AR10" s="235"/>
      <c r="AS10" s="235"/>
      <c r="AT10" s="235"/>
      <c r="AU10" s="235"/>
    </row>
    <row r="11" spans="1:48" s="3" customFormat="1" ht="18" customHeight="1">
      <c r="A11" s="242" t="s">
        <v>36</v>
      </c>
      <c r="B11" s="243"/>
      <c r="C11" s="243"/>
      <c r="D11" s="243"/>
      <c r="E11" s="243"/>
      <c r="F11" s="243"/>
      <c r="G11" s="243"/>
      <c r="H11" s="244"/>
      <c r="I11" s="5"/>
      <c r="J11" s="118" t="s">
        <v>149</v>
      </c>
      <c r="K11" s="9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5"/>
      <c r="Z11" s="118" t="s">
        <v>150</v>
      </c>
      <c r="AA11" s="9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1"/>
    </row>
    <row r="12" spans="1:48" s="3" customFormat="1" ht="2.4" customHeight="1">
      <c r="A12" s="106"/>
      <c r="B12" s="106"/>
      <c r="C12" s="106"/>
      <c r="D12" s="106"/>
      <c r="E12" s="106"/>
      <c r="F12" s="106"/>
      <c r="G12" s="106"/>
      <c r="H12" s="106"/>
      <c r="I12" s="107"/>
      <c r="J12" s="108"/>
      <c r="K12" s="107"/>
      <c r="L12" s="109"/>
      <c r="M12" s="109"/>
      <c r="N12" s="109"/>
      <c r="O12" s="109"/>
      <c r="P12" s="109"/>
      <c r="Q12" s="109"/>
      <c r="R12" s="109"/>
      <c r="S12" s="109"/>
      <c r="T12" s="109"/>
      <c r="U12" s="107"/>
      <c r="V12" s="109"/>
      <c r="W12" s="109"/>
      <c r="X12" s="109"/>
      <c r="Y12" s="108"/>
      <c r="Z12" s="110"/>
      <c r="AA12" s="107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</row>
    <row r="13" spans="1:48" s="3" customFormat="1" ht="12" hidden="1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</row>
    <row r="14" spans="1:48" s="3" customFormat="1" ht="3" hidden="1" customHeight="1">
      <c r="I14" s="29"/>
      <c r="J14" s="8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spans="1:48" s="3" customFormat="1" ht="4.2" hidden="1" customHeight="1">
      <c r="A15" s="250"/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1"/>
      <c r="Y15" s="251"/>
      <c r="Z15" s="251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</row>
    <row r="16" spans="1:48" s="3" customFormat="1" ht="4.2" customHeight="1">
      <c r="I16" s="29"/>
      <c r="J16" s="83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48" s="3" customFormat="1" ht="12">
      <c r="A17" s="207" t="s">
        <v>79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9"/>
    </row>
    <row r="18" spans="1:48" s="3" customFormat="1" ht="3" customHeight="1">
      <c r="I18" s="29"/>
      <c r="J18" s="83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48" s="3" customFormat="1" ht="18" customHeight="1">
      <c r="A19" s="201" t="s">
        <v>81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52"/>
      <c r="Y19" s="253"/>
      <c r="Z19" s="254"/>
      <c r="AA19" s="97"/>
      <c r="AB19" s="97"/>
      <c r="AC19" s="97"/>
      <c r="AD19" s="97"/>
      <c r="AE19" s="97"/>
      <c r="AF19" s="97"/>
      <c r="AG19" s="97"/>
    </row>
    <row r="20" spans="1:48" s="3" customFormat="1" ht="18" customHeight="1">
      <c r="A20" s="201" t="s">
        <v>94</v>
      </c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52"/>
      <c r="Y20" s="253"/>
      <c r="Z20" s="254"/>
      <c r="AA20" s="97"/>
      <c r="AB20" s="97"/>
      <c r="AC20" s="97"/>
      <c r="AD20" s="97"/>
      <c r="AE20" s="97"/>
      <c r="AF20" s="97"/>
      <c r="AG20" s="97"/>
    </row>
    <row r="21" spans="1:48" s="3" customFormat="1" ht="6" customHeight="1">
      <c r="I21" s="29"/>
      <c r="J21" s="83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1:48" s="3" customFormat="1" ht="12">
      <c r="A22" s="207" t="s">
        <v>37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9"/>
    </row>
    <row r="23" spans="1:48" s="3" customFormat="1" ht="3" customHeight="1" thickBot="1">
      <c r="I23" s="29"/>
      <c r="J23" s="83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1:48" ht="19.5" customHeight="1">
      <c r="A24" s="84" t="s">
        <v>151</v>
      </c>
      <c r="B24" s="3"/>
      <c r="C24" s="78"/>
      <c r="D24" s="3"/>
      <c r="E24" s="85"/>
      <c r="F24" s="3"/>
      <c r="G24" s="3"/>
      <c r="H24" s="3"/>
      <c r="I24" s="3"/>
      <c r="J24" s="86"/>
      <c r="K24" s="86"/>
      <c r="L24" s="86"/>
      <c r="M24" s="86"/>
      <c r="N24" s="86"/>
      <c r="O24" s="87"/>
      <c r="P24" s="78"/>
      <c r="S24" s="86"/>
      <c r="T24" s="83"/>
      <c r="U24" s="86"/>
      <c r="V24" s="86"/>
      <c r="W24" s="78"/>
      <c r="AC24" s="247"/>
      <c r="AD24" s="245" t="s">
        <v>38</v>
      </c>
      <c r="AE24" s="246"/>
      <c r="AF24" s="246"/>
      <c r="AG24" s="246"/>
      <c r="AH24" s="246"/>
      <c r="AI24" s="263" t="s">
        <v>39</v>
      </c>
      <c r="AJ24" s="264"/>
      <c r="AK24" s="264"/>
      <c r="AL24" s="264"/>
      <c r="AM24" s="265"/>
      <c r="AV24" s="3"/>
    </row>
    <row r="25" spans="1:48">
      <c r="A25" s="84"/>
      <c r="B25" s="3"/>
      <c r="C25" s="78"/>
      <c r="D25" s="3"/>
      <c r="E25" s="85"/>
      <c r="F25" s="3"/>
      <c r="G25" s="3"/>
      <c r="H25" s="3"/>
      <c r="I25" s="3"/>
      <c r="J25" s="86"/>
      <c r="K25" s="86"/>
      <c r="L25" s="86"/>
      <c r="M25" s="86"/>
      <c r="N25" s="86"/>
      <c r="O25" s="87"/>
      <c r="P25" s="78"/>
      <c r="S25" s="86"/>
      <c r="T25" s="83"/>
      <c r="U25" s="86"/>
      <c r="V25" s="86"/>
      <c r="W25" s="80"/>
      <c r="AC25" s="247"/>
      <c r="AD25" s="248" t="str">
        <f>IFERROR(VLOOKUP(L10,'（編集禁止）リスト'!B2:D80,2,FALSE),IFERROR(VLOOKUP(L10,'（編集禁止）リスト'!B81:D87,2,FALSE)*AJ10,""))</f>
        <v/>
      </c>
      <c r="AE25" s="249"/>
      <c r="AF25" s="249"/>
      <c r="AG25" s="250" t="s">
        <v>9</v>
      </c>
      <c r="AH25" s="250"/>
      <c r="AI25" s="259">
        <f>MIN(AD25,ROUNDDOWN((H33+H42)/1000,0))</f>
        <v>0</v>
      </c>
      <c r="AJ25" s="260"/>
      <c r="AK25" s="260"/>
      <c r="AL25" s="255" t="s">
        <v>9</v>
      </c>
      <c r="AM25" s="256"/>
    </row>
    <row r="26" spans="1:48" ht="13.8" thickBot="1">
      <c r="A26" s="78" t="s">
        <v>189</v>
      </c>
      <c r="B26" s="3"/>
      <c r="C26" s="78"/>
      <c r="D26" s="3"/>
      <c r="E26" s="85"/>
      <c r="F26" s="3"/>
      <c r="G26" s="3"/>
      <c r="H26" s="3"/>
      <c r="I26" s="3"/>
      <c r="J26" s="86"/>
      <c r="K26" s="86"/>
      <c r="L26" s="86"/>
      <c r="M26" s="86"/>
      <c r="N26" s="86"/>
      <c r="O26" s="87"/>
      <c r="P26" s="78"/>
      <c r="S26" s="86"/>
      <c r="T26" s="83"/>
      <c r="U26" s="86"/>
      <c r="V26" s="86"/>
      <c r="W26" s="80"/>
      <c r="AC26" s="247"/>
      <c r="AD26" s="248"/>
      <c r="AE26" s="249"/>
      <c r="AF26" s="249"/>
      <c r="AG26" s="250"/>
      <c r="AH26" s="250"/>
      <c r="AI26" s="261"/>
      <c r="AJ26" s="262"/>
      <c r="AK26" s="262"/>
      <c r="AL26" s="257"/>
      <c r="AM26" s="258"/>
    </row>
    <row r="27" spans="1:48" ht="15" customHeight="1">
      <c r="A27" s="183" t="s">
        <v>40</v>
      </c>
      <c r="B27" s="184"/>
      <c r="C27" s="184"/>
      <c r="D27" s="184"/>
      <c r="E27" s="184"/>
      <c r="F27" s="184"/>
      <c r="G27" s="197"/>
      <c r="H27" s="184" t="s">
        <v>41</v>
      </c>
      <c r="I27" s="184"/>
      <c r="J27" s="184"/>
      <c r="K27" s="184"/>
      <c r="L27" s="184"/>
      <c r="M27" s="183" t="s">
        <v>42</v>
      </c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5"/>
      <c r="AJ27" s="185"/>
      <c r="AK27" s="185"/>
      <c r="AL27" s="185"/>
      <c r="AM27" s="175"/>
    </row>
    <row r="28" spans="1:48" ht="15" customHeight="1">
      <c r="A28" s="40" t="s">
        <v>43</v>
      </c>
      <c r="B28" s="41"/>
      <c r="C28" s="41"/>
      <c r="D28" s="41"/>
      <c r="E28" s="42"/>
      <c r="F28" s="42"/>
      <c r="G28" s="43"/>
      <c r="H28" s="186"/>
      <c r="I28" s="186"/>
      <c r="J28" s="186"/>
      <c r="K28" s="186"/>
      <c r="L28" s="186"/>
      <c r="M28" s="198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200"/>
    </row>
    <row r="29" spans="1:48" ht="15" customHeight="1">
      <c r="A29" s="16" t="s">
        <v>44</v>
      </c>
      <c r="B29" s="17"/>
      <c r="C29" s="17"/>
      <c r="D29" s="17"/>
      <c r="E29" s="18"/>
      <c r="F29" s="18"/>
      <c r="G29" s="19"/>
      <c r="H29" s="195"/>
      <c r="I29" s="195"/>
      <c r="J29" s="195"/>
      <c r="K29" s="195"/>
      <c r="L29" s="195"/>
      <c r="M29" s="190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2"/>
    </row>
    <row r="30" spans="1:48" ht="15" customHeight="1">
      <c r="A30" s="16" t="s">
        <v>45</v>
      </c>
      <c r="B30" s="17"/>
      <c r="C30" s="17"/>
      <c r="D30" s="17"/>
      <c r="E30" s="18"/>
      <c r="F30" s="18"/>
      <c r="G30" s="19"/>
      <c r="H30" s="195"/>
      <c r="I30" s="195"/>
      <c r="J30" s="195"/>
      <c r="K30" s="195"/>
      <c r="L30" s="195"/>
      <c r="M30" s="190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2"/>
    </row>
    <row r="31" spans="1:48" ht="15" customHeight="1">
      <c r="A31" s="16" t="s">
        <v>46</v>
      </c>
      <c r="B31" s="17"/>
      <c r="C31" s="17"/>
      <c r="D31" s="17"/>
      <c r="E31" s="18"/>
      <c r="F31" s="18"/>
      <c r="G31" s="19"/>
      <c r="H31" s="195"/>
      <c r="I31" s="195"/>
      <c r="J31" s="195"/>
      <c r="K31" s="195"/>
      <c r="L31" s="195"/>
      <c r="M31" s="190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2"/>
      <c r="AV31" s="3"/>
    </row>
    <row r="32" spans="1:48" ht="15" customHeight="1">
      <c r="A32" s="16" t="s">
        <v>47</v>
      </c>
      <c r="B32" s="17"/>
      <c r="C32" s="17"/>
      <c r="D32" s="17"/>
      <c r="E32" s="18"/>
      <c r="F32" s="18"/>
      <c r="G32" s="19"/>
      <c r="H32" s="195"/>
      <c r="I32" s="195"/>
      <c r="J32" s="195"/>
      <c r="K32" s="195"/>
      <c r="L32" s="195"/>
      <c r="M32" s="190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2"/>
    </row>
    <row r="33" spans="1:48" ht="15" customHeight="1">
      <c r="A33" s="20" t="s">
        <v>22</v>
      </c>
      <c r="B33" s="21"/>
      <c r="C33" s="21"/>
      <c r="D33" s="21"/>
      <c r="E33" s="21"/>
      <c r="F33" s="21"/>
      <c r="G33" s="22"/>
      <c r="H33" s="193">
        <f>SUM(H28:L32)</f>
        <v>0</v>
      </c>
      <c r="I33" s="193"/>
      <c r="J33" s="193"/>
      <c r="K33" s="193"/>
      <c r="L33" s="194"/>
      <c r="M33" s="187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9"/>
    </row>
    <row r="34" spans="1:48">
      <c r="A34" s="84"/>
      <c r="B34" s="3"/>
      <c r="C34" s="78"/>
      <c r="D34" s="3"/>
      <c r="E34" s="85"/>
      <c r="F34" s="3"/>
      <c r="G34" s="3"/>
      <c r="H34" s="3"/>
      <c r="I34" s="3"/>
      <c r="J34" s="86"/>
      <c r="K34" s="86"/>
      <c r="L34" s="86"/>
      <c r="M34" s="86"/>
      <c r="N34" s="86"/>
      <c r="O34" s="87"/>
      <c r="P34" s="78"/>
      <c r="S34" s="86"/>
      <c r="T34" s="83"/>
      <c r="U34" s="86"/>
      <c r="V34" s="86"/>
      <c r="W34" s="80"/>
      <c r="AD34" s="78"/>
      <c r="AE34" s="79"/>
      <c r="AF34" s="79"/>
      <c r="AG34" s="79"/>
      <c r="AH34" s="80"/>
      <c r="AI34" s="196"/>
      <c r="AJ34" s="196"/>
      <c r="AK34" s="196"/>
      <c r="AL34" s="203"/>
      <c r="AM34" s="203"/>
    </row>
    <row r="35" spans="1:48">
      <c r="A35" s="78" t="s">
        <v>78</v>
      </c>
      <c r="B35" s="3"/>
      <c r="C35" s="78"/>
      <c r="D35" s="3"/>
      <c r="E35" s="85"/>
      <c r="F35" s="3"/>
      <c r="G35" s="3"/>
      <c r="H35" s="3"/>
      <c r="I35" s="3"/>
      <c r="J35" s="86"/>
      <c r="K35" s="86"/>
      <c r="L35" s="86"/>
      <c r="M35" s="86"/>
      <c r="N35" s="86"/>
      <c r="O35" s="87"/>
      <c r="P35" s="78"/>
      <c r="S35" s="86"/>
      <c r="T35" s="83"/>
      <c r="U35" s="86"/>
      <c r="V35" s="86"/>
      <c r="W35" s="80"/>
      <c r="AD35" s="78"/>
      <c r="AE35" s="79"/>
      <c r="AF35" s="79"/>
      <c r="AG35" s="79"/>
      <c r="AH35" s="80"/>
      <c r="AI35" s="196"/>
      <c r="AJ35" s="196"/>
      <c r="AK35" s="196"/>
      <c r="AL35" s="203"/>
      <c r="AM35" s="203"/>
    </row>
    <row r="36" spans="1:48" ht="15" customHeight="1">
      <c r="A36" s="183" t="s">
        <v>40</v>
      </c>
      <c r="B36" s="184"/>
      <c r="C36" s="184"/>
      <c r="D36" s="184"/>
      <c r="E36" s="184"/>
      <c r="F36" s="184"/>
      <c r="G36" s="197"/>
      <c r="H36" s="184" t="s">
        <v>41</v>
      </c>
      <c r="I36" s="184"/>
      <c r="J36" s="184"/>
      <c r="K36" s="184"/>
      <c r="L36" s="184"/>
      <c r="M36" s="183" t="s">
        <v>42</v>
      </c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97"/>
    </row>
    <row r="37" spans="1:48" ht="15" customHeight="1">
      <c r="A37" s="40" t="s">
        <v>43</v>
      </c>
      <c r="B37" s="41"/>
      <c r="C37" s="41"/>
      <c r="D37" s="41"/>
      <c r="E37" s="42"/>
      <c r="F37" s="42"/>
      <c r="G37" s="43"/>
      <c r="H37" s="186"/>
      <c r="I37" s="186"/>
      <c r="J37" s="186"/>
      <c r="K37" s="186"/>
      <c r="L37" s="186"/>
      <c r="M37" s="198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  <c r="AJ37" s="199"/>
      <c r="AK37" s="199"/>
      <c r="AL37" s="199"/>
      <c r="AM37" s="200"/>
    </row>
    <row r="38" spans="1:48" ht="15" customHeight="1">
      <c r="A38" s="16" t="s">
        <v>44</v>
      </c>
      <c r="B38" s="17"/>
      <c r="C38" s="17"/>
      <c r="D38" s="17"/>
      <c r="E38" s="18"/>
      <c r="F38" s="18"/>
      <c r="G38" s="19"/>
      <c r="H38" s="195"/>
      <c r="I38" s="195"/>
      <c r="J38" s="195"/>
      <c r="K38" s="195"/>
      <c r="L38" s="195"/>
      <c r="M38" s="190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2"/>
    </row>
    <row r="39" spans="1:48" ht="15" customHeight="1">
      <c r="A39" s="16" t="s">
        <v>45</v>
      </c>
      <c r="B39" s="17"/>
      <c r="C39" s="17"/>
      <c r="D39" s="17"/>
      <c r="E39" s="18"/>
      <c r="F39" s="18"/>
      <c r="G39" s="19"/>
      <c r="H39" s="195"/>
      <c r="I39" s="195"/>
      <c r="J39" s="195"/>
      <c r="K39" s="195"/>
      <c r="L39" s="195"/>
      <c r="M39" s="190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2"/>
    </row>
    <row r="40" spans="1:48" ht="15" customHeight="1">
      <c r="A40" s="16" t="s">
        <v>46</v>
      </c>
      <c r="B40" s="17"/>
      <c r="C40" s="17"/>
      <c r="D40" s="17"/>
      <c r="E40" s="18"/>
      <c r="F40" s="18"/>
      <c r="G40" s="19"/>
      <c r="H40" s="195"/>
      <c r="I40" s="195"/>
      <c r="J40" s="195"/>
      <c r="K40" s="195"/>
      <c r="L40" s="195"/>
      <c r="M40" s="190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2"/>
      <c r="AV40" s="3"/>
    </row>
    <row r="41" spans="1:48" ht="15" customHeight="1">
      <c r="A41" s="16" t="s">
        <v>47</v>
      </c>
      <c r="B41" s="17"/>
      <c r="C41" s="17"/>
      <c r="D41" s="17"/>
      <c r="E41" s="18"/>
      <c r="F41" s="18"/>
      <c r="G41" s="19"/>
      <c r="H41" s="195"/>
      <c r="I41" s="195"/>
      <c r="J41" s="195"/>
      <c r="K41" s="195"/>
      <c r="L41" s="195"/>
      <c r="M41" s="190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2"/>
    </row>
    <row r="42" spans="1:48" ht="15" customHeight="1">
      <c r="A42" s="20" t="s">
        <v>22</v>
      </c>
      <c r="B42" s="21"/>
      <c r="C42" s="21"/>
      <c r="D42" s="21"/>
      <c r="E42" s="21"/>
      <c r="F42" s="21"/>
      <c r="G42" s="22"/>
      <c r="H42" s="193">
        <f>SUM(H37:L41)</f>
        <v>0</v>
      </c>
      <c r="I42" s="193"/>
      <c r="J42" s="193"/>
      <c r="K42" s="193"/>
      <c r="L42" s="194"/>
      <c r="M42" s="187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9"/>
    </row>
    <row r="43" spans="1:48" ht="6" customHeight="1" thickBot="1">
      <c r="A43" s="88"/>
      <c r="B43" s="88"/>
      <c r="C43" s="88"/>
      <c r="D43" s="88"/>
      <c r="E43" s="89"/>
      <c r="F43" s="89"/>
      <c r="G43" s="89"/>
      <c r="H43" s="89"/>
      <c r="I43" s="89"/>
      <c r="J43" s="90"/>
      <c r="K43" s="90"/>
      <c r="L43" s="90"/>
      <c r="M43" s="90"/>
      <c r="N43" s="90"/>
      <c r="AH43" s="94"/>
    </row>
    <row r="44" spans="1:48" s="3" customFormat="1" ht="19.5" customHeight="1">
      <c r="A44" s="96" t="s">
        <v>152</v>
      </c>
      <c r="B44" s="12"/>
      <c r="C44" s="12"/>
      <c r="D44" s="12"/>
      <c r="E44" s="12"/>
      <c r="F44" s="12"/>
      <c r="G44" s="12"/>
      <c r="H44" s="12"/>
      <c r="I44" s="13"/>
      <c r="J44" s="15"/>
      <c r="K44" s="12"/>
      <c r="L44" s="14"/>
      <c r="M44" s="14"/>
      <c r="N44" s="14"/>
      <c r="O44" s="12"/>
      <c r="P44" s="12"/>
      <c r="Q44" s="12"/>
      <c r="R44" s="12"/>
      <c r="S44" s="12"/>
      <c r="T44" s="23"/>
      <c r="U44" s="23"/>
      <c r="V44" s="23"/>
      <c r="W44" s="23"/>
      <c r="AC44" s="247"/>
      <c r="AD44" s="245" t="s">
        <v>38</v>
      </c>
      <c r="AE44" s="246"/>
      <c r="AF44" s="246"/>
      <c r="AG44" s="246"/>
      <c r="AH44" s="246"/>
      <c r="AI44" s="263" t="s">
        <v>39</v>
      </c>
      <c r="AJ44" s="264"/>
      <c r="AK44" s="264"/>
      <c r="AL44" s="264"/>
      <c r="AM44" s="265"/>
    </row>
    <row r="45" spans="1:48" s="3" customFormat="1" ht="13.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AC45" s="247"/>
      <c r="AD45" s="266" t="str">
        <f>IFERROR(VLOOKUP(L10,'（編集禁止）リスト'!B81:F87,4,FALSE)*AJ10,"")</f>
        <v/>
      </c>
      <c r="AE45" s="267"/>
      <c r="AF45" s="267"/>
      <c r="AG45" s="270" t="s">
        <v>9</v>
      </c>
      <c r="AH45" s="270"/>
      <c r="AI45" s="272" t="str">
        <f>IF(AD45="","",MIN(AD45,ROUNDDOWN(H53/1000,0)))</f>
        <v/>
      </c>
      <c r="AJ45" s="273"/>
      <c r="AK45" s="273"/>
      <c r="AL45" s="270" t="s">
        <v>9</v>
      </c>
      <c r="AM45" s="271"/>
    </row>
    <row r="46" spans="1:48" s="3" customFormat="1" ht="12">
      <c r="A46" s="8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AC46" s="247"/>
      <c r="AD46" s="268"/>
      <c r="AE46" s="269"/>
      <c r="AF46" s="269"/>
      <c r="AG46" s="270"/>
      <c r="AH46" s="270"/>
      <c r="AI46" s="274"/>
      <c r="AJ46" s="275"/>
      <c r="AK46" s="275"/>
      <c r="AL46" s="270"/>
      <c r="AM46" s="271"/>
      <c r="AT46" s="4"/>
    </row>
    <row r="47" spans="1:48" ht="15" customHeight="1">
      <c r="A47" s="183" t="s">
        <v>40</v>
      </c>
      <c r="B47" s="184"/>
      <c r="C47" s="184"/>
      <c r="D47" s="184"/>
      <c r="E47" s="184"/>
      <c r="F47" s="184"/>
      <c r="G47" s="197"/>
      <c r="H47" s="184" t="s">
        <v>41</v>
      </c>
      <c r="I47" s="184"/>
      <c r="J47" s="184"/>
      <c r="K47" s="184"/>
      <c r="L47" s="184"/>
      <c r="M47" s="183" t="s">
        <v>42</v>
      </c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97"/>
    </row>
    <row r="48" spans="1:48" ht="15" customHeight="1">
      <c r="A48" s="40" t="s">
        <v>43</v>
      </c>
      <c r="B48" s="41"/>
      <c r="C48" s="41"/>
      <c r="D48" s="41"/>
      <c r="E48" s="42"/>
      <c r="F48" s="42"/>
      <c r="G48" s="43"/>
      <c r="H48" s="186"/>
      <c r="I48" s="186"/>
      <c r="J48" s="186"/>
      <c r="K48" s="186"/>
      <c r="L48" s="186"/>
      <c r="M48" s="198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200"/>
    </row>
    <row r="49" spans="1:48" ht="15" customHeight="1">
      <c r="A49" s="16" t="s">
        <v>44</v>
      </c>
      <c r="B49" s="17"/>
      <c r="C49" s="17"/>
      <c r="D49" s="17"/>
      <c r="E49" s="18"/>
      <c r="F49" s="18"/>
      <c r="G49" s="19"/>
      <c r="H49" s="195"/>
      <c r="I49" s="195"/>
      <c r="J49" s="195"/>
      <c r="K49" s="195"/>
      <c r="L49" s="195"/>
      <c r="M49" s="190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2"/>
    </row>
    <row r="50" spans="1:48" ht="15" customHeight="1">
      <c r="A50" s="16" t="s">
        <v>45</v>
      </c>
      <c r="B50" s="17"/>
      <c r="C50" s="17"/>
      <c r="D50" s="17"/>
      <c r="E50" s="18"/>
      <c r="F50" s="18"/>
      <c r="G50" s="19"/>
      <c r="H50" s="195"/>
      <c r="I50" s="195"/>
      <c r="J50" s="195"/>
      <c r="K50" s="195"/>
      <c r="L50" s="195"/>
      <c r="M50" s="190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2"/>
    </row>
    <row r="51" spans="1:48" ht="15" customHeight="1">
      <c r="A51" s="16" t="s">
        <v>46</v>
      </c>
      <c r="B51" s="17"/>
      <c r="C51" s="17"/>
      <c r="D51" s="17"/>
      <c r="E51" s="18"/>
      <c r="F51" s="18"/>
      <c r="G51" s="19"/>
      <c r="H51" s="195"/>
      <c r="I51" s="195"/>
      <c r="J51" s="195"/>
      <c r="K51" s="195"/>
      <c r="L51" s="195"/>
      <c r="M51" s="190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2"/>
    </row>
    <row r="52" spans="1:48" ht="15" customHeight="1">
      <c r="A52" s="16" t="s">
        <v>47</v>
      </c>
      <c r="B52" s="17"/>
      <c r="C52" s="17"/>
      <c r="D52" s="17"/>
      <c r="E52" s="18"/>
      <c r="F52" s="18"/>
      <c r="G52" s="19"/>
      <c r="H52" s="195"/>
      <c r="I52" s="195"/>
      <c r="J52" s="195"/>
      <c r="K52" s="195"/>
      <c r="L52" s="195"/>
      <c r="M52" s="190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2"/>
    </row>
    <row r="53" spans="1:48" ht="15" customHeight="1">
      <c r="A53" s="20" t="s">
        <v>22</v>
      </c>
      <c r="B53" s="24"/>
      <c r="C53" s="24"/>
      <c r="D53" s="24"/>
      <c r="E53" s="21"/>
      <c r="F53" s="21"/>
      <c r="G53" s="22"/>
      <c r="H53" s="193">
        <f>SUM(H48:L52)</f>
        <v>0</v>
      </c>
      <c r="I53" s="193"/>
      <c r="J53" s="193"/>
      <c r="K53" s="193"/>
      <c r="L53" s="194"/>
      <c r="M53" s="187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9"/>
    </row>
    <row r="54" spans="1:48" ht="4.5" customHeight="1">
      <c r="A54" s="88"/>
      <c r="B54" s="88"/>
      <c r="C54" s="88"/>
      <c r="D54" s="88"/>
      <c r="E54" s="91"/>
      <c r="F54" s="91"/>
      <c r="G54" s="91"/>
      <c r="H54" s="91"/>
      <c r="I54" s="91"/>
      <c r="J54" s="92"/>
      <c r="K54" s="92"/>
      <c r="L54" s="92"/>
      <c r="M54" s="92"/>
      <c r="N54" s="92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3"/>
      <c r="Z54" s="93"/>
      <c r="AA54" s="93"/>
      <c r="AB54" s="93"/>
      <c r="AC54" s="93"/>
      <c r="AD54" s="93"/>
      <c r="AE54" s="91"/>
      <c r="AF54" s="91"/>
      <c r="AG54" s="91"/>
      <c r="AH54" s="91"/>
      <c r="AI54" s="91"/>
      <c r="AJ54" s="91"/>
      <c r="AK54" s="91"/>
      <c r="AL54" s="91"/>
      <c r="AM54" s="91"/>
    </row>
    <row r="55" spans="1:48">
      <c r="A55" s="78" t="s">
        <v>80</v>
      </c>
    </row>
    <row r="57" spans="1:48">
      <c r="AI57" s="203"/>
      <c r="AJ57" s="203"/>
      <c r="AK57" s="203"/>
      <c r="AL57" s="203"/>
      <c r="AM57" s="203"/>
    </row>
  </sheetData>
  <sheetProtection algorithmName="SHA-512" hashValue="w1MXxKR4DWc3NjM7ae9EYKQISXnL2PxOxQmvy745dCsENUoK8TbX0k44sZedNjtTVhA+PBWCLMbtLmL005vRSw==" saltValue="3BC0iOXAdtZ6U3QLbNAYIw==" spinCount="100000" sheet="1" formatCells="0" formatColumns="0" formatRows="0" insertColumns="0" insertRows="0" autoFilter="0"/>
  <mergeCells count="96">
    <mergeCell ref="A47:G47"/>
    <mergeCell ref="H47:L47"/>
    <mergeCell ref="AI57:AM57"/>
    <mergeCell ref="H48:L48"/>
    <mergeCell ref="H49:L49"/>
    <mergeCell ref="H50:L50"/>
    <mergeCell ref="H51:L51"/>
    <mergeCell ref="H53:L53"/>
    <mergeCell ref="M53:AM53"/>
    <mergeCell ref="M47:AM47"/>
    <mergeCell ref="M48:AM48"/>
    <mergeCell ref="M49:AM49"/>
    <mergeCell ref="M50:AM50"/>
    <mergeCell ref="M51:AM51"/>
    <mergeCell ref="H52:L52"/>
    <mergeCell ref="M52:AM52"/>
    <mergeCell ref="AD45:AF46"/>
    <mergeCell ref="AG45:AH46"/>
    <mergeCell ref="AD44:AH44"/>
    <mergeCell ref="AC44:AC46"/>
    <mergeCell ref="AL45:AM46"/>
    <mergeCell ref="AI45:AK46"/>
    <mergeCell ref="AI44:AM44"/>
    <mergeCell ref="A11:H11"/>
    <mergeCell ref="AD24:AH24"/>
    <mergeCell ref="AC24:AC26"/>
    <mergeCell ref="AD25:AF26"/>
    <mergeCell ref="AG25:AH26"/>
    <mergeCell ref="A13:AM13"/>
    <mergeCell ref="A17:AM17"/>
    <mergeCell ref="A20:W20"/>
    <mergeCell ref="X19:Z19"/>
    <mergeCell ref="X20:Z20"/>
    <mergeCell ref="A22:AM22"/>
    <mergeCell ref="AL25:AM26"/>
    <mergeCell ref="AI25:AK26"/>
    <mergeCell ref="AI24:AM24"/>
    <mergeCell ref="X15:Z15"/>
    <mergeCell ref="A15:W15"/>
    <mergeCell ref="H8:S8"/>
    <mergeCell ref="AP10:AU10"/>
    <mergeCell ref="AG10:AI10"/>
    <mergeCell ref="AJ10:AK10"/>
    <mergeCell ref="AL10:AM10"/>
    <mergeCell ref="L10:AF10"/>
    <mergeCell ref="A10:K10"/>
    <mergeCell ref="A27:G27"/>
    <mergeCell ref="A3:AM3"/>
    <mergeCell ref="A5:AM5"/>
    <mergeCell ref="O7:S7"/>
    <mergeCell ref="A8:C9"/>
    <mergeCell ref="D8:G8"/>
    <mergeCell ref="D9:G9"/>
    <mergeCell ref="T8:V9"/>
    <mergeCell ref="W8:AF8"/>
    <mergeCell ref="AG8:AM8"/>
    <mergeCell ref="H9:S9"/>
    <mergeCell ref="W9:AF9"/>
    <mergeCell ref="AG9:AM9"/>
    <mergeCell ref="H7:N7"/>
    <mergeCell ref="T7:AM7"/>
    <mergeCell ref="A7:G7"/>
    <mergeCell ref="A19:W19"/>
    <mergeCell ref="H42:L42"/>
    <mergeCell ref="M42:AM42"/>
    <mergeCell ref="AI34:AK34"/>
    <mergeCell ref="AL34:AM34"/>
    <mergeCell ref="H40:L40"/>
    <mergeCell ref="M40:AM40"/>
    <mergeCell ref="H41:L41"/>
    <mergeCell ref="M41:AM41"/>
    <mergeCell ref="H37:L37"/>
    <mergeCell ref="M37:AM37"/>
    <mergeCell ref="H38:L38"/>
    <mergeCell ref="M38:AM38"/>
    <mergeCell ref="H39:L39"/>
    <mergeCell ref="M39:AM39"/>
    <mergeCell ref="AL35:AM35"/>
    <mergeCell ref="AI35:AK35"/>
    <mergeCell ref="A36:G36"/>
    <mergeCell ref="H36:L36"/>
    <mergeCell ref="M36:AM36"/>
    <mergeCell ref="M28:AM28"/>
    <mergeCell ref="H31:L31"/>
    <mergeCell ref="M27:AM27"/>
    <mergeCell ref="H28:L28"/>
    <mergeCell ref="H27:L27"/>
    <mergeCell ref="M33:AM33"/>
    <mergeCell ref="M29:AM29"/>
    <mergeCell ref="M30:AM30"/>
    <mergeCell ref="M31:AM31"/>
    <mergeCell ref="H33:L33"/>
    <mergeCell ref="H32:L32"/>
    <mergeCell ref="M32:AM32"/>
    <mergeCell ref="H29:L29"/>
    <mergeCell ref="H30:L30"/>
  </mergeCells>
  <phoneticPr fontId="3"/>
  <dataValidations count="2">
    <dataValidation imeMode="halfAlpha" allowBlank="1" showInputMessage="1" showErrorMessage="1" sqref="S24:V26 J24:N26 S35:V35 J35:N35" xr:uid="{00000000-0002-0000-0300-000000000000}"/>
    <dataValidation type="list" allowBlank="1" showInputMessage="1" showErrorMessage="1" sqref="X19:Z20 X15:Z15" xr:uid="{00000000-0002-0000-0300-000001000000}">
      <formula1>"✔"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58">
              <controlPr defaultSize="0" autoFill="0" autoLine="0" autoPict="0">
                <anchor moveWithCells="1">
                  <from>
                    <xdr:col>7</xdr:col>
                    <xdr:colOff>137160</xdr:colOff>
                    <xdr:row>10</xdr:row>
                    <xdr:rowOff>0</xdr:rowOff>
                  </from>
                  <to>
                    <xdr:col>9</xdr:col>
                    <xdr:colOff>22860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59">
              <controlPr defaultSize="0" autoFill="0" autoLine="0" autoPict="0">
                <anchor moveWithCells="1">
                  <from>
                    <xdr:col>23</xdr:col>
                    <xdr:colOff>121920</xdr:colOff>
                    <xdr:row>10</xdr:row>
                    <xdr:rowOff>0</xdr:rowOff>
                  </from>
                  <to>
                    <xdr:col>25</xdr:col>
                    <xdr:colOff>38100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A782AA90-7EC2-44D0-B98D-4679E997DE33}">
          <x14:formula1>
            <xm:f>'（編集禁止）リスト'!$B$2:$B$87</xm:f>
          </x14:formula1>
          <xm:sqref>L10:AF10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FCDB-CCB4-4B9D-9E3E-8E8167A2F684}">
  <sheetPr>
    <pageSetUpPr fitToPage="1"/>
  </sheetPr>
  <dimension ref="A1:AG44"/>
  <sheetViews>
    <sheetView showGridLines="0" topLeftCell="A19" zoomScale="50" zoomScaleNormal="50" zoomScaleSheetLayoutView="55" workbookViewId="0">
      <selection activeCell="M6" sqref="M6:X6"/>
    </sheetView>
  </sheetViews>
  <sheetFormatPr defaultColWidth="9" defaultRowHeight="13.2"/>
  <cols>
    <col min="1" max="1" width="6" style="53" customWidth="1"/>
    <col min="2" max="2" width="6.109375" style="53" customWidth="1"/>
    <col min="3" max="3" width="6.77734375" style="53" customWidth="1"/>
    <col min="4" max="4" width="5.6640625" style="53" customWidth="1"/>
    <col min="5" max="5" width="13.6640625" style="53" customWidth="1"/>
    <col min="6" max="7" width="9.33203125" style="53" customWidth="1"/>
    <col min="8" max="15" width="8.77734375" style="53" customWidth="1"/>
    <col min="16" max="22" width="8" style="53" customWidth="1"/>
    <col min="23" max="23" width="5.6640625" style="53" customWidth="1"/>
    <col min="24" max="24" width="6" style="53" customWidth="1"/>
    <col min="25" max="25" width="9.88671875" style="53" customWidth="1"/>
    <col min="26" max="16384" width="9" style="53"/>
  </cols>
  <sheetData>
    <row r="1" spans="1:26" ht="37.5" customHeight="1">
      <c r="A1" s="279" t="s">
        <v>190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</row>
    <row r="2" spans="1:26" s="54" customFormat="1" ht="77.25" customHeight="1"/>
    <row r="3" spans="1:26" s="54" customFormat="1" ht="39" customHeight="1">
      <c r="K3" s="54" t="s">
        <v>19</v>
      </c>
    </row>
    <row r="4" spans="1:26" s="54" customFormat="1" ht="50.25" customHeight="1">
      <c r="K4" s="126" t="s">
        <v>48</v>
      </c>
      <c r="L4" s="280">
        <f>申請書!V7</f>
        <v>0</v>
      </c>
      <c r="M4" s="281"/>
      <c r="N4" s="281"/>
      <c r="O4" s="127" t="s">
        <v>49</v>
      </c>
      <c r="P4" s="280">
        <f>申請書!AA7</f>
        <v>0</v>
      </c>
      <c r="Q4" s="281"/>
      <c r="R4" s="281"/>
      <c r="S4" s="282"/>
    </row>
    <row r="5" spans="1:26" s="54" customFormat="1" ht="69" customHeight="1">
      <c r="K5" s="283">
        <f>申請書!U8</f>
        <v>0</v>
      </c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/>
    </row>
    <row r="6" spans="1:26" s="54" customFormat="1" ht="69" customHeight="1">
      <c r="K6" s="128" t="s">
        <v>50</v>
      </c>
      <c r="L6" s="128"/>
      <c r="M6" s="281">
        <f>申請書!AA9</f>
        <v>0</v>
      </c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/>
    </row>
    <row r="7" spans="1:26" s="54" customFormat="1" ht="69" customHeight="1">
      <c r="K7" s="276" t="s">
        <v>51</v>
      </c>
      <c r="L7" s="276"/>
      <c r="M7" s="277"/>
      <c r="N7" s="277"/>
      <c r="O7" s="277"/>
      <c r="P7" s="277"/>
      <c r="Q7" s="278" t="s">
        <v>52</v>
      </c>
      <c r="R7" s="278"/>
      <c r="S7" s="277"/>
      <c r="T7" s="277"/>
      <c r="U7" s="277"/>
      <c r="V7" s="277"/>
      <c r="W7" s="277"/>
      <c r="X7" s="277"/>
      <c r="Y7" s="55"/>
    </row>
    <row r="8" spans="1:26" s="54" customFormat="1" ht="15" customHeight="1"/>
    <row r="9" spans="1:26" s="56" customFormat="1" ht="61.5" customHeight="1">
      <c r="J9" s="285" t="s">
        <v>93</v>
      </c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</row>
    <row r="10" spans="1:26" s="54" customFormat="1" ht="12" customHeight="1">
      <c r="A10" s="55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</row>
    <row r="11" spans="1:26" s="54" customFormat="1" ht="15.75" customHeight="1" thickBot="1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</row>
    <row r="12" spans="1:26" s="54" customFormat="1" ht="52.5" customHeight="1" thickBot="1">
      <c r="A12" s="286" t="s">
        <v>92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8"/>
      <c r="Y12" s="55"/>
    </row>
    <row r="13" spans="1:26" s="56" customFormat="1" ht="30.75" customHeight="1" thickBot="1">
      <c r="A13" s="58"/>
      <c r="X13" s="59"/>
      <c r="Y13" s="55"/>
    </row>
    <row r="14" spans="1:26" s="56" customFormat="1" ht="90.75" customHeight="1" thickBot="1">
      <c r="A14" s="58"/>
      <c r="B14" s="289" t="s">
        <v>53</v>
      </c>
      <c r="C14" s="290"/>
      <c r="D14" s="290"/>
      <c r="E14" s="290"/>
      <c r="F14" s="290"/>
      <c r="G14" s="290"/>
      <c r="H14" s="290"/>
      <c r="I14" s="290"/>
      <c r="J14" s="291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3"/>
      <c r="X14" s="59"/>
      <c r="Y14" s="58"/>
    </row>
    <row r="15" spans="1:26" s="56" customFormat="1" ht="26.25" customHeight="1">
      <c r="A15" s="58"/>
      <c r="P15" s="294"/>
      <c r="Q15" s="294"/>
      <c r="R15" s="294"/>
      <c r="S15" s="294"/>
      <c r="T15" s="294"/>
      <c r="X15" s="59"/>
      <c r="Y15" s="58"/>
    </row>
    <row r="16" spans="1:26" s="56" customFormat="1" ht="67.5" customHeight="1" thickBot="1">
      <c r="A16" s="58"/>
      <c r="B16" s="54" t="s">
        <v>54</v>
      </c>
      <c r="P16" s="295"/>
      <c r="Q16" s="295"/>
      <c r="R16" s="295"/>
      <c r="S16" s="295"/>
      <c r="T16" s="295"/>
      <c r="U16" s="60"/>
      <c r="V16" s="60"/>
      <c r="W16" s="60"/>
      <c r="X16" s="59"/>
      <c r="Y16" s="58"/>
    </row>
    <row r="17" spans="1:33" s="56" customFormat="1" ht="96" customHeight="1" thickBot="1">
      <c r="A17" s="58"/>
      <c r="B17" s="300" t="s">
        <v>55</v>
      </c>
      <c r="C17" s="309"/>
      <c r="D17" s="309"/>
      <c r="E17" s="310"/>
      <c r="F17" s="311"/>
      <c r="G17" s="312"/>
      <c r="H17" s="312"/>
      <c r="I17" s="312"/>
      <c r="J17" s="296"/>
      <c r="K17" s="313"/>
      <c r="L17" s="306" t="s">
        <v>56</v>
      </c>
      <c r="M17" s="307"/>
      <c r="N17" s="307"/>
      <c r="O17" s="314"/>
      <c r="P17" s="315"/>
      <c r="Q17" s="312"/>
      <c r="R17" s="312"/>
      <c r="S17" s="312"/>
      <c r="T17" s="312"/>
      <c r="U17" s="296"/>
      <c r="V17" s="297"/>
      <c r="W17" s="298"/>
      <c r="X17" s="59"/>
      <c r="Y17" s="58"/>
      <c r="AB17" s="299" t="s">
        <v>57</v>
      </c>
      <c r="AC17" s="299"/>
      <c r="AD17" s="299"/>
      <c r="AE17" s="299"/>
      <c r="AF17" s="299"/>
      <c r="AG17" s="299"/>
    </row>
    <row r="18" spans="1:33" s="56" customFormat="1" ht="96" customHeight="1" thickBot="1">
      <c r="A18" s="58"/>
      <c r="B18" s="300" t="s">
        <v>58</v>
      </c>
      <c r="C18" s="301"/>
      <c r="D18" s="301"/>
      <c r="E18" s="302"/>
      <c r="F18" s="303"/>
      <c r="G18" s="304"/>
      <c r="H18" s="304"/>
      <c r="I18" s="304"/>
      <c r="J18" s="304"/>
      <c r="K18" s="305"/>
      <c r="L18" s="306" t="s">
        <v>59</v>
      </c>
      <c r="M18" s="307"/>
      <c r="N18" s="307"/>
      <c r="O18" s="307"/>
      <c r="P18" s="308"/>
      <c r="Q18" s="304"/>
      <c r="R18" s="304"/>
      <c r="S18" s="304"/>
      <c r="T18" s="304"/>
      <c r="U18" s="304"/>
      <c r="V18" s="304"/>
      <c r="W18" s="305"/>
      <c r="X18" s="59"/>
      <c r="Y18" s="58"/>
    </row>
    <row r="19" spans="1:33" s="56" customFormat="1" ht="111" customHeight="1" thickBot="1">
      <c r="A19" s="58"/>
      <c r="B19" s="306" t="s">
        <v>60</v>
      </c>
      <c r="C19" s="316"/>
      <c r="D19" s="316"/>
      <c r="E19" s="316"/>
      <c r="F19" s="317"/>
      <c r="G19" s="318"/>
      <c r="H19" s="318"/>
      <c r="I19" s="318"/>
      <c r="J19" s="318"/>
      <c r="K19" s="319"/>
      <c r="L19" s="320" t="s">
        <v>61</v>
      </c>
      <c r="M19" s="321"/>
      <c r="N19" s="321"/>
      <c r="O19" s="321"/>
      <c r="P19" s="308"/>
      <c r="Q19" s="304"/>
      <c r="R19" s="304"/>
      <c r="S19" s="304"/>
      <c r="T19" s="304"/>
      <c r="U19" s="304"/>
      <c r="V19" s="304"/>
      <c r="W19" s="61"/>
      <c r="X19" s="59"/>
      <c r="Y19" s="58"/>
    </row>
    <row r="20" spans="1:33" s="56" customFormat="1" ht="27" customHeight="1">
      <c r="A20" s="58"/>
      <c r="B20" s="62"/>
      <c r="C20" s="62"/>
      <c r="D20" s="62"/>
      <c r="E20" s="62"/>
      <c r="J20" s="63"/>
      <c r="K20" s="63"/>
      <c r="L20" s="63"/>
      <c r="M20" s="63"/>
      <c r="N20" s="62"/>
      <c r="O20" s="62"/>
      <c r="P20" s="62"/>
      <c r="Q20" s="64"/>
      <c r="R20" s="64"/>
      <c r="X20" s="59"/>
      <c r="Y20" s="58"/>
    </row>
    <row r="21" spans="1:33" s="56" customFormat="1" ht="27.9" customHeight="1">
      <c r="A21" s="58"/>
      <c r="B21" s="65" t="s">
        <v>62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6"/>
      <c r="Q21" s="66"/>
      <c r="R21" s="66"/>
      <c r="S21" s="66"/>
      <c r="T21" s="64"/>
      <c r="U21" s="64"/>
      <c r="X21" s="59"/>
      <c r="Y21" s="58"/>
    </row>
    <row r="22" spans="1:33" s="68" customFormat="1" ht="27.9" customHeight="1">
      <c r="A22" s="67"/>
      <c r="C22" s="69" t="s">
        <v>63</v>
      </c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1"/>
      <c r="Q22" s="71"/>
      <c r="R22" s="71"/>
      <c r="S22" s="71"/>
      <c r="T22" s="69"/>
      <c r="U22" s="69"/>
      <c r="V22" s="69"/>
      <c r="X22" s="72"/>
      <c r="Y22" s="58"/>
    </row>
    <row r="23" spans="1:33" s="68" customFormat="1" ht="27.9" customHeight="1" thickBot="1">
      <c r="A23" s="67"/>
      <c r="C23" s="69" t="s">
        <v>64</v>
      </c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1"/>
      <c r="Q23" s="71"/>
      <c r="R23" s="71"/>
      <c r="S23" s="71"/>
      <c r="T23" s="69"/>
      <c r="U23" s="69"/>
      <c r="V23" s="69"/>
      <c r="X23" s="72"/>
      <c r="Y23" s="58"/>
    </row>
    <row r="24" spans="1:33" s="68" customFormat="1" ht="74.25" customHeight="1" thickBot="1">
      <c r="A24" s="67"/>
      <c r="B24" s="322" t="s">
        <v>65</v>
      </c>
      <c r="C24" s="301"/>
      <c r="D24" s="301"/>
      <c r="E24" s="323"/>
      <c r="F24" s="316" t="s">
        <v>66</v>
      </c>
      <c r="G24" s="330"/>
      <c r="H24" s="331"/>
      <c r="I24" s="332"/>
      <c r="J24" s="332"/>
      <c r="K24" s="332"/>
      <c r="L24" s="332"/>
      <c r="M24" s="332"/>
      <c r="N24" s="332"/>
      <c r="O24" s="333" t="s">
        <v>67</v>
      </c>
      <c r="P24" s="334"/>
      <c r="Q24" s="335"/>
      <c r="R24" s="336"/>
      <c r="S24" s="337"/>
      <c r="X24" s="72"/>
      <c r="Y24" s="58"/>
    </row>
    <row r="25" spans="1:33" s="68" customFormat="1" ht="74.25" customHeight="1" thickBot="1">
      <c r="A25" s="67"/>
      <c r="B25" s="324"/>
      <c r="C25" s="325"/>
      <c r="D25" s="325"/>
      <c r="E25" s="326"/>
      <c r="F25" s="316" t="s">
        <v>68</v>
      </c>
      <c r="G25" s="316"/>
      <c r="H25" s="338"/>
      <c r="I25" s="332"/>
      <c r="J25" s="332"/>
      <c r="K25" s="332"/>
      <c r="L25" s="332"/>
      <c r="M25" s="332"/>
      <c r="N25" s="339"/>
      <c r="O25" s="333" t="s">
        <v>69</v>
      </c>
      <c r="P25" s="334"/>
      <c r="Q25" s="338"/>
      <c r="R25" s="332"/>
      <c r="S25" s="332"/>
      <c r="T25" s="339"/>
      <c r="U25" s="70"/>
      <c r="V25" s="70"/>
      <c r="W25" s="70"/>
      <c r="X25" s="72"/>
      <c r="Y25" s="58"/>
    </row>
    <row r="26" spans="1:33" s="56" customFormat="1" ht="73.5" customHeight="1" thickBot="1">
      <c r="A26" s="58"/>
      <c r="B26" s="324"/>
      <c r="C26" s="325"/>
      <c r="D26" s="325"/>
      <c r="E26" s="326"/>
      <c r="F26" s="340" t="s">
        <v>70</v>
      </c>
      <c r="G26" s="341"/>
      <c r="H26" s="129">
        <v>1</v>
      </c>
      <c r="I26" s="345"/>
      <c r="J26" s="345"/>
      <c r="K26" s="345"/>
      <c r="L26" s="130">
        <v>0</v>
      </c>
      <c r="M26" s="342"/>
      <c r="N26" s="343"/>
      <c r="O26" s="343"/>
      <c r="X26" s="59"/>
      <c r="Y26" s="58"/>
    </row>
    <row r="27" spans="1:33" s="56" customFormat="1" ht="73.5" customHeight="1" thickBot="1">
      <c r="A27" s="58"/>
      <c r="B27" s="327"/>
      <c r="C27" s="328"/>
      <c r="D27" s="328"/>
      <c r="E27" s="329"/>
      <c r="F27" s="328" t="s">
        <v>71</v>
      </c>
      <c r="G27" s="344"/>
      <c r="H27" s="346"/>
      <c r="I27" s="347"/>
      <c r="J27" s="347"/>
      <c r="K27" s="347"/>
      <c r="L27" s="347"/>
      <c r="M27" s="347"/>
      <c r="N27" s="347"/>
      <c r="O27" s="131">
        <v>1</v>
      </c>
      <c r="P27" s="348" t="s">
        <v>72</v>
      </c>
      <c r="Q27" s="349"/>
      <c r="R27" s="349"/>
      <c r="S27" s="349"/>
      <c r="T27" s="349"/>
      <c r="U27" s="349"/>
      <c r="V27" s="349"/>
      <c r="W27" s="349"/>
      <c r="X27" s="350"/>
      <c r="Y27" s="58"/>
    </row>
    <row r="28" spans="1:33" s="56" customFormat="1" ht="30" customHeight="1" thickBot="1">
      <c r="A28" s="73"/>
      <c r="B28" s="74"/>
      <c r="C28" s="74"/>
      <c r="D28" s="74"/>
      <c r="E28" s="74"/>
      <c r="F28" s="74"/>
      <c r="G28" s="74"/>
      <c r="H28" s="75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6"/>
      <c r="Y28" s="58"/>
    </row>
    <row r="29" spans="1:33" s="56" customFormat="1" ht="18" customHeight="1"/>
    <row r="30" spans="1:33" s="56" customFormat="1" ht="61.5" customHeight="1">
      <c r="J30" s="285" t="s">
        <v>73</v>
      </c>
      <c r="K30" s="285"/>
      <c r="L30" s="285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X30" s="285"/>
      <c r="Y30" s="285"/>
    </row>
    <row r="31" spans="1:33" s="54" customFormat="1" ht="69" customHeight="1">
      <c r="D31" s="352"/>
      <c r="E31" s="352"/>
      <c r="F31" s="352"/>
      <c r="G31" s="352"/>
      <c r="H31" s="352"/>
      <c r="I31" s="352"/>
      <c r="J31" s="55"/>
      <c r="K31" s="353" t="s">
        <v>74</v>
      </c>
      <c r="L31" s="353"/>
      <c r="M31" s="368"/>
      <c r="N31" s="368"/>
      <c r="O31" s="368"/>
      <c r="P31" s="368"/>
      <c r="Q31" s="354" t="s">
        <v>52</v>
      </c>
      <c r="R31" s="354"/>
      <c r="S31" s="368"/>
      <c r="T31" s="368"/>
      <c r="U31" s="368"/>
      <c r="V31" s="368"/>
      <c r="W31" s="368"/>
      <c r="X31" s="368"/>
      <c r="Y31" s="55"/>
    </row>
    <row r="32" spans="1:33" s="54" customFormat="1" ht="69" customHeight="1">
      <c r="D32" s="352"/>
      <c r="E32" s="352"/>
      <c r="F32" s="352"/>
      <c r="G32" s="352"/>
      <c r="H32" s="352"/>
      <c r="I32" s="352"/>
      <c r="J32" s="55"/>
      <c r="K32" s="355" t="s">
        <v>14</v>
      </c>
      <c r="L32" s="355"/>
      <c r="M32" s="369"/>
      <c r="N32" s="369"/>
      <c r="O32" s="369"/>
      <c r="P32" s="369"/>
      <c r="Q32" s="369"/>
      <c r="R32" s="369"/>
      <c r="S32" s="369"/>
      <c r="T32" s="369"/>
      <c r="U32" s="369"/>
      <c r="V32" s="369"/>
      <c r="W32" s="369"/>
      <c r="X32" s="369"/>
      <c r="Y32" s="55"/>
    </row>
    <row r="33" spans="1:25" s="54" customFormat="1" ht="69" customHeight="1">
      <c r="K33" s="351" t="s">
        <v>75</v>
      </c>
      <c r="L33" s="351"/>
      <c r="M33" s="370"/>
      <c r="N33" s="370"/>
      <c r="O33" s="370"/>
      <c r="P33" s="370"/>
      <c r="Q33" s="370"/>
      <c r="R33" s="370"/>
      <c r="S33" s="370"/>
      <c r="T33" s="370"/>
      <c r="U33" s="370"/>
      <c r="V33" s="370"/>
      <c r="W33" s="370"/>
      <c r="X33" s="370"/>
      <c r="Y33" s="55"/>
    </row>
    <row r="34" spans="1:25" s="56" customFormat="1" ht="96.75" customHeight="1"/>
    <row r="35" spans="1:25" ht="32.25" hidden="1" customHeight="1">
      <c r="A35" s="77" t="s">
        <v>76</v>
      </c>
    </row>
    <row r="36" spans="1:25" s="56" customFormat="1" ht="39.9" customHeight="1"/>
    <row r="37" spans="1:25" s="56" customFormat="1" ht="30" customHeight="1"/>
    <row r="38" spans="1:25" s="56" customFormat="1" ht="30" customHeight="1"/>
    <row r="39" spans="1:25" s="56" customFormat="1" ht="21"/>
    <row r="40" spans="1:25" s="56" customFormat="1" ht="21"/>
    <row r="41" spans="1:25" s="56" customFormat="1" ht="21"/>
    <row r="42" spans="1:25" s="56" customFormat="1" ht="21"/>
    <row r="43" spans="1:25" ht="21">
      <c r="Y43" s="56"/>
    </row>
    <row r="44" spans="1:25" ht="21">
      <c r="Y44" s="56"/>
    </row>
  </sheetData>
  <sheetProtection algorithmName="SHA-512" hashValue="20nEyFBZP1M1TT+nqcGC/23zxzKMhm//dIJNcLVVbTOwyapCG3WCnqZU9s1RGxSQ52N7tIOxdRY+tfQr7lX3SQ==" saltValue="yzGwzWtPJBBOl0aqvGaeNw==" spinCount="100000" sheet="1" objects="1" scenarios="1" formatCells="0"/>
  <dataConsolidate/>
  <mergeCells count="54">
    <mergeCell ref="I26:K26"/>
    <mergeCell ref="H27:N27"/>
    <mergeCell ref="P27:X27"/>
    <mergeCell ref="K33:L33"/>
    <mergeCell ref="M33:X33"/>
    <mergeCell ref="J30:Y30"/>
    <mergeCell ref="D31:I32"/>
    <mergeCell ref="K31:L31"/>
    <mergeCell ref="M31:P31"/>
    <mergeCell ref="Q31:R31"/>
    <mergeCell ref="S31:X31"/>
    <mergeCell ref="K32:L32"/>
    <mergeCell ref="M32:X32"/>
    <mergeCell ref="B19:E19"/>
    <mergeCell ref="F19:K19"/>
    <mergeCell ref="L19:O19"/>
    <mergeCell ref="P19:V19"/>
    <mergeCell ref="B24:E27"/>
    <mergeCell ref="F24:G24"/>
    <mergeCell ref="H24:N24"/>
    <mergeCell ref="O24:P24"/>
    <mergeCell ref="Q24:S24"/>
    <mergeCell ref="F25:G25"/>
    <mergeCell ref="H25:N25"/>
    <mergeCell ref="O25:P25"/>
    <mergeCell ref="Q25:T25"/>
    <mergeCell ref="F26:G26"/>
    <mergeCell ref="M26:O26"/>
    <mergeCell ref="F27:G27"/>
    <mergeCell ref="U17:W17"/>
    <mergeCell ref="AB17:AG17"/>
    <mergeCell ref="B18:E18"/>
    <mergeCell ref="F18:K18"/>
    <mergeCell ref="L18:O18"/>
    <mergeCell ref="P18:W18"/>
    <mergeCell ref="B17:E17"/>
    <mergeCell ref="F17:I17"/>
    <mergeCell ref="J17:K17"/>
    <mergeCell ref="L17:O17"/>
    <mergeCell ref="P17:T17"/>
    <mergeCell ref="J9:Y9"/>
    <mergeCell ref="A12:X12"/>
    <mergeCell ref="B14:I14"/>
    <mergeCell ref="J14:W14"/>
    <mergeCell ref="P15:T16"/>
    <mergeCell ref="K7:L7"/>
    <mergeCell ref="M7:P7"/>
    <mergeCell ref="Q7:R7"/>
    <mergeCell ref="S7:X7"/>
    <mergeCell ref="A1:Y1"/>
    <mergeCell ref="L4:N4"/>
    <mergeCell ref="P4:S4"/>
    <mergeCell ref="K5:X5"/>
    <mergeCell ref="M6:X6"/>
  </mergeCells>
  <phoneticPr fontId="3"/>
  <dataValidations count="8">
    <dataValidation type="list" allowBlank="1" showInputMessage="1" showErrorMessage="1" sqref="Q25:W25" xr:uid="{0E10BC83-7EE1-4F69-B546-B7E8A36D1E2A}">
      <formula1>"普通,当座"</formula1>
    </dataValidation>
    <dataValidation type="textLength" operator="equal" allowBlank="1" showInputMessage="1" showErrorMessage="1" error="3桁で入力して下さい。" sqref="P18:W18" xr:uid="{2CF57F52-C934-4CB0-BD77-074271B693DF}">
      <formula1>3</formula1>
    </dataValidation>
    <dataValidation type="list" allowBlank="1" showInputMessage="1" showErrorMessage="1" prompt="選択してください。" sqref="F19:K19" xr:uid="{B4D90F53-334E-4D30-B655-11B16CD3D7BC}">
      <formula1>"普通預金,当座預金,別段預金"</formula1>
    </dataValidation>
    <dataValidation type="list" allowBlank="1" showInputMessage="1" showErrorMessage="1" prompt="選択してください。" sqref="J17:K17" xr:uid="{220B03DA-0D26-42F7-B2D0-76B9DB2995B6}">
      <formula1>"銀行,信用金庫,農協"</formula1>
    </dataValidation>
    <dataValidation type="textLength" operator="equal" allowBlank="1" showInputMessage="1" showErrorMessage="1" error="4桁で入力して下さい。" sqref="F18:K18" xr:uid="{AC8554A0-5DD6-476E-A0C1-6726700158CE}">
      <formula1>4</formula1>
    </dataValidation>
    <dataValidation type="list" allowBlank="1" showInputMessage="1" showErrorMessage="1" prompt="選択してください。" sqref="U17:W17" xr:uid="{5E5D72FA-7A3B-4C29-A8B9-C356F11838F7}">
      <formula1>"支店,営業部,出張所,公務部,本店"</formula1>
    </dataValidation>
    <dataValidation type="textLength" operator="equal" allowBlank="1" showInputMessage="1" showErrorMessage="1" error="ここは３桁で入力して下さい。" sqref="I26" xr:uid="{0AB26F82-767C-4A5E-9D31-FEAF186FAB11}">
      <formula1>3</formula1>
    </dataValidation>
    <dataValidation type="textLength" operator="equal" allowBlank="1" showInputMessage="1" showErrorMessage="1" error="ここは７桁で入力して下さい。" sqref="H27" xr:uid="{C8E489FD-C7A6-4068-865F-4035830ACF07}">
      <formula1>7</formula1>
    </dataValidation>
  </dataValidations>
  <printOptions horizontalCentered="1"/>
  <pageMargins left="0.86614173228346458" right="0.47244094488188981" top="0.39370078740157483" bottom="0.39370078740157483" header="0" footer="0"/>
  <pageSetup paperSize="9" scale="44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88E8-8F3D-4B65-A08D-E135ECFE6125}">
  <sheetPr>
    <pageSetUpPr fitToPage="1"/>
  </sheetPr>
  <dimension ref="A1:L37"/>
  <sheetViews>
    <sheetView workbookViewId="0">
      <selection activeCell="F13" sqref="F13"/>
    </sheetView>
  </sheetViews>
  <sheetFormatPr defaultRowHeight="13.2"/>
  <cols>
    <col min="1" max="1" width="15.33203125" customWidth="1"/>
    <col min="7" max="9" width="5.77734375" customWidth="1"/>
    <col min="10" max="10" width="4.44140625" customWidth="1"/>
    <col min="11" max="11" width="34.44140625" customWidth="1"/>
  </cols>
  <sheetData>
    <row r="1" spans="1:12"/>
    <row r="2" spans="1:12">
      <c r="A2" s="356" t="s">
        <v>191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</row>
    <row r="3" spans="1:12">
      <c r="A3" s="111"/>
    </row>
    <row r="4" spans="1:12">
      <c r="A4" s="357" t="s">
        <v>225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</row>
    <row r="5" spans="1:12">
      <c r="A5" s="111"/>
    </row>
    <row r="6" spans="1:12">
      <c r="A6" s="358" t="str">
        <f>申請書!AC3&amp;申請書!AD3&amp;申請書!AF3&amp;申請書!AG3&amp;申請書!AI3&amp;申請書!AJ3&amp;申請書!AL3&amp;"現在の役員"</f>
        <v>　　令和8年月日現在の役員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</row>
    <row r="7" spans="1:12" ht="13.8" thickBot="1">
      <c r="A7" s="111"/>
    </row>
    <row r="8" spans="1:12" ht="13.8" thickBot="1">
      <c r="A8" s="359" t="s">
        <v>95</v>
      </c>
      <c r="B8" s="361" t="s">
        <v>96</v>
      </c>
      <c r="C8" s="362"/>
      <c r="D8" s="362"/>
      <c r="E8" s="363"/>
      <c r="F8" s="361" t="s">
        <v>97</v>
      </c>
      <c r="G8" s="362"/>
      <c r="H8" s="362"/>
      <c r="I8" s="363"/>
      <c r="J8" s="364" t="s">
        <v>98</v>
      </c>
      <c r="K8" s="359" t="s">
        <v>99</v>
      </c>
    </row>
    <row r="9" spans="1:12" ht="13.8" thickBot="1">
      <c r="A9" s="360"/>
      <c r="B9" s="361" t="s">
        <v>100</v>
      </c>
      <c r="C9" s="363"/>
      <c r="D9" s="361" t="s">
        <v>101</v>
      </c>
      <c r="E9" s="363"/>
      <c r="F9" s="112" t="s">
        <v>102</v>
      </c>
      <c r="G9" s="112" t="s">
        <v>103</v>
      </c>
      <c r="H9" s="112" t="s">
        <v>104</v>
      </c>
      <c r="I9" s="113" t="s">
        <v>105</v>
      </c>
      <c r="J9" s="365"/>
      <c r="K9" s="360"/>
    </row>
    <row r="10" spans="1:12" ht="33" customHeight="1" thickBot="1">
      <c r="A10" s="133"/>
      <c r="B10" s="134"/>
      <c r="C10" s="135"/>
      <c r="D10" s="134"/>
      <c r="E10" s="135"/>
      <c r="F10" s="136"/>
      <c r="G10" s="136"/>
      <c r="H10" s="136"/>
      <c r="I10" s="137"/>
      <c r="J10" s="135"/>
      <c r="K10" s="137"/>
    </row>
    <row r="11" spans="1:12" ht="33" customHeight="1" thickBot="1">
      <c r="A11" s="133"/>
      <c r="B11" s="134"/>
      <c r="C11" s="135"/>
      <c r="D11" s="134"/>
      <c r="E11" s="135"/>
      <c r="F11" s="136"/>
      <c r="G11" s="136"/>
      <c r="H11" s="136"/>
      <c r="I11" s="137"/>
      <c r="J11" s="135"/>
      <c r="K11" s="137"/>
    </row>
    <row r="12" spans="1:12" ht="33" customHeight="1" thickBot="1">
      <c r="A12" s="133"/>
      <c r="B12" s="134"/>
      <c r="C12" s="135"/>
      <c r="D12" s="134"/>
      <c r="E12" s="135"/>
      <c r="F12" s="136"/>
      <c r="G12" s="136"/>
      <c r="H12" s="136"/>
      <c r="I12" s="137"/>
      <c r="J12" s="135"/>
      <c r="K12" s="137"/>
    </row>
    <row r="13" spans="1:12" ht="33" customHeight="1" thickBot="1">
      <c r="A13" s="133"/>
      <c r="B13" s="134"/>
      <c r="C13" s="135"/>
      <c r="D13" s="134"/>
      <c r="E13" s="135"/>
      <c r="F13" s="136"/>
      <c r="G13" s="136"/>
      <c r="H13" s="136"/>
      <c r="I13" s="137"/>
      <c r="J13" s="135"/>
      <c r="K13" s="137"/>
    </row>
    <row r="14" spans="1:12" ht="33" customHeight="1" thickBot="1">
      <c r="A14" s="133"/>
      <c r="B14" s="134"/>
      <c r="C14" s="135"/>
      <c r="D14" s="134"/>
      <c r="E14" s="135"/>
      <c r="F14" s="136"/>
      <c r="G14" s="136"/>
      <c r="H14" s="136"/>
      <c r="I14" s="137"/>
      <c r="J14" s="135"/>
      <c r="K14" s="137"/>
    </row>
    <row r="15" spans="1:12" ht="33" customHeight="1" thickBot="1">
      <c r="A15" s="133"/>
      <c r="B15" s="134"/>
      <c r="C15" s="135"/>
      <c r="D15" s="134"/>
      <c r="E15" s="135"/>
      <c r="F15" s="136"/>
      <c r="G15" s="136"/>
      <c r="H15" s="136"/>
      <c r="I15" s="137"/>
      <c r="J15" s="135"/>
      <c r="K15" s="137"/>
    </row>
    <row r="16" spans="1:12" ht="33" customHeight="1" thickBot="1">
      <c r="A16" s="133"/>
      <c r="B16" s="134"/>
      <c r="C16" s="135"/>
      <c r="D16" s="134"/>
      <c r="E16" s="135"/>
      <c r="F16" s="136"/>
      <c r="G16" s="136"/>
      <c r="H16" s="136"/>
      <c r="I16" s="137"/>
      <c r="J16" s="135"/>
      <c r="K16" s="137"/>
    </row>
    <row r="17" spans="1:11" ht="33" customHeight="1" thickBot="1">
      <c r="A17" s="133"/>
      <c r="B17" s="134"/>
      <c r="C17" s="135"/>
      <c r="D17" s="134"/>
      <c r="E17" s="135"/>
      <c r="F17" s="136"/>
      <c r="G17" s="136"/>
      <c r="H17" s="136"/>
      <c r="I17" s="137"/>
      <c r="J17" s="135"/>
      <c r="K17" s="137"/>
    </row>
    <row r="18" spans="1:11" ht="33" customHeight="1" thickBot="1">
      <c r="A18" s="133"/>
      <c r="B18" s="134"/>
      <c r="C18" s="135"/>
      <c r="D18" s="134"/>
      <c r="E18" s="135"/>
      <c r="F18" s="136"/>
      <c r="G18" s="136"/>
      <c r="H18" s="136"/>
      <c r="I18" s="137"/>
      <c r="J18" s="135"/>
      <c r="K18" s="137"/>
    </row>
    <row r="19" spans="1:11" ht="33" customHeight="1" thickBot="1">
      <c r="A19" s="133"/>
      <c r="B19" s="134"/>
      <c r="C19" s="135"/>
      <c r="D19" s="134"/>
      <c r="E19" s="135"/>
      <c r="F19" s="136"/>
      <c r="G19" s="136"/>
      <c r="H19" s="136"/>
      <c r="I19" s="137"/>
      <c r="J19" s="135"/>
      <c r="K19" s="137"/>
    </row>
    <row r="20" spans="1:11" ht="33" customHeight="1" thickBot="1">
      <c r="A20" s="133"/>
      <c r="B20" s="134"/>
      <c r="C20" s="135"/>
      <c r="D20" s="134"/>
      <c r="E20" s="135"/>
      <c r="F20" s="136"/>
      <c r="G20" s="136"/>
      <c r="H20" s="136"/>
      <c r="I20" s="137"/>
      <c r="J20" s="135"/>
      <c r="K20" s="137"/>
    </row>
    <row r="21" spans="1:11" ht="33" customHeight="1" thickBot="1">
      <c r="A21" s="133"/>
      <c r="B21" s="134"/>
      <c r="C21" s="135"/>
      <c r="D21" s="134"/>
      <c r="E21" s="135"/>
      <c r="F21" s="136"/>
      <c r="G21" s="136"/>
      <c r="H21" s="136"/>
      <c r="I21" s="137"/>
      <c r="J21" s="135"/>
      <c r="K21" s="137"/>
    </row>
    <row r="22" spans="1:11" ht="33" customHeight="1" thickBot="1">
      <c r="A22" s="133"/>
      <c r="B22" s="134"/>
      <c r="C22" s="135"/>
      <c r="D22" s="134"/>
      <c r="E22" s="135"/>
      <c r="F22" s="136"/>
      <c r="G22" s="136"/>
      <c r="H22" s="136"/>
      <c r="I22" s="137"/>
      <c r="J22" s="135"/>
      <c r="K22" s="137"/>
    </row>
    <row r="23" spans="1:11" ht="33" customHeight="1" thickBot="1">
      <c r="A23" s="133"/>
      <c r="B23" s="134"/>
      <c r="C23" s="135"/>
      <c r="D23" s="134"/>
      <c r="E23" s="135"/>
      <c r="F23" s="136"/>
      <c r="G23" s="136"/>
      <c r="H23" s="136"/>
      <c r="I23" s="137"/>
      <c r="J23" s="135"/>
      <c r="K23" s="137"/>
    </row>
    <row r="24" spans="1:11" ht="33" customHeight="1" thickBot="1">
      <c r="A24" s="133"/>
      <c r="B24" s="134"/>
      <c r="C24" s="135"/>
      <c r="D24" s="134"/>
      <c r="E24" s="135"/>
      <c r="F24" s="136"/>
      <c r="G24" s="136"/>
      <c r="H24" s="136"/>
      <c r="I24" s="137"/>
      <c r="J24" s="135"/>
      <c r="K24" s="137"/>
    </row>
    <row r="25" spans="1:11" ht="33" customHeight="1" thickBot="1">
      <c r="A25" s="133"/>
      <c r="B25" s="134"/>
      <c r="C25" s="135"/>
      <c r="D25" s="134"/>
      <c r="E25" s="135"/>
      <c r="F25" s="136"/>
      <c r="G25" s="136"/>
      <c r="H25" s="136"/>
      <c r="I25" s="137"/>
      <c r="J25" s="135"/>
      <c r="K25" s="137"/>
    </row>
    <row r="26" spans="1:11" ht="33" customHeight="1" thickBot="1">
      <c r="A26" s="133"/>
      <c r="B26" s="134"/>
      <c r="C26" s="135"/>
      <c r="D26" s="134"/>
      <c r="E26" s="135"/>
      <c r="F26" s="136"/>
      <c r="G26" s="136"/>
      <c r="H26" s="136"/>
      <c r="I26" s="137"/>
      <c r="J26" s="135"/>
      <c r="K26" s="137"/>
    </row>
    <row r="27" spans="1:11" ht="33" customHeight="1" thickBot="1">
      <c r="A27" s="133"/>
      <c r="B27" s="134"/>
      <c r="C27" s="135"/>
      <c r="D27" s="134"/>
      <c r="E27" s="135"/>
      <c r="F27" s="136"/>
      <c r="G27" s="136"/>
      <c r="H27" s="136"/>
      <c r="I27" s="137"/>
      <c r="J27" s="135"/>
      <c r="K27" s="137"/>
    </row>
    <row r="28" spans="1:11" ht="33" customHeight="1" thickBot="1">
      <c r="A28" s="133"/>
      <c r="B28" s="134"/>
      <c r="C28" s="135"/>
      <c r="D28" s="134"/>
      <c r="E28" s="135"/>
      <c r="F28" s="136"/>
      <c r="G28" s="136"/>
      <c r="H28" s="136"/>
      <c r="I28" s="137"/>
      <c r="J28" s="135"/>
      <c r="K28" s="137"/>
    </row>
    <row r="29" spans="1:11" ht="33" customHeight="1" thickBot="1">
      <c r="A29" s="133"/>
      <c r="B29" s="134"/>
      <c r="C29" s="135"/>
      <c r="D29" s="134"/>
      <c r="E29" s="135"/>
      <c r="F29" s="136"/>
      <c r="G29" s="136"/>
      <c r="H29" s="136"/>
      <c r="I29" s="137"/>
      <c r="J29" s="135"/>
      <c r="K29" s="137"/>
    </row>
    <row r="30" spans="1:11">
      <c r="A30" s="111"/>
    </row>
    <row r="31" spans="1:11">
      <c r="A31" s="111"/>
    </row>
    <row r="32" spans="1:11">
      <c r="A32" s="357" t="s">
        <v>106</v>
      </c>
      <c r="B32" s="357"/>
      <c r="C32" s="357"/>
      <c r="D32" s="357"/>
      <c r="E32" s="357"/>
      <c r="F32" s="357"/>
      <c r="G32" s="357"/>
      <c r="H32" s="357"/>
      <c r="I32" s="357"/>
      <c r="J32" s="357"/>
      <c r="K32" s="357"/>
    </row>
    <row r="33" spans="1:12">
      <c r="A33" s="357" t="s">
        <v>107</v>
      </c>
      <c r="B33" s="357"/>
      <c r="C33" s="357"/>
      <c r="D33" s="357"/>
      <c r="E33" s="357"/>
      <c r="F33" s="357"/>
      <c r="G33" s="357"/>
      <c r="H33" s="357"/>
      <c r="I33" s="357"/>
      <c r="J33" s="357"/>
      <c r="K33" s="357"/>
    </row>
    <row r="34" spans="1:12">
      <c r="A34" s="111"/>
    </row>
    <row r="35" spans="1:12">
      <c r="B35" s="116"/>
      <c r="C35" s="116"/>
      <c r="D35" s="116"/>
      <c r="E35" s="116"/>
      <c r="F35" s="116"/>
      <c r="G35" s="116"/>
      <c r="H35" s="116" t="s">
        <v>108</v>
      </c>
      <c r="K35" s="138"/>
    </row>
    <row r="36" spans="1:12">
      <c r="A36" s="114"/>
    </row>
    <row r="37" spans="1:12">
      <c r="A37" s="115"/>
      <c r="B37" s="115"/>
      <c r="C37" s="115"/>
      <c r="D37" s="115"/>
      <c r="E37" s="115"/>
      <c r="F37" s="115"/>
      <c r="G37" s="115"/>
      <c r="H37" s="117" t="s">
        <v>109</v>
      </c>
      <c r="K37" s="139"/>
    </row>
  </sheetData>
  <sheetProtection algorithmName="SHA-512" hashValue="hdG3AVPYMni3NtE7WkDJhlsnYux30K9Ld1dWSKG09Zgebbgy6JOxu5m+2L0FAGILSKGcUzKO2uWeWhJ7MvBuVw==" saltValue="XADW4llMBeWYaI1AwxiKKQ==" spinCount="100000" sheet="1" objects="1" scenarios="1" formatCells="0" formatRows="0" insertRows="0" deleteRows="0"/>
  <mergeCells count="12">
    <mergeCell ref="A2:K2"/>
    <mergeCell ref="A4:K4"/>
    <mergeCell ref="A6:K6"/>
    <mergeCell ref="A32:K32"/>
    <mergeCell ref="A33:K33"/>
    <mergeCell ref="A8:A9"/>
    <mergeCell ref="B8:E8"/>
    <mergeCell ref="F8:I8"/>
    <mergeCell ref="J8:J9"/>
    <mergeCell ref="K8:K9"/>
    <mergeCell ref="B9:C9"/>
    <mergeCell ref="D9:E9"/>
  </mergeCells>
  <phoneticPr fontId="3"/>
  <dataValidations count="2">
    <dataValidation type="list" allowBlank="1" showInputMessage="1" showErrorMessage="1" sqref="F10:F29" xr:uid="{32A4F2B3-879A-4EAD-B517-6787326C462A}">
      <formula1>"T,S,H"</formula1>
    </dataValidation>
    <dataValidation type="list" allowBlank="1" showInputMessage="1" showErrorMessage="1" sqref="J10:J29" xr:uid="{402DAD08-FD31-47BC-9657-841EDBF42E3A}">
      <formula1>"m,f"</formula1>
    </dataValidation>
  </dataValidations>
  <pageMargins left="0.7" right="0.7" top="0.75" bottom="0.75" header="0.3" footer="0.3"/>
  <pageSetup paperSize="9" scale="76" fitToHeight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462D-866D-446E-B323-421E11227F7A}">
  <dimension ref="A1:F87"/>
  <sheetViews>
    <sheetView view="pageBreakPreview" zoomScale="115" zoomScaleNormal="100" zoomScaleSheetLayoutView="115" workbookViewId="0">
      <selection sqref="A1:F87"/>
    </sheetView>
  </sheetViews>
  <sheetFormatPr defaultRowHeight="13.2"/>
  <cols>
    <col min="2" max="2" width="74" bestFit="1" customWidth="1"/>
  </cols>
  <sheetData>
    <row r="1" spans="1:4">
      <c r="B1" t="s">
        <v>77</v>
      </c>
    </row>
    <row r="2" spans="1:4">
      <c r="A2">
        <v>1</v>
      </c>
      <c r="B2" s="119" t="s">
        <v>119</v>
      </c>
      <c r="C2">
        <v>300</v>
      </c>
      <c r="D2" t="s">
        <v>120</v>
      </c>
    </row>
    <row r="3" spans="1:4">
      <c r="A3">
        <v>2</v>
      </c>
      <c r="B3" s="119" t="s">
        <v>121</v>
      </c>
      <c r="C3">
        <v>400</v>
      </c>
      <c r="D3" t="s">
        <v>120</v>
      </c>
    </row>
    <row r="4" spans="1:4">
      <c r="A4">
        <v>3</v>
      </c>
      <c r="B4" s="119" t="s">
        <v>122</v>
      </c>
      <c r="C4">
        <v>500</v>
      </c>
      <c r="D4" t="s">
        <v>120</v>
      </c>
    </row>
    <row r="5" spans="1:4">
      <c r="A5">
        <v>4</v>
      </c>
      <c r="B5" s="119" t="s">
        <v>153</v>
      </c>
      <c r="C5">
        <v>300</v>
      </c>
      <c r="D5" t="s">
        <v>120</v>
      </c>
    </row>
    <row r="6" spans="1:4">
      <c r="A6">
        <v>5</v>
      </c>
      <c r="B6" t="s">
        <v>154</v>
      </c>
      <c r="C6">
        <v>400</v>
      </c>
      <c r="D6" t="s">
        <v>120</v>
      </c>
    </row>
    <row r="7" spans="1:4">
      <c r="A7">
        <v>6</v>
      </c>
      <c r="B7" t="s">
        <v>155</v>
      </c>
      <c r="C7">
        <v>500</v>
      </c>
      <c r="D7" t="s">
        <v>120</v>
      </c>
    </row>
    <row r="8" spans="1:4">
      <c r="A8">
        <v>7</v>
      </c>
      <c r="B8" t="s">
        <v>156</v>
      </c>
      <c r="C8">
        <v>300</v>
      </c>
      <c r="D8" t="s">
        <v>120</v>
      </c>
    </row>
    <row r="9" spans="1:4">
      <c r="A9">
        <v>8</v>
      </c>
      <c r="B9" t="s">
        <v>157</v>
      </c>
      <c r="C9">
        <v>400</v>
      </c>
      <c r="D9" t="s">
        <v>120</v>
      </c>
    </row>
    <row r="10" spans="1:4">
      <c r="A10">
        <v>9</v>
      </c>
      <c r="B10" t="s">
        <v>158</v>
      </c>
      <c r="C10">
        <v>500</v>
      </c>
      <c r="D10" t="s">
        <v>120</v>
      </c>
    </row>
    <row r="11" spans="1:4">
      <c r="A11">
        <v>10</v>
      </c>
      <c r="B11" s="119" t="s">
        <v>159</v>
      </c>
      <c r="C11">
        <v>300</v>
      </c>
      <c r="D11" t="s">
        <v>120</v>
      </c>
    </row>
    <row r="12" spans="1:4">
      <c r="A12">
        <v>11</v>
      </c>
      <c r="B12" t="s">
        <v>160</v>
      </c>
      <c r="C12">
        <v>400</v>
      </c>
      <c r="D12" t="s">
        <v>120</v>
      </c>
    </row>
    <row r="13" spans="1:4">
      <c r="A13">
        <v>12</v>
      </c>
      <c r="B13" t="s">
        <v>161</v>
      </c>
      <c r="C13">
        <v>500</v>
      </c>
      <c r="D13" t="s">
        <v>120</v>
      </c>
    </row>
    <row r="14" spans="1:4">
      <c r="A14">
        <v>13</v>
      </c>
      <c r="B14" s="119" t="s">
        <v>123</v>
      </c>
      <c r="C14">
        <v>300</v>
      </c>
      <c r="D14" t="s">
        <v>120</v>
      </c>
    </row>
    <row r="15" spans="1:4">
      <c r="A15">
        <v>14</v>
      </c>
      <c r="B15" t="s">
        <v>124</v>
      </c>
      <c r="C15">
        <v>400</v>
      </c>
      <c r="D15" t="s">
        <v>120</v>
      </c>
    </row>
    <row r="16" spans="1:4">
      <c r="A16">
        <v>15</v>
      </c>
      <c r="B16" t="s">
        <v>125</v>
      </c>
      <c r="C16">
        <v>500</v>
      </c>
      <c r="D16" t="s">
        <v>120</v>
      </c>
    </row>
    <row r="17" spans="1:4">
      <c r="A17">
        <v>16</v>
      </c>
      <c r="B17" s="119" t="s">
        <v>126</v>
      </c>
      <c r="C17">
        <v>300</v>
      </c>
      <c r="D17" t="s">
        <v>120</v>
      </c>
    </row>
    <row r="18" spans="1:4">
      <c r="A18">
        <v>17</v>
      </c>
      <c r="B18" t="s">
        <v>127</v>
      </c>
      <c r="C18">
        <v>400</v>
      </c>
      <c r="D18" t="s">
        <v>120</v>
      </c>
    </row>
    <row r="19" spans="1:4">
      <c r="A19">
        <v>18</v>
      </c>
      <c r="B19" t="s">
        <v>128</v>
      </c>
      <c r="C19">
        <v>500</v>
      </c>
      <c r="D19" t="s">
        <v>120</v>
      </c>
    </row>
    <row r="20" spans="1:4">
      <c r="A20">
        <v>19</v>
      </c>
      <c r="B20" t="s">
        <v>162</v>
      </c>
      <c r="C20">
        <v>300</v>
      </c>
      <c r="D20" t="s">
        <v>120</v>
      </c>
    </row>
    <row r="21" spans="1:4">
      <c r="A21">
        <v>20</v>
      </c>
      <c r="B21" t="s">
        <v>163</v>
      </c>
      <c r="C21">
        <v>400</v>
      </c>
      <c r="D21" t="s">
        <v>120</v>
      </c>
    </row>
    <row r="22" spans="1:4">
      <c r="A22">
        <v>21</v>
      </c>
      <c r="B22" t="s">
        <v>164</v>
      </c>
      <c r="C22">
        <v>500</v>
      </c>
      <c r="D22" t="s">
        <v>120</v>
      </c>
    </row>
    <row r="23" spans="1:4">
      <c r="A23">
        <v>22</v>
      </c>
      <c r="B23" t="s">
        <v>194</v>
      </c>
      <c r="C23">
        <v>300</v>
      </c>
      <c r="D23" t="s">
        <v>120</v>
      </c>
    </row>
    <row r="24" spans="1:4">
      <c r="A24">
        <v>23</v>
      </c>
      <c r="B24" t="s">
        <v>195</v>
      </c>
      <c r="C24">
        <v>400</v>
      </c>
      <c r="D24" t="s">
        <v>120</v>
      </c>
    </row>
    <row r="25" spans="1:4">
      <c r="A25">
        <v>24</v>
      </c>
      <c r="B25" t="s">
        <v>196</v>
      </c>
      <c r="C25">
        <v>500</v>
      </c>
      <c r="D25" t="s">
        <v>120</v>
      </c>
    </row>
    <row r="26" spans="1:4">
      <c r="A26">
        <v>25</v>
      </c>
      <c r="B26" t="s">
        <v>197</v>
      </c>
      <c r="C26">
        <v>300</v>
      </c>
      <c r="D26" t="s">
        <v>120</v>
      </c>
    </row>
    <row r="27" spans="1:4">
      <c r="A27">
        <v>26</v>
      </c>
      <c r="B27" t="s">
        <v>198</v>
      </c>
      <c r="C27">
        <v>400</v>
      </c>
      <c r="D27" t="s">
        <v>120</v>
      </c>
    </row>
    <row r="28" spans="1:4">
      <c r="A28">
        <v>27</v>
      </c>
      <c r="B28" t="s">
        <v>199</v>
      </c>
      <c r="C28">
        <v>500</v>
      </c>
      <c r="D28" t="s">
        <v>120</v>
      </c>
    </row>
    <row r="29" spans="1:4">
      <c r="A29">
        <v>28</v>
      </c>
      <c r="B29" t="s">
        <v>200</v>
      </c>
      <c r="C29">
        <v>300</v>
      </c>
      <c r="D29" t="s">
        <v>120</v>
      </c>
    </row>
    <row r="30" spans="1:4">
      <c r="A30">
        <v>29</v>
      </c>
      <c r="B30" t="s">
        <v>201</v>
      </c>
      <c r="C30">
        <v>400</v>
      </c>
      <c r="D30" t="s">
        <v>120</v>
      </c>
    </row>
    <row r="31" spans="1:4">
      <c r="A31">
        <v>30</v>
      </c>
      <c r="B31" t="s">
        <v>202</v>
      </c>
      <c r="C31">
        <v>500</v>
      </c>
      <c r="D31" t="s">
        <v>120</v>
      </c>
    </row>
    <row r="32" spans="1:4">
      <c r="A32">
        <v>31</v>
      </c>
      <c r="B32" s="119" t="s">
        <v>165</v>
      </c>
      <c r="C32">
        <v>300</v>
      </c>
      <c r="D32" t="s">
        <v>120</v>
      </c>
    </row>
    <row r="33" spans="1:4">
      <c r="A33">
        <v>32</v>
      </c>
      <c r="B33" t="s">
        <v>166</v>
      </c>
      <c r="C33">
        <v>400</v>
      </c>
      <c r="D33" t="s">
        <v>120</v>
      </c>
    </row>
    <row r="34" spans="1:4">
      <c r="A34">
        <v>33</v>
      </c>
      <c r="B34" t="s">
        <v>167</v>
      </c>
      <c r="C34">
        <v>500</v>
      </c>
      <c r="D34" t="s">
        <v>120</v>
      </c>
    </row>
    <row r="35" spans="1:4">
      <c r="A35">
        <v>34</v>
      </c>
      <c r="B35" s="119" t="s">
        <v>137</v>
      </c>
      <c r="C35">
        <v>200</v>
      </c>
      <c r="D35" t="s">
        <v>120</v>
      </c>
    </row>
    <row r="36" spans="1:4">
      <c r="A36">
        <v>35</v>
      </c>
      <c r="B36" t="s">
        <v>138</v>
      </c>
      <c r="C36">
        <v>300</v>
      </c>
      <c r="D36" t="s">
        <v>120</v>
      </c>
    </row>
    <row r="37" spans="1:4">
      <c r="A37">
        <v>36</v>
      </c>
      <c r="B37" t="s">
        <v>139</v>
      </c>
      <c r="C37">
        <v>400</v>
      </c>
      <c r="D37" t="s">
        <v>120</v>
      </c>
    </row>
    <row r="38" spans="1:4">
      <c r="A38">
        <v>37</v>
      </c>
      <c r="B38" s="119" t="s">
        <v>203</v>
      </c>
      <c r="C38">
        <v>200</v>
      </c>
      <c r="D38" t="s">
        <v>120</v>
      </c>
    </row>
    <row r="39" spans="1:4">
      <c r="A39">
        <v>38</v>
      </c>
      <c r="B39" t="s">
        <v>132</v>
      </c>
      <c r="C39">
        <v>300</v>
      </c>
      <c r="D39" t="s">
        <v>120</v>
      </c>
    </row>
    <row r="40" spans="1:4">
      <c r="A40">
        <v>39</v>
      </c>
      <c r="B40" t="s">
        <v>133</v>
      </c>
      <c r="C40">
        <v>400</v>
      </c>
      <c r="D40" t="s">
        <v>120</v>
      </c>
    </row>
    <row r="41" spans="1:4">
      <c r="A41">
        <v>40</v>
      </c>
      <c r="B41" s="119" t="s">
        <v>129</v>
      </c>
      <c r="C41">
        <v>200</v>
      </c>
      <c r="D41" t="s">
        <v>120</v>
      </c>
    </row>
    <row r="42" spans="1:4">
      <c r="A42">
        <v>41</v>
      </c>
      <c r="B42" t="s">
        <v>130</v>
      </c>
      <c r="C42">
        <v>300</v>
      </c>
      <c r="D42" t="s">
        <v>120</v>
      </c>
    </row>
    <row r="43" spans="1:4">
      <c r="A43">
        <v>42</v>
      </c>
      <c r="B43" t="s">
        <v>131</v>
      </c>
      <c r="C43">
        <v>400</v>
      </c>
      <c r="D43" t="s">
        <v>120</v>
      </c>
    </row>
    <row r="44" spans="1:4">
      <c r="A44">
        <v>43</v>
      </c>
      <c r="B44" s="119" t="s">
        <v>168</v>
      </c>
      <c r="C44">
        <v>200</v>
      </c>
      <c r="D44" t="s">
        <v>120</v>
      </c>
    </row>
    <row r="45" spans="1:4">
      <c r="A45">
        <v>44</v>
      </c>
      <c r="B45" t="s">
        <v>169</v>
      </c>
      <c r="C45">
        <v>300</v>
      </c>
      <c r="D45" t="s">
        <v>120</v>
      </c>
    </row>
    <row r="46" spans="1:4">
      <c r="A46">
        <v>45</v>
      </c>
      <c r="B46" t="s">
        <v>170</v>
      </c>
      <c r="C46">
        <v>400</v>
      </c>
      <c r="D46" t="s">
        <v>120</v>
      </c>
    </row>
    <row r="47" spans="1:4">
      <c r="A47">
        <v>46</v>
      </c>
      <c r="B47" s="119" t="s">
        <v>134</v>
      </c>
      <c r="C47">
        <v>200</v>
      </c>
      <c r="D47" t="s">
        <v>120</v>
      </c>
    </row>
    <row r="48" spans="1:4">
      <c r="A48">
        <v>47</v>
      </c>
      <c r="B48" t="s">
        <v>135</v>
      </c>
      <c r="C48">
        <v>300</v>
      </c>
      <c r="D48" t="s">
        <v>120</v>
      </c>
    </row>
    <row r="49" spans="1:4">
      <c r="A49">
        <v>48</v>
      </c>
      <c r="B49" t="s">
        <v>136</v>
      </c>
      <c r="C49">
        <v>400</v>
      </c>
      <c r="D49" t="s">
        <v>120</v>
      </c>
    </row>
    <row r="50" spans="1:4">
      <c r="A50">
        <v>49</v>
      </c>
      <c r="B50" t="s">
        <v>171</v>
      </c>
      <c r="C50">
        <v>200</v>
      </c>
      <c r="D50" t="s">
        <v>120</v>
      </c>
    </row>
    <row r="51" spans="1:4">
      <c r="A51">
        <v>50</v>
      </c>
      <c r="B51" t="s">
        <v>173</v>
      </c>
      <c r="C51">
        <v>300</v>
      </c>
      <c r="D51" t="s">
        <v>120</v>
      </c>
    </row>
    <row r="52" spans="1:4">
      <c r="A52">
        <v>51</v>
      </c>
      <c r="B52" t="s">
        <v>175</v>
      </c>
      <c r="C52">
        <v>400</v>
      </c>
      <c r="D52" t="s">
        <v>120</v>
      </c>
    </row>
    <row r="53" spans="1:4">
      <c r="A53">
        <v>52</v>
      </c>
      <c r="B53" t="s">
        <v>172</v>
      </c>
      <c r="C53">
        <v>200</v>
      </c>
      <c r="D53" t="s">
        <v>120</v>
      </c>
    </row>
    <row r="54" spans="1:4">
      <c r="A54">
        <v>53</v>
      </c>
      <c r="B54" t="s">
        <v>174</v>
      </c>
      <c r="C54">
        <v>300</v>
      </c>
      <c r="D54" t="s">
        <v>120</v>
      </c>
    </row>
    <row r="55" spans="1:4">
      <c r="A55">
        <v>54</v>
      </c>
      <c r="B55" t="s">
        <v>176</v>
      </c>
      <c r="C55">
        <v>400</v>
      </c>
      <c r="D55" t="s">
        <v>120</v>
      </c>
    </row>
    <row r="56" spans="1:4">
      <c r="A56">
        <v>55</v>
      </c>
      <c r="B56" s="119" t="s">
        <v>140</v>
      </c>
      <c r="C56">
        <v>200</v>
      </c>
      <c r="D56" t="s">
        <v>120</v>
      </c>
    </row>
    <row r="57" spans="1:4">
      <c r="A57">
        <v>56</v>
      </c>
      <c r="B57" t="s">
        <v>141</v>
      </c>
      <c r="C57">
        <v>300</v>
      </c>
      <c r="D57" t="s">
        <v>120</v>
      </c>
    </row>
    <row r="58" spans="1:4">
      <c r="A58">
        <v>57</v>
      </c>
      <c r="B58" t="s">
        <v>142</v>
      </c>
      <c r="C58">
        <v>400</v>
      </c>
      <c r="D58" t="s">
        <v>120</v>
      </c>
    </row>
    <row r="59" spans="1:4">
      <c r="A59">
        <v>58</v>
      </c>
      <c r="B59" s="119" t="s">
        <v>177</v>
      </c>
      <c r="C59">
        <v>200</v>
      </c>
      <c r="D59" t="s">
        <v>120</v>
      </c>
    </row>
    <row r="60" spans="1:4">
      <c r="A60">
        <v>59</v>
      </c>
      <c r="B60" t="s">
        <v>179</v>
      </c>
      <c r="C60">
        <v>300</v>
      </c>
      <c r="D60" t="s">
        <v>120</v>
      </c>
    </row>
    <row r="61" spans="1:4">
      <c r="A61">
        <v>60</v>
      </c>
      <c r="B61" t="s">
        <v>181</v>
      </c>
      <c r="C61">
        <v>400</v>
      </c>
      <c r="D61" t="s">
        <v>120</v>
      </c>
    </row>
    <row r="62" spans="1:4">
      <c r="A62">
        <v>61</v>
      </c>
      <c r="B62" t="s">
        <v>178</v>
      </c>
      <c r="C62">
        <v>200</v>
      </c>
      <c r="D62" t="s">
        <v>120</v>
      </c>
    </row>
    <row r="63" spans="1:4">
      <c r="A63">
        <v>62</v>
      </c>
      <c r="B63" t="s">
        <v>180</v>
      </c>
      <c r="C63">
        <v>300</v>
      </c>
      <c r="D63" t="s">
        <v>120</v>
      </c>
    </row>
    <row r="64" spans="1:4">
      <c r="A64">
        <v>63</v>
      </c>
      <c r="B64" t="s">
        <v>182</v>
      </c>
      <c r="C64">
        <v>400</v>
      </c>
      <c r="D64" t="s">
        <v>120</v>
      </c>
    </row>
    <row r="65" spans="1:4">
      <c r="A65">
        <v>64</v>
      </c>
      <c r="B65" s="119" t="s">
        <v>239</v>
      </c>
      <c r="C65">
        <v>200</v>
      </c>
      <c r="D65" t="s">
        <v>120</v>
      </c>
    </row>
    <row r="66" spans="1:4">
      <c r="A66">
        <v>65</v>
      </c>
      <c r="B66" t="s">
        <v>241</v>
      </c>
      <c r="C66">
        <v>300</v>
      </c>
      <c r="D66" t="s">
        <v>120</v>
      </c>
    </row>
    <row r="67" spans="1:4">
      <c r="A67">
        <v>66</v>
      </c>
      <c r="B67" t="s">
        <v>245</v>
      </c>
      <c r="C67">
        <v>400</v>
      </c>
      <c r="D67" t="s">
        <v>120</v>
      </c>
    </row>
    <row r="68" spans="1:4">
      <c r="A68">
        <v>67</v>
      </c>
      <c r="B68" s="119" t="s">
        <v>240</v>
      </c>
      <c r="C68">
        <v>200</v>
      </c>
      <c r="D68" t="s">
        <v>120</v>
      </c>
    </row>
    <row r="69" spans="1:4">
      <c r="A69">
        <v>68</v>
      </c>
      <c r="B69" t="s">
        <v>242</v>
      </c>
      <c r="C69">
        <v>300</v>
      </c>
      <c r="D69" t="s">
        <v>120</v>
      </c>
    </row>
    <row r="70" spans="1:4">
      <c r="A70">
        <v>69</v>
      </c>
      <c r="B70" t="s">
        <v>246</v>
      </c>
      <c r="C70">
        <v>400</v>
      </c>
      <c r="D70" t="s">
        <v>120</v>
      </c>
    </row>
    <row r="71" spans="1:4">
      <c r="A71">
        <v>70</v>
      </c>
      <c r="B71" t="s">
        <v>244</v>
      </c>
      <c r="C71">
        <v>200</v>
      </c>
      <c r="D71" t="s">
        <v>120</v>
      </c>
    </row>
    <row r="72" spans="1:4">
      <c r="A72">
        <v>71</v>
      </c>
      <c r="B72" t="s">
        <v>243</v>
      </c>
      <c r="C72">
        <v>300</v>
      </c>
      <c r="D72" t="s">
        <v>120</v>
      </c>
    </row>
    <row r="73" spans="1:4">
      <c r="A73">
        <v>72</v>
      </c>
      <c r="B73" t="s">
        <v>247</v>
      </c>
      <c r="C73">
        <v>400</v>
      </c>
      <c r="D73" t="s">
        <v>120</v>
      </c>
    </row>
    <row r="74" spans="1:4">
      <c r="A74">
        <v>73</v>
      </c>
      <c r="B74" s="119" t="s">
        <v>143</v>
      </c>
      <c r="C74">
        <v>200</v>
      </c>
      <c r="D74" t="s">
        <v>120</v>
      </c>
    </row>
    <row r="75" spans="1:4">
      <c r="A75">
        <v>74</v>
      </c>
      <c r="B75" t="s">
        <v>144</v>
      </c>
      <c r="C75">
        <v>200</v>
      </c>
      <c r="D75" t="s">
        <v>120</v>
      </c>
    </row>
    <row r="76" spans="1:4">
      <c r="A76">
        <v>75</v>
      </c>
      <c r="B76" t="s">
        <v>145</v>
      </c>
      <c r="C76">
        <v>200</v>
      </c>
      <c r="D76" t="s">
        <v>120</v>
      </c>
    </row>
    <row r="77" spans="1:4">
      <c r="A77">
        <v>76</v>
      </c>
      <c r="B77" t="s">
        <v>146</v>
      </c>
      <c r="C77">
        <v>200</v>
      </c>
      <c r="D77" t="s">
        <v>120</v>
      </c>
    </row>
    <row r="78" spans="1:4">
      <c r="A78">
        <v>77</v>
      </c>
      <c r="B78" t="s">
        <v>204</v>
      </c>
      <c r="C78">
        <v>200</v>
      </c>
      <c r="D78" t="s">
        <v>120</v>
      </c>
    </row>
    <row r="79" spans="1:4">
      <c r="A79">
        <v>78</v>
      </c>
      <c r="B79" t="s">
        <v>205</v>
      </c>
      <c r="C79">
        <v>200</v>
      </c>
      <c r="D79" t="s">
        <v>120</v>
      </c>
    </row>
    <row r="80" spans="1:4">
      <c r="A80">
        <v>79</v>
      </c>
      <c r="B80" t="s">
        <v>183</v>
      </c>
      <c r="C80">
        <v>200</v>
      </c>
      <c r="D80" t="s">
        <v>120</v>
      </c>
    </row>
    <row r="81" spans="1:6">
      <c r="A81">
        <v>80</v>
      </c>
      <c r="B81" s="119" t="s">
        <v>184</v>
      </c>
      <c r="C81">
        <v>6</v>
      </c>
      <c r="D81" t="s">
        <v>147</v>
      </c>
      <c r="E81">
        <v>18</v>
      </c>
      <c r="F81" t="s">
        <v>231</v>
      </c>
    </row>
    <row r="82" spans="1:6">
      <c r="A82">
        <v>81</v>
      </c>
      <c r="B82" t="s">
        <v>185</v>
      </c>
      <c r="C82">
        <v>6</v>
      </c>
      <c r="D82" t="s">
        <v>147</v>
      </c>
      <c r="E82">
        <v>18</v>
      </c>
      <c r="F82" t="s">
        <v>231</v>
      </c>
    </row>
    <row r="83" spans="1:6">
      <c r="A83">
        <v>82</v>
      </c>
      <c r="B83" t="s">
        <v>186</v>
      </c>
      <c r="C83">
        <v>6</v>
      </c>
      <c r="D83" t="s">
        <v>147</v>
      </c>
      <c r="E83">
        <v>18</v>
      </c>
      <c r="F83" t="s">
        <v>231</v>
      </c>
    </row>
    <row r="84" spans="1:6">
      <c r="A84">
        <v>83</v>
      </c>
      <c r="B84" t="s">
        <v>148</v>
      </c>
      <c r="C84">
        <v>6</v>
      </c>
      <c r="D84" t="s">
        <v>147</v>
      </c>
      <c r="E84">
        <v>18</v>
      </c>
      <c r="F84" t="s">
        <v>231</v>
      </c>
    </row>
    <row r="85" spans="1:6">
      <c r="A85">
        <v>84</v>
      </c>
      <c r="B85" t="s">
        <v>188</v>
      </c>
      <c r="C85">
        <v>6</v>
      </c>
      <c r="D85" t="s">
        <v>147</v>
      </c>
      <c r="E85">
        <v>18</v>
      </c>
      <c r="F85" t="s">
        <v>231</v>
      </c>
    </row>
    <row r="86" spans="1:6">
      <c r="A86">
        <v>85</v>
      </c>
      <c r="B86" t="s">
        <v>206</v>
      </c>
      <c r="C86">
        <v>6</v>
      </c>
      <c r="D86" t="s">
        <v>147</v>
      </c>
      <c r="E86">
        <v>18</v>
      </c>
      <c r="F86" t="s">
        <v>231</v>
      </c>
    </row>
    <row r="87" spans="1:6">
      <c r="A87">
        <v>86</v>
      </c>
      <c r="B87" t="s">
        <v>187</v>
      </c>
      <c r="C87">
        <v>6</v>
      </c>
      <c r="D87" t="s">
        <v>147</v>
      </c>
      <c r="E87">
        <v>18</v>
      </c>
      <c r="F87" t="s">
        <v>231</v>
      </c>
    </row>
  </sheetData>
  <sheetProtection algorithmName="SHA-512" hashValue="jNLhL/mYHgNwD1rWck5xzv4vc35ROng7IG4FVMQZEWfFYU3UsjPUbkwWBsvthNUo4p6pJKDrFFxH0MlNCmUiVw==" saltValue="YbSqEOaz9d1hEHe57lFHpA==" spinCount="100000" sheet="1" objects="1" scenarios="1"/>
  <phoneticPr fontId="3"/>
  <pageMargins left="0.7" right="0.7" top="0.75" bottom="0.75" header="0.3" footer="0.3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91829-0E1F-4137-8CBF-32EADB859F2B}">
  <dimension ref="A1:N23"/>
  <sheetViews>
    <sheetView workbookViewId="0">
      <selection sqref="A1:F87"/>
    </sheetView>
  </sheetViews>
  <sheetFormatPr defaultRowHeight="18"/>
  <cols>
    <col min="1" max="1" width="5.77734375" style="120" customWidth="1"/>
    <col min="2" max="2" width="21.33203125" style="120" bestFit="1" customWidth="1"/>
    <col min="3" max="3" width="34.21875" style="120" customWidth="1"/>
    <col min="4" max="4" width="12.109375" style="120" customWidth="1"/>
    <col min="5" max="8" width="16.44140625" style="120" customWidth="1"/>
    <col min="9" max="13" width="9" style="120" customWidth="1"/>
    <col min="14" max="14" width="39" style="120" customWidth="1"/>
    <col min="15" max="16384" width="8.88671875" style="120"/>
  </cols>
  <sheetData>
    <row r="1" spans="1:14" ht="25.2" customHeight="1">
      <c r="A1" s="120" t="s">
        <v>226</v>
      </c>
    </row>
    <row r="2" spans="1:14" ht="25.2" customHeight="1">
      <c r="A2" s="140" t="s">
        <v>71</v>
      </c>
      <c r="B2" s="140" t="s">
        <v>207</v>
      </c>
      <c r="C2" s="140" t="s">
        <v>208</v>
      </c>
      <c r="D2" s="140" t="s">
        <v>209</v>
      </c>
      <c r="E2" s="366" t="s">
        <v>210</v>
      </c>
      <c r="F2" s="367"/>
      <c r="G2" s="366" t="s">
        <v>211</v>
      </c>
      <c r="H2" s="367"/>
      <c r="I2" s="140" t="s">
        <v>212</v>
      </c>
      <c r="J2" s="140" t="s">
        <v>214</v>
      </c>
      <c r="K2" s="140" t="s">
        <v>215</v>
      </c>
      <c r="L2" s="140" t="s">
        <v>216</v>
      </c>
      <c r="M2" s="140" t="s">
        <v>220</v>
      </c>
      <c r="N2" s="140" t="s">
        <v>19</v>
      </c>
    </row>
    <row r="3" spans="1:14" ht="25.2" customHeight="1">
      <c r="A3" s="121" t="s">
        <v>224</v>
      </c>
      <c r="B3" s="122" t="s">
        <v>222</v>
      </c>
      <c r="C3" s="122" t="s">
        <v>221</v>
      </c>
      <c r="D3" s="122" t="s">
        <v>223</v>
      </c>
      <c r="E3" s="122" t="s">
        <v>227</v>
      </c>
      <c r="F3" s="122" t="s">
        <v>228</v>
      </c>
      <c r="G3" s="122" t="s">
        <v>229</v>
      </c>
      <c r="H3" s="122" t="s">
        <v>230</v>
      </c>
      <c r="I3" s="125" t="s">
        <v>213</v>
      </c>
      <c r="J3" s="125">
        <v>55</v>
      </c>
      <c r="K3" s="125" t="s">
        <v>217</v>
      </c>
      <c r="L3" s="125" t="s">
        <v>218</v>
      </c>
      <c r="M3" s="125" t="s">
        <v>219</v>
      </c>
      <c r="N3" s="123" t="s">
        <v>221</v>
      </c>
    </row>
    <row r="4" spans="1:14" ht="25.2" customHeight="1">
      <c r="A4" s="27">
        <f>ROW()-3</f>
        <v>1</v>
      </c>
      <c r="B4" s="124">
        <f>申請書!$AA$9</f>
        <v>0</v>
      </c>
      <c r="C4" s="124">
        <f>申請書!$U$8</f>
        <v>0</v>
      </c>
      <c r="D4" s="124">
        <f>役員等氏名一覧!A10</f>
        <v>0</v>
      </c>
      <c r="E4" s="124">
        <f>役員等氏名一覧!B10</f>
        <v>0</v>
      </c>
      <c r="F4" s="124">
        <f>役員等氏名一覧!C10</f>
        <v>0</v>
      </c>
      <c r="G4" s="124">
        <f>役員等氏名一覧!D10</f>
        <v>0</v>
      </c>
      <c r="H4" s="124">
        <f>役員等氏名一覧!E10</f>
        <v>0</v>
      </c>
      <c r="I4" s="124">
        <f>役員等氏名一覧!F10</f>
        <v>0</v>
      </c>
      <c r="J4" s="124">
        <f>役員等氏名一覧!G10</f>
        <v>0</v>
      </c>
      <c r="K4" s="124">
        <f>役員等氏名一覧!H10</f>
        <v>0</v>
      </c>
      <c r="L4" s="124">
        <f>役員等氏名一覧!I10</f>
        <v>0</v>
      </c>
      <c r="M4" s="124">
        <f>役員等氏名一覧!J10</f>
        <v>0</v>
      </c>
      <c r="N4" s="124">
        <f>役員等氏名一覧!K10</f>
        <v>0</v>
      </c>
    </row>
    <row r="5" spans="1:14" ht="25.2" customHeight="1">
      <c r="A5" s="27">
        <f t="shared" ref="A5:A23" si="0">ROW()-3</f>
        <v>2</v>
      </c>
      <c r="B5" s="124">
        <f>申請書!$AA$9</f>
        <v>0</v>
      </c>
      <c r="C5" s="124">
        <f>申請書!$U$8</f>
        <v>0</v>
      </c>
      <c r="D5" s="124">
        <f>役員等氏名一覧!A11</f>
        <v>0</v>
      </c>
      <c r="E5" s="124">
        <f>役員等氏名一覧!B11</f>
        <v>0</v>
      </c>
      <c r="F5" s="124">
        <f>役員等氏名一覧!C11</f>
        <v>0</v>
      </c>
      <c r="G5" s="124">
        <f>役員等氏名一覧!D11</f>
        <v>0</v>
      </c>
      <c r="H5" s="124">
        <f>役員等氏名一覧!E11</f>
        <v>0</v>
      </c>
      <c r="I5" s="124">
        <f>役員等氏名一覧!F11</f>
        <v>0</v>
      </c>
      <c r="J5" s="124">
        <f>役員等氏名一覧!G11</f>
        <v>0</v>
      </c>
      <c r="K5" s="124">
        <f>役員等氏名一覧!H11</f>
        <v>0</v>
      </c>
      <c r="L5" s="124">
        <f>役員等氏名一覧!I11</f>
        <v>0</v>
      </c>
      <c r="M5" s="124">
        <f>役員等氏名一覧!J11</f>
        <v>0</v>
      </c>
      <c r="N5" s="124">
        <f>役員等氏名一覧!K11</f>
        <v>0</v>
      </c>
    </row>
    <row r="6" spans="1:14" ht="25.2" customHeight="1">
      <c r="A6" s="27">
        <f t="shared" si="0"/>
        <v>3</v>
      </c>
      <c r="B6" s="124">
        <f>申請書!$AA$9</f>
        <v>0</v>
      </c>
      <c r="C6" s="124">
        <f>申請書!$U$8</f>
        <v>0</v>
      </c>
      <c r="D6" s="124">
        <f>役員等氏名一覧!A12</f>
        <v>0</v>
      </c>
      <c r="E6" s="124">
        <f>役員等氏名一覧!B12</f>
        <v>0</v>
      </c>
      <c r="F6" s="124">
        <f>役員等氏名一覧!C12</f>
        <v>0</v>
      </c>
      <c r="G6" s="124">
        <f>役員等氏名一覧!D12</f>
        <v>0</v>
      </c>
      <c r="H6" s="124">
        <f>役員等氏名一覧!E12</f>
        <v>0</v>
      </c>
      <c r="I6" s="124">
        <f>役員等氏名一覧!F12</f>
        <v>0</v>
      </c>
      <c r="J6" s="124">
        <f>役員等氏名一覧!G12</f>
        <v>0</v>
      </c>
      <c r="K6" s="124">
        <f>役員等氏名一覧!H12</f>
        <v>0</v>
      </c>
      <c r="L6" s="124">
        <f>役員等氏名一覧!I12</f>
        <v>0</v>
      </c>
      <c r="M6" s="124">
        <f>役員等氏名一覧!J12</f>
        <v>0</v>
      </c>
      <c r="N6" s="124">
        <f>役員等氏名一覧!K12</f>
        <v>0</v>
      </c>
    </row>
    <row r="7" spans="1:14" ht="25.2" customHeight="1">
      <c r="A7" s="27">
        <f t="shared" si="0"/>
        <v>4</v>
      </c>
      <c r="B7" s="124">
        <f>申請書!$AA$9</f>
        <v>0</v>
      </c>
      <c r="C7" s="124">
        <f>申請書!$U$8</f>
        <v>0</v>
      </c>
      <c r="D7" s="124">
        <f>役員等氏名一覧!A13</f>
        <v>0</v>
      </c>
      <c r="E7" s="124">
        <f>役員等氏名一覧!B13</f>
        <v>0</v>
      </c>
      <c r="F7" s="124">
        <f>役員等氏名一覧!C13</f>
        <v>0</v>
      </c>
      <c r="G7" s="124">
        <f>役員等氏名一覧!D13</f>
        <v>0</v>
      </c>
      <c r="H7" s="124">
        <f>役員等氏名一覧!E13</f>
        <v>0</v>
      </c>
      <c r="I7" s="124">
        <f>役員等氏名一覧!F13</f>
        <v>0</v>
      </c>
      <c r="J7" s="124">
        <f>役員等氏名一覧!G13</f>
        <v>0</v>
      </c>
      <c r="K7" s="124">
        <f>役員等氏名一覧!H13</f>
        <v>0</v>
      </c>
      <c r="L7" s="124">
        <f>役員等氏名一覧!I13</f>
        <v>0</v>
      </c>
      <c r="M7" s="124">
        <f>役員等氏名一覧!J13</f>
        <v>0</v>
      </c>
      <c r="N7" s="124">
        <f>役員等氏名一覧!K13</f>
        <v>0</v>
      </c>
    </row>
    <row r="8" spans="1:14" ht="25.2" customHeight="1">
      <c r="A8" s="27">
        <f t="shared" si="0"/>
        <v>5</v>
      </c>
      <c r="B8" s="124">
        <f>申請書!$AA$9</f>
        <v>0</v>
      </c>
      <c r="C8" s="124">
        <f>申請書!$U$8</f>
        <v>0</v>
      </c>
      <c r="D8" s="124">
        <f>役員等氏名一覧!A14</f>
        <v>0</v>
      </c>
      <c r="E8" s="124">
        <f>役員等氏名一覧!B14</f>
        <v>0</v>
      </c>
      <c r="F8" s="124">
        <f>役員等氏名一覧!C14</f>
        <v>0</v>
      </c>
      <c r="G8" s="124">
        <f>役員等氏名一覧!D14</f>
        <v>0</v>
      </c>
      <c r="H8" s="124">
        <f>役員等氏名一覧!E14</f>
        <v>0</v>
      </c>
      <c r="I8" s="124">
        <f>役員等氏名一覧!F14</f>
        <v>0</v>
      </c>
      <c r="J8" s="124">
        <f>役員等氏名一覧!G14</f>
        <v>0</v>
      </c>
      <c r="K8" s="124">
        <f>役員等氏名一覧!H14</f>
        <v>0</v>
      </c>
      <c r="L8" s="124">
        <f>役員等氏名一覧!I14</f>
        <v>0</v>
      </c>
      <c r="M8" s="124">
        <f>役員等氏名一覧!J14</f>
        <v>0</v>
      </c>
      <c r="N8" s="124">
        <f>役員等氏名一覧!K14</f>
        <v>0</v>
      </c>
    </row>
    <row r="9" spans="1:14" ht="25.2" customHeight="1">
      <c r="A9" s="27">
        <f t="shared" si="0"/>
        <v>6</v>
      </c>
      <c r="B9" s="124">
        <f>申請書!$AA$9</f>
        <v>0</v>
      </c>
      <c r="C9" s="124">
        <f>申請書!$U$8</f>
        <v>0</v>
      </c>
      <c r="D9" s="124">
        <f>役員等氏名一覧!A15</f>
        <v>0</v>
      </c>
      <c r="E9" s="124">
        <f>役員等氏名一覧!B15</f>
        <v>0</v>
      </c>
      <c r="F9" s="124">
        <f>役員等氏名一覧!C15</f>
        <v>0</v>
      </c>
      <c r="G9" s="124">
        <f>役員等氏名一覧!D15</f>
        <v>0</v>
      </c>
      <c r="H9" s="124">
        <f>役員等氏名一覧!E15</f>
        <v>0</v>
      </c>
      <c r="I9" s="124">
        <f>役員等氏名一覧!F15</f>
        <v>0</v>
      </c>
      <c r="J9" s="124">
        <f>役員等氏名一覧!G15</f>
        <v>0</v>
      </c>
      <c r="K9" s="124">
        <f>役員等氏名一覧!H15</f>
        <v>0</v>
      </c>
      <c r="L9" s="124">
        <f>役員等氏名一覧!I15</f>
        <v>0</v>
      </c>
      <c r="M9" s="124">
        <f>役員等氏名一覧!J15</f>
        <v>0</v>
      </c>
      <c r="N9" s="124">
        <f>役員等氏名一覧!K15</f>
        <v>0</v>
      </c>
    </row>
    <row r="10" spans="1:14" ht="25.2" customHeight="1">
      <c r="A10" s="27">
        <f t="shared" si="0"/>
        <v>7</v>
      </c>
      <c r="B10" s="124">
        <f>申請書!$AA$9</f>
        <v>0</v>
      </c>
      <c r="C10" s="124">
        <f>申請書!$U$8</f>
        <v>0</v>
      </c>
      <c r="D10" s="124">
        <f>役員等氏名一覧!A16</f>
        <v>0</v>
      </c>
      <c r="E10" s="124">
        <f>役員等氏名一覧!B16</f>
        <v>0</v>
      </c>
      <c r="F10" s="124">
        <f>役員等氏名一覧!C16</f>
        <v>0</v>
      </c>
      <c r="G10" s="124">
        <f>役員等氏名一覧!D16</f>
        <v>0</v>
      </c>
      <c r="H10" s="124">
        <f>役員等氏名一覧!E16</f>
        <v>0</v>
      </c>
      <c r="I10" s="124">
        <f>役員等氏名一覧!F16</f>
        <v>0</v>
      </c>
      <c r="J10" s="124">
        <f>役員等氏名一覧!G16</f>
        <v>0</v>
      </c>
      <c r="K10" s="124">
        <f>役員等氏名一覧!H16</f>
        <v>0</v>
      </c>
      <c r="L10" s="124">
        <f>役員等氏名一覧!I16</f>
        <v>0</v>
      </c>
      <c r="M10" s="124">
        <f>役員等氏名一覧!J16</f>
        <v>0</v>
      </c>
      <c r="N10" s="124">
        <f>役員等氏名一覧!K16</f>
        <v>0</v>
      </c>
    </row>
    <row r="11" spans="1:14" ht="25.2" customHeight="1">
      <c r="A11" s="27">
        <f t="shared" si="0"/>
        <v>8</v>
      </c>
      <c r="B11" s="124">
        <f>申請書!$AA$9</f>
        <v>0</v>
      </c>
      <c r="C11" s="124">
        <f>申請書!$U$8</f>
        <v>0</v>
      </c>
      <c r="D11" s="124">
        <f>役員等氏名一覧!A17</f>
        <v>0</v>
      </c>
      <c r="E11" s="124">
        <f>役員等氏名一覧!B17</f>
        <v>0</v>
      </c>
      <c r="F11" s="124">
        <f>役員等氏名一覧!C17</f>
        <v>0</v>
      </c>
      <c r="G11" s="124">
        <f>役員等氏名一覧!D17</f>
        <v>0</v>
      </c>
      <c r="H11" s="124">
        <f>役員等氏名一覧!E17</f>
        <v>0</v>
      </c>
      <c r="I11" s="124">
        <f>役員等氏名一覧!F17</f>
        <v>0</v>
      </c>
      <c r="J11" s="124">
        <f>役員等氏名一覧!G17</f>
        <v>0</v>
      </c>
      <c r="K11" s="124">
        <f>役員等氏名一覧!H17</f>
        <v>0</v>
      </c>
      <c r="L11" s="124">
        <f>役員等氏名一覧!I17</f>
        <v>0</v>
      </c>
      <c r="M11" s="124">
        <f>役員等氏名一覧!J17</f>
        <v>0</v>
      </c>
      <c r="N11" s="124">
        <f>役員等氏名一覧!K17</f>
        <v>0</v>
      </c>
    </row>
    <row r="12" spans="1:14" ht="25.2" customHeight="1">
      <c r="A12" s="27">
        <f t="shared" si="0"/>
        <v>9</v>
      </c>
      <c r="B12" s="124">
        <f>申請書!$AA$9</f>
        <v>0</v>
      </c>
      <c r="C12" s="124">
        <f>申請書!$U$8</f>
        <v>0</v>
      </c>
      <c r="D12" s="124">
        <f>役員等氏名一覧!A18</f>
        <v>0</v>
      </c>
      <c r="E12" s="124">
        <f>役員等氏名一覧!B18</f>
        <v>0</v>
      </c>
      <c r="F12" s="124">
        <f>役員等氏名一覧!C18</f>
        <v>0</v>
      </c>
      <c r="G12" s="124">
        <f>役員等氏名一覧!D18</f>
        <v>0</v>
      </c>
      <c r="H12" s="124">
        <f>役員等氏名一覧!E18</f>
        <v>0</v>
      </c>
      <c r="I12" s="124">
        <f>役員等氏名一覧!F18</f>
        <v>0</v>
      </c>
      <c r="J12" s="124">
        <f>役員等氏名一覧!G18</f>
        <v>0</v>
      </c>
      <c r="K12" s="124">
        <f>役員等氏名一覧!H18</f>
        <v>0</v>
      </c>
      <c r="L12" s="124">
        <f>役員等氏名一覧!I18</f>
        <v>0</v>
      </c>
      <c r="M12" s="124">
        <f>役員等氏名一覧!J18</f>
        <v>0</v>
      </c>
      <c r="N12" s="124">
        <f>役員等氏名一覧!K18</f>
        <v>0</v>
      </c>
    </row>
    <row r="13" spans="1:14" ht="25.2" customHeight="1">
      <c r="A13" s="27">
        <f t="shared" si="0"/>
        <v>10</v>
      </c>
      <c r="B13" s="124">
        <f>申請書!$AA$9</f>
        <v>0</v>
      </c>
      <c r="C13" s="124">
        <f>申請書!$U$8</f>
        <v>0</v>
      </c>
      <c r="D13" s="124">
        <f>役員等氏名一覧!A19</f>
        <v>0</v>
      </c>
      <c r="E13" s="124">
        <f>役員等氏名一覧!B19</f>
        <v>0</v>
      </c>
      <c r="F13" s="124">
        <f>役員等氏名一覧!C19</f>
        <v>0</v>
      </c>
      <c r="G13" s="124">
        <f>役員等氏名一覧!D19</f>
        <v>0</v>
      </c>
      <c r="H13" s="124">
        <f>役員等氏名一覧!E19</f>
        <v>0</v>
      </c>
      <c r="I13" s="124">
        <f>役員等氏名一覧!F19</f>
        <v>0</v>
      </c>
      <c r="J13" s="124">
        <f>役員等氏名一覧!G19</f>
        <v>0</v>
      </c>
      <c r="K13" s="124">
        <f>役員等氏名一覧!H19</f>
        <v>0</v>
      </c>
      <c r="L13" s="124">
        <f>役員等氏名一覧!I19</f>
        <v>0</v>
      </c>
      <c r="M13" s="124">
        <f>役員等氏名一覧!J19</f>
        <v>0</v>
      </c>
      <c r="N13" s="124">
        <f>役員等氏名一覧!K19</f>
        <v>0</v>
      </c>
    </row>
    <row r="14" spans="1:14" ht="25.2" customHeight="1">
      <c r="A14" s="27">
        <f t="shared" si="0"/>
        <v>11</v>
      </c>
      <c r="B14" s="124">
        <f>申請書!$AA$9</f>
        <v>0</v>
      </c>
      <c r="C14" s="124">
        <f>申請書!$U$8</f>
        <v>0</v>
      </c>
      <c r="D14" s="124">
        <f>役員等氏名一覧!A20</f>
        <v>0</v>
      </c>
      <c r="E14" s="124">
        <f>役員等氏名一覧!B20</f>
        <v>0</v>
      </c>
      <c r="F14" s="124">
        <f>役員等氏名一覧!C20</f>
        <v>0</v>
      </c>
      <c r="G14" s="124">
        <f>役員等氏名一覧!D20</f>
        <v>0</v>
      </c>
      <c r="H14" s="124">
        <f>役員等氏名一覧!E20</f>
        <v>0</v>
      </c>
      <c r="I14" s="124">
        <f>役員等氏名一覧!F20</f>
        <v>0</v>
      </c>
      <c r="J14" s="124">
        <f>役員等氏名一覧!G20</f>
        <v>0</v>
      </c>
      <c r="K14" s="124">
        <f>役員等氏名一覧!H20</f>
        <v>0</v>
      </c>
      <c r="L14" s="124">
        <f>役員等氏名一覧!I20</f>
        <v>0</v>
      </c>
      <c r="M14" s="124">
        <f>役員等氏名一覧!J20</f>
        <v>0</v>
      </c>
      <c r="N14" s="124">
        <f>役員等氏名一覧!K20</f>
        <v>0</v>
      </c>
    </row>
    <row r="15" spans="1:14" ht="25.2" customHeight="1">
      <c r="A15" s="27">
        <f t="shared" si="0"/>
        <v>12</v>
      </c>
      <c r="B15" s="124">
        <f>申請書!$AA$9</f>
        <v>0</v>
      </c>
      <c r="C15" s="124">
        <f>申請書!$U$8</f>
        <v>0</v>
      </c>
      <c r="D15" s="124">
        <f>役員等氏名一覧!A21</f>
        <v>0</v>
      </c>
      <c r="E15" s="124">
        <f>役員等氏名一覧!B21</f>
        <v>0</v>
      </c>
      <c r="F15" s="124">
        <f>役員等氏名一覧!C21</f>
        <v>0</v>
      </c>
      <c r="G15" s="124">
        <f>役員等氏名一覧!D21</f>
        <v>0</v>
      </c>
      <c r="H15" s="124">
        <f>役員等氏名一覧!E21</f>
        <v>0</v>
      </c>
      <c r="I15" s="124">
        <f>役員等氏名一覧!F21</f>
        <v>0</v>
      </c>
      <c r="J15" s="124">
        <f>役員等氏名一覧!G21</f>
        <v>0</v>
      </c>
      <c r="K15" s="124">
        <f>役員等氏名一覧!H21</f>
        <v>0</v>
      </c>
      <c r="L15" s="124">
        <f>役員等氏名一覧!I21</f>
        <v>0</v>
      </c>
      <c r="M15" s="124">
        <f>役員等氏名一覧!J21</f>
        <v>0</v>
      </c>
      <c r="N15" s="124">
        <f>役員等氏名一覧!K21</f>
        <v>0</v>
      </c>
    </row>
    <row r="16" spans="1:14" ht="25.2" customHeight="1">
      <c r="A16" s="27">
        <f t="shared" si="0"/>
        <v>13</v>
      </c>
      <c r="B16" s="124">
        <f>申請書!$AA$9</f>
        <v>0</v>
      </c>
      <c r="C16" s="124">
        <f>申請書!$U$8</f>
        <v>0</v>
      </c>
      <c r="D16" s="124">
        <f>役員等氏名一覧!A22</f>
        <v>0</v>
      </c>
      <c r="E16" s="124">
        <f>役員等氏名一覧!B22</f>
        <v>0</v>
      </c>
      <c r="F16" s="124">
        <f>役員等氏名一覧!C22</f>
        <v>0</v>
      </c>
      <c r="G16" s="124">
        <f>役員等氏名一覧!D22</f>
        <v>0</v>
      </c>
      <c r="H16" s="124">
        <f>役員等氏名一覧!E22</f>
        <v>0</v>
      </c>
      <c r="I16" s="124">
        <f>役員等氏名一覧!F22</f>
        <v>0</v>
      </c>
      <c r="J16" s="124">
        <f>役員等氏名一覧!G22</f>
        <v>0</v>
      </c>
      <c r="K16" s="124">
        <f>役員等氏名一覧!H22</f>
        <v>0</v>
      </c>
      <c r="L16" s="124">
        <f>役員等氏名一覧!I22</f>
        <v>0</v>
      </c>
      <c r="M16" s="124">
        <f>役員等氏名一覧!J22</f>
        <v>0</v>
      </c>
      <c r="N16" s="124">
        <f>役員等氏名一覧!K22</f>
        <v>0</v>
      </c>
    </row>
    <row r="17" spans="1:14" ht="25.2" customHeight="1">
      <c r="A17" s="27">
        <f t="shared" si="0"/>
        <v>14</v>
      </c>
      <c r="B17" s="124">
        <f>申請書!$AA$9</f>
        <v>0</v>
      </c>
      <c r="C17" s="124">
        <f>申請書!$U$8</f>
        <v>0</v>
      </c>
      <c r="D17" s="124">
        <f>役員等氏名一覧!A23</f>
        <v>0</v>
      </c>
      <c r="E17" s="124">
        <f>役員等氏名一覧!B23</f>
        <v>0</v>
      </c>
      <c r="F17" s="124">
        <f>役員等氏名一覧!C23</f>
        <v>0</v>
      </c>
      <c r="G17" s="124">
        <f>役員等氏名一覧!D23</f>
        <v>0</v>
      </c>
      <c r="H17" s="124">
        <f>役員等氏名一覧!E23</f>
        <v>0</v>
      </c>
      <c r="I17" s="124">
        <f>役員等氏名一覧!F23</f>
        <v>0</v>
      </c>
      <c r="J17" s="124">
        <f>役員等氏名一覧!G23</f>
        <v>0</v>
      </c>
      <c r="K17" s="124">
        <f>役員等氏名一覧!H23</f>
        <v>0</v>
      </c>
      <c r="L17" s="124">
        <f>役員等氏名一覧!I23</f>
        <v>0</v>
      </c>
      <c r="M17" s="124">
        <f>役員等氏名一覧!J23</f>
        <v>0</v>
      </c>
      <c r="N17" s="124">
        <f>役員等氏名一覧!K23</f>
        <v>0</v>
      </c>
    </row>
    <row r="18" spans="1:14" ht="25.2" customHeight="1">
      <c r="A18" s="27">
        <f t="shared" si="0"/>
        <v>15</v>
      </c>
      <c r="B18" s="124">
        <f>申請書!$AA$9</f>
        <v>0</v>
      </c>
      <c r="C18" s="124">
        <f>申請書!$U$8</f>
        <v>0</v>
      </c>
      <c r="D18" s="124">
        <f>役員等氏名一覧!A24</f>
        <v>0</v>
      </c>
      <c r="E18" s="124">
        <f>役員等氏名一覧!B24</f>
        <v>0</v>
      </c>
      <c r="F18" s="124">
        <f>役員等氏名一覧!C24</f>
        <v>0</v>
      </c>
      <c r="G18" s="124">
        <f>役員等氏名一覧!D24</f>
        <v>0</v>
      </c>
      <c r="H18" s="124">
        <f>役員等氏名一覧!E24</f>
        <v>0</v>
      </c>
      <c r="I18" s="124">
        <f>役員等氏名一覧!F24</f>
        <v>0</v>
      </c>
      <c r="J18" s="124">
        <f>役員等氏名一覧!G24</f>
        <v>0</v>
      </c>
      <c r="K18" s="124">
        <f>役員等氏名一覧!H24</f>
        <v>0</v>
      </c>
      <c r="L18" s="124">
        <f>役員等氏名一覧!I24</f>
        <v>0</v>
      </c>
      <c r="M18" s="124">
        <f>役員等氏名一覧!J24</f>
        <v>0</v>
      </c>
      <c r="N18" s="124">
        <f>役員等氏名一覧!K24</f>
        <v>0</v>
      </c>
    </row>
    <row r="19" spans="1:14" ht="25.2" customHeight="1">
      <c r="A19" s="27">
        <f t="shared" si="0"/>
        <v>16</v>
      </c>
      <c r="B19" s="124">
        <f>申請書!$AA$9</f>
        <v>0</v>
      </c>
      <c r="C19" s="124">
        <f>申請書!$U$8</f>
        <v>0</v>
      </c>
      <c r="D19" s="124">
        <f>役員等氏名一覧!A25</f>
        <v>0</v>
      </c>
      <c r="E19" s="124">
        <f>役員等氏名一覧!B25</f>
        <v>0</v>
      </c>
      <c r="F19" s="124">
        <f>役員等氏名一覧!C25</f>
        <v>0</v>
      </c>
      <c r="G19" s="124">
        <f>役員等氏名一覧!D25</f>
        <v>0</v>
      </c>
      <c r="H19" s="124">
        <f>役員等氏名一覧!E25</f>
        <v>0</v>
      </c>
      <c r="I19" s="124">
        <f>役員等氏名一覧!F25</f>
        <v>0</v>
      </c>
      <c r="J19" s="124">
        <f>役員等氏名一覧!G25</f>
        <v>0</v>
      </c>
      <c r="K19" s="124">
        <f>役員等氏名一覧!H25</f>
        <v>0</v>
      </c>
      <c r="L19" s="124">
        <f>役員等氏名一覧!I25</f>
        <v>0</v>
      </c>
      <c r="M19" s="124">
        <f>役員等氏名一覧!J25</f>
        <v>0</v>
      </c>
      <c r="N19" s="124">
        <f>役員等氏名一覧!K25</f>
        <v>0</v>
      </c>
    </row>
    <row r="20" spans="1:14" ht="25.2" customHeight="1">
      <c r="A20" s="27">
        <f t="shared" si="0"/>
        <v>17</v>
      </c>
      <c r="B20" s="124">
        <f>申請書!$AA$9</f>
        <v>0</v>
      </c>
      <c r="C20" s="124">
        <f>申請書!$U$8</f>
        <v>0</v>
      </c>
      <c r="D20" s="124">
        <f>役員等氏名一覧!A26</f>
        <v>0</v>
      </c>
      <c r="E20" s="124">
        <f>役員等氏名一覧!B26</f>
        <v>0</v>
      </c>
      <c r="F20" s="124">
        <f>役員等氏名一覧!C26</f>
        <v>0</v>
      </c>
      <c r="G20" s="124">
        <f>役員等氏名一覧!D26</f>
        <v>0</v>
      </c>
      <c r="H20" s="124">
        <f>役員等氏名一覧!E26</f>
        <v>0</v>
      </c>
      <c r="I20" s="124">
        <f>役員等氏名一覧!F26</f>
        <v>0</v>
      </c>
      <c r="J20" s="124">
        <f>役員等氏名一覧!G26</f>
        <v>0</v>
      </c>
      <c r="K20" s="124">
        <f>役員等氏名一覧!H26</f>
        <v>0</v>
      </c>
      <c r="L20" s="124">
        <f>役員等氏名一覧!I26</f>
        <v>0</v>
      </c>
      <c r="M20" s="124">
        <f>役員等氏名一覧!J26</f>
        <v>0</v>
      </c>
      <c r="N20" s="124">
        <f>役員等氏名一覧!K26</f>
        <v>0</v>
      </c>
    </row>
    <row r="21" spans="1:14" ht="25.2" customHeight="1">
      <c r="A21" s="27">
        <f t="shared" si="0"/>
        <v>18</v>
      </c>
      <c r="B21" s="124">
        <f>申請書!$AA$9</f>
        <v>0</v>
      </c>
      <c r="C21" s="124">
        <f>申請書!$U$8</f>
        <v>0</v>
      </c>
      <c r="D21" s="124">
        <f>役員等氏名一覧!A27</f>
        <v>0</v>
      </c>
      <c r="E21" s="124">
        <f>役員等氏名一覧!B27</f>
        <v>0</v>
      </c>
      <c r="F21" s="124">
        <f>役員等氏名一覧!C27</f>
        <v>0</v>
      </c>
      <c r="G21" s="124">
        <f>役員等氏名一覧!D27</f>
        <v>0</v>
      </c>
      <c r="H21" s="124">
        <f>役員等氏名一覧!E27</f>
        <v>0</v>
      </c>
      <c r="I21" s="124">
        <f>役員等氏名一覧!F27</f>
        <v>0</v>
      </c>
      <c r="J21" s="124">
        <f>役員等氏名一覧!G27</f>
        <v>0</v>
      </c>
      <c r="K21" s="124">
        <f>役員等氏名一覧!H27</f>
        <v>0</v>
      </c>
      <c r="L21" s="124">
        <f>役員等氏名一覧!I27</f>
        <v>0</v>
      </c>
      <c r="M21" s="124">
        <f>役員等氏名一覧!J27</f>
        <v>0</v>
      </c>
      <c r="N21" s="124">
        <f>役員等氏名一覧!K27</f>
        <v>0</v>
      </c>
    </row>
    <row r="22" spans="1:14" ht="25.2" customHeight="1">
      <c r="A22" s="27">
        <f t="shared" si="0"/>
        <v>19</v>
      </c>
      <c r="B22" s="124">
        <f>申請書!$AA$9</f>
        <v>0</v>
      </c>
      <c r="C22" s="124">
        <f>申請書!$U$8</f>
        <v>0</v>
      </c>
      <c r="D22" s="124">
        <f>役員等氏名一覧!A28</f>
        <v>0</v>
      </c>
      <c r="E22" s="124">
        <f>役員等氏名一覧!B28</f>
        <v>0</v>
      </c>
      <c r="F22" s="124">
        <f>役員等氏名一覧!C28</f>
        <v>0</v>
      </c>
      <c r="G22" s="124">
        <f>役員等氏名一覧!D28</f>
        <v>0</v>
      </c>
      <c r="H22" s="124">
        <f>役員等氏名一覧!E28</f>
        <v>0</v>
      </c>
      <c r="I22" s="124">
        <f>役員等氏名一覧!F28</f>
        <v>0</v>
      </c>
      <c r="J22" s="124">
        <f>役員等氏名一覧!G28</f>
        <v>0</v>
      </c>
      <c r="K22" s="124">
        <f>役員等氏名一覧!H28</f>
        <v>0</v>
      </c>
      <c r="L22" s="124">
        <f>役員等氏名一覧!I28</f>
        <v>0</v>
      </c>
      <c r="M22" s="124">
        <f>役員等氏名一覧!J28</f>
        <v>0</v>
      </c>
      <c r="N22" s="124">
        <f>役員等氏名一覧!K28</f>
        <v>0</v>
      </c>
    </row>
    <row r="23" spans="1:14" ht="25.2" customHeight="1">
      <c r="A23" s="27">
        <f t="shared" si="0"/>
        <v>20</v>
      </c>
      <c r="B23" s="124">
        <f>申請書!$AA$9</f>
        <v>0</v>
      </c>
      <c r="C23" s="124">
        <f>申請書!$U$8</f>
        <v>0</v>
      </c>
      <c r="D23" s="124">
        <f>役員等氏名一覧!A29</f>
        <v>0</v>
      </c>
      <c r="E23" s="124">
        <f>役員等氏名一覧!B29</f>
        <v>0</v>
      </c>
      <c r="F23" s="124">
        <f>役員等氏名一覧!C29</f>
        <v>0</v>
      </c>
      <c r="G23" s="124">
        <f>役員等氏名一覧!D29</f>
        <v>0</v>
      </c>
      <c r="H23" s="124">
        <f>役員等氏名一覧!E29</f>
        <v>0</v>
      </c>
      <c r="I23" s="124">
        <f>役員等氏名一覧!F29</f>
        <v>0</v>
      </c>
      <c r="J23" s="124">
        <f>役員等氏名一覧!G29</f>
        <v>0</v>
      </c>
      <c r="K23" s="124">
        <f>役員等氏名一覧!H29</f>
        <v>0</v>
      </c>
      <c r="L23" s="124">
        <f>役員等氏名一覧!I29</f>
        <v>0</v>
      </c>
      <c r="M23" s="124">
        <f>役員等氏名一覧!J29</f>
        <v>0</v>
      </c>
      <c r="N23" s="124">
        <f>役員等氏名一覧!K29</f>
        <v>0</v>
      </c>
    </row>
  </sheetData>
  <mergeCells count="2">
    <mergeCell ref="E2:F2"/>
    <mergeCell ref="G2:H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(はじめにお読み下さい)申請書の使い方</vt:lpstr>
      <vt:lpstr>申請書</vt:lpstr>
      <vt:lpstr>申請額一覧</vt:lpstr>
      <vt:lpstr>個票1</vt:lpstr>
      <vt:lpstr>銀行口座情報</vt:lpstr>
      <vt:lpstr>役員等氏名一覧</vt:lpstr>
      <vt:lpstr>（編集禁止）リスト</vt:lpstr>
      <vt:lpstr>（編集禁止）照会用</vt:lpstr>
      <vt:lpstr>銀行口座情報!Print_Area</vt:lpstr>
      <vt:lpstr>個票1!Print_Area</vt:lpstr>
      <vt:lpstr>申請額一覧!Print_Area</vt:lpstr>
      <vt:lpstr>申請書!Print_Area</vt:lpstr>
      <vt:lpstr>役員等氏名一覧!Print_Area</vt:lpstr>
      <vt:lpstr>申請額一覧!Print_Titles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中原 強</dc:creator>
  <cp:keywords/>
  <dc:description/>
  <cp:lastModifiedBy>user</cp:lastModifiedBy>
  <cp:revision/>
  <cp:lastPrinted>2026-05-28T00:37:46Z</cp:lastPrinted>
  <dcterms:created xsi:type="dcterms:W3CDTF">2018-06-19T01:27:02Z</dcterms:created>
  <dcterms:modified xsi:type="dcterms:W3CDTF">2026-08-31T02:02:19Z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0x010100422F5EC90DFC53498729E8108C0DF5DC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TriggerFlowInfo">
    <vt:lpwstr/>
  </property>
</Properties>
</file>