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0522\04_計画書審査Ｇ\01_計画書審査（計画書審査G）\03_建築物温暖化対策計画書制度\01_制度運用\01_casbee評価ソフト2024版の導入\02_HP案内\"/>
    </mc:Choice>
  </mc:AlternateContent>
  <xr:revisionPtr revIDLastSave="0" documentId="13_ncr:1_{67CA4180-1783-4214-A0C0-0A3794A351F8}" xr6:coauthVersionLast="47" xr6:coauthVersionMax="47" xr10:uidLastSave="{00000000-0000-0000-0000-000000000000}"/>
  <workbookProtection workbookAlgorithmName="SHA-512" workbookHashValue="K+Rl6KeDncXUNeu6WMFHaGoIR0hSIXoAeDEl4E2S5wZBfOEQZnHIESau0ZzKyVbYHX93m9nUWhU8lLn5hv0r/w==" workbookSaltValue="Nhb0ALNOM2QITJL9CeCEYA==" workbookSpinCount="100000" lockStructure="1"/>
  <bookViews>
    <workbookView xWindow="5412" yWindow="36" windowWidth="17628" windowHeight="12204" xr2:uid="{00000000-000D-0000-FFFF-FFFF00000000}"/>
  </bookViews>
  <sheets>
    <sheet name="重点評価（入力用）" sheetId="1" r:id="rId1"/>
    <sheet name="表示ラベル1（出力用）" sheetId="4" r:id="rId2"/>
    <sheet name="表示ラベル2（出力用）" sheetId="3" r:id="rId3"/>
  </sheets>
  <externalReferences>
    <externalReference r:id="rId4"/>
    <externalReference r:id="rId5"/>
    <externalReference r:id="rId6"/>
  </externalReferences>
  <definedNames>
    <definedName name="Cell_計算種別">[1]省エネメニュー!$L$2</definedName>
    <definedName name="Cell_東電温暖化用HEMS削減効果">'[2]070507住宅マクロ条件一覧'!$V$196</definedName>
    <definedName name="_xlnm.Print_Area" localSheetId="0">'重点評価（入力用）'!$A$1:$R$51</definedName>
    <definedName name="_xlnm.Print_Area" localSheetId="1">'表示ラベル1（出力用）'!$A$1:$O$46</definedName>
    <definedName name="_xlnm.Print_Area" localSheetId="2">'表示ラベル2（出力用）'!$A$1:$J$36</definedName>
    <definedName name="衛code">#REF!</definedName>
    <definedName name="衛kg">#REF!</definedName>
    <definedName name="空code">#REF!</definedName>
    <definedName name="空kg">#REF!</definedName>
    <definedName name="資材原単">[3]⑬原単位!$A$2:$L$2</definedName>
    <definedName name="昇code">#REF!</definedName>
    <definedName name="昇kg">#REF!</definedName>
    <definedName name="設備品目code">#REF!</definedName>
    <definedName name="設備品目kg1">#REF!</definedName>
    <definedName name="設備品目kg2">#REF!</definedName>
    <definedName name="設備品目kg3">#REF!</definedName>
    <definedName name="設備品目kg4">#REF!</definedName>
    <definedName name="電code">#REF!</definedName>
    <definedName name="電k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1" l="1"/>
  <c r="U8" i="1" s="1"/>
  <c r="K44" i="1"/>
  <c r="O9" i="1"/>
  <c r="T7" i="1" s="1"/>
  <c r="U7" i="1" s="1"/>
  <c r="L9" i="1"/>
  <c r="O15" i="1"/>
  <c r="T9" i="1"/>
  <c r="U9" i="1"/>
  <c r="T11" i="1"/>
  <c r="T12" i="1" s="1"/>
  <c r="T13" i="1"/>
  <c r="T14" i="1"/>
  <c r="L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8" authorId="0" shapeId="0" xr:uid="{00000000-0006-0000-0000-000001000000}">
      <text>
        <r>
          <rPr>
            <b/>
            <sz val="16"/>
            <color indexed="81"/>
            <rFont val="ＭＳ Ｐゴシック"/>
            <family val="3"/>
            <charset val="128"/>
          </rPr>
          <t>建物名称は、規則様式やCASBEE新築（簡易版）評価結果シートと合わせてください。</t>
        </r>
        <r>
          <rPr>
            <sz val="16"/>
            <color indexed="81"/>
            <rFont val="ＭＳ Ｐゴシック"/>
            <family val="3"/>
            <charset val="128"/>
          </rPr>
          <t xml:space="preserve">
</t>
        </r>
      </text>
    </comment>
    <comment ref="F9" authorId="0" shapeId="0" xr:uid="{00000000-0006-0000-0000-000002000000}">
      <text>
        <r>
          <rPr>
            <b/>
            <sz val="16"/>
            <color indexed="81"/>
            <rFont val="ＭＳ Ｐゴシック"/>
            <family val="3"/>
            <charset val="128"/>
          </rPr>
          <t>評価結果シートから転記して下さい。</t>
        </r>
      </text>
    </comment>
    <comment ref="L13" authorId="0" shapeId="0" xr:uid="{00000000-0006-0000-0000-000003000000}">
      <text>
        <r>
          <rPr>
            <b/>
            <sz val="16"/>
            <color indexed="81"/>
            <rFont val="ＭＳ Ｐゴシック"/>
            <family val="3"/>
            <charset val="128"/>
          </rPr>
          <t xml:space="preserve">評価結果シート「2-3 ライフサイクルＣＯ２（温暖化影響チャート）」から転記して下さい。
工場で対象外の場合は、－と入力ください。
</t>
        </r>
      </text>
    </comment>
    <comment ref="F19" authorId="0" shapeId="0" xr:uid="{00000000-0006-0000-0000-000004000000}">
      <text>
        <r>
          <rPr>
            <b/>
            <sz val="16"/>
            <color indexed="81"/>
            <rFont val="ＭＳ Ｐゴシック"/>
            <family val="3"/>
            <charset val="128"/>
          </rPr>
          <t>スコアシートの対応する項目からスコアを転記して下さい。</t>
        </r>
      </text>
    </comment>
    <comment ref="F20" authorId="0" shapeId="0" xr:uid="{00000000-0006-0000-0000-000005000000}">
      <text>
        <r>
          <rPr>
            <b/>
            <sz val="16"/>
            <color indexed="81"/>
            <rFont val="ＭＳ Ｐゴシック"/>
            <family val="3"/>
            <charset val="128"/>
          </rPr>
          <t>スコアシートの対応する項目からスコアを転記して下さい。</t>
        </r>
      </text>
    </comment>
    <comment ref="F21" authorId="0" shapeId="0" xr:uid="{00000000-0006-0000-0000-000006000000}">
      <text>
        <r>
          <rPr>
            <b/>
            <sz val="16"/>
            <color indexed="81"/>
            <rFont val="ＭＳ Ｐゴシック"/>
            <family val="3"/>
            <charset val="128"/>
          </rPr>
          <t>スコアシートの対応する項目からスコアを転記して下さい。</t>
        </r>
      </text>
    </comment>
    <comment ref="F22" authorId="0" shapeId="0" xr:uid="{00000000-0006-0000-0000-000007000000}">
      <text>
        <r>
          <rPr>
            <b/>
            <sz val="16"/>
            <color indexed="81"/>
            <rFont val="ＭＳ Ｐゴシック"/>
            <family val="3"/>
            <charset val="128"/>
          </rPr>
          <t>スコアシートの対応する項目からスコアを転記して下さい。</t>
        </r>
      </text>
    </comment>
    <comment ref="F23" authorId="0" shapeId="0" xr:uid="{00000000-0006-0000-0000-000008000000}">
      <text>
        <r>
          <rPr>
            <b/>
            <sz val="16"/>
            <color indexed="81"/>
            <rFont val="ＭＳ Ｐゴシック"/>
            <family val="3"/>
            <charset val="128"/>
          </rPr>
          <t>スコアシートの対応する項目からスコアを転記して下さい。
・住居系部分を含む場合は、非住居系部分のスコアと住居系部分のスコアを延べ床按分した値（少数点以下第１位）を入力して下さい。
・工場用途の場合（評価対象外の場合）は、「-」（ハイフン）を入力して下さい。</t>
        </r>
      </text>
    </comment>
    <comment ref="F24" authorId="0" shapeId="0" xr:uid="{00000000-0006-0000-0000-000009000000}">
      <text>
        <r>
          <rPr>
            <b/>
            <sz val="16"/>
            <color indexed="81"/>
            <rFont val="ＭＳ Ｐゴシック"/>
            <family val="3"/>
            <charset val="128"/>
          </rPr>
          <t>スコアシートの対応する項目からスコアを転記して下さい。
工場用途の場合（評価対象外の場合）は、「-」（ハイフン）を入力して下さい。</t>
        </r>
      </text>
    </comment>
    <comment ref="F25" authorId="0" shapeId="0" xr:uid="{00000000-0006-0000-0000-00000A000000}">
      <text>
        <r>
          <rPr>
            <b/>
            <sz val="16"/>
            <color indexed="81"/>
            <rFont val="ＭＳ Ｐゴシック"/>
            <family val="3"/>
            <charset val="128"/>
          </rPr>
          <t>スコアシートの対応する項目からスコアを転記して下さい。</t>
        </r>
      </text>
    </comment>
    <comment ref="F26" authorId="0" shapeId="0" xr:uid="{00000000-0006-0000-0000-00000B000000}">
      <text>
        <r>
          <rPr>
            <b/>
            <sz val="16"/>
            <color indexed="81"/>
            <rFont val="ＭＳ Ｐゴシック"/>
            <family val="3"/>
            <charset val="128"/>
          </rPr>
          <t>スコアシートの対応する項目からスコアを転記して下さい。</t>
        </r>
      </text>
    </comment>
    <comment ref="F27" authorId="0" shapeId="0" xr:uid="{00000000-0006-0000-0000-00000C000000}">
      <text>
        <r>
          <rPr>
            <b/>
            <sz val="16"/>
            <color indexed="81"/>
            <rFont val="ＭＳ Ｐゴシック"/>
            <family val="3"/>
            <charset val="128"/>
          </rPr>
          <t>スコアシートの対応する項目からスコアを転記して下さい。
住宅用途の場合（評価対象外の場合）は、「-」（ハイフン）を入力して下さい。</t>
        </r>
      </text>
    </comment>
    <comment ref="F28" authorId="0" shapeId="0" xr:uid="{00000000-0006-0000-0000-00000D000000}">
      <text>
        <r>
          <rPr>
            <b/>
            <sz val="16"/>
            <color indexed="81"/>
            <rFont val="ＭＳ Ｐゴシック"/>
            <family val="3"/>
            <charset val="128"/>
          </rPr>
          <t>スコアシートの対応する項目からスコアを転記して下さい。</t>
        </r>
      </text>
    </comment>
    <comment ref="F31" authorId="0" shapeId="0" xr:uid="{00000000-0006-0000-0000-00000E000000}">
      <text>
        <r>
          <rPr>
            <b/>
            <sz val="16"/>
            <color indexed="81"/>
            <rFont val="ＭＳ Ｐゴシック"/>
            <family val="3"/>
            <charset val="128"/>
          </rPr>
          <t>スコアシートの対応する項目からスコアを転記して下さい。</t>
        </r>
      </text>
    </comment>
    <comment ref="F33" authorId="0" shapeId="0" xr:uid="{00000000-0006-0000-0000-00000F000000}">
      <text>
        <r>
          <rPr>
            <b/>
            <sz val="16"/>
            <color indexed="81"/>
            <rFont val="ＭＳ Ｐゴシック"/>
            <family val="3"/>
            <charset val="128"/>
          </rPr>
          <t>スコアシートの対応する項目からスコアを転記して下さい。</t>
        </r>
      </text>
    </comment>
    <comment ref="F37" authorId="0" shapeId="0" xr:uid="{00000000-0006-0000-0000-000010000000}">
      <text>
        <r>
          <rPr>
            <b/>
            <sz val="16"/>
            <color indexed="81"/>
            <rFont val="ＭＳ Ｐゴシック"/>
            <family val="3"/>
            <charset val="128"/>
          </rPr>
          <t>スコアシートの対応する項目からスコアを転記して下さい。</t>
        </r>
      </text>
    </comment>
    <comment ref="F38" authorId="0" shapeId="0" xr:uid="{00000000-0006-0000-0000-000011000000}">
      <text>
        <r>
          <rPr>
            <b/>
            <sz val="16"/>
            <color indexed="81"/>
            <rFont val="ＭＳ Ｐゴシック"/>
            <family val="3"/>
            <charset val="128"/>
          </rPr>
          <t>スコアシートの対応する項目からスコアを転記して下さい。</t>
        </r>
      </text>
    </comment>
    <comment ref="N43" authorId="0" shapeId="0" xr:uid="{00000000-0006-0000-0000-000012000000}">
      <text>
        <r>
          <rPr>
            <b/>
            <sz val="16"/>
            <color indexed="81"/>
            <rFont val="ＭＳ Ｐゴシック"/>
            <family val="3"/>
            <charset val="128"/>
          </rPr>
          <t>・プルダウンリストから設備の有無を選択してください。あり「〇」、なし「－」
・太陽光発電設備は、定格出力も併せて入力してください。</t>
        </r>
        <r>
          <rPr>
            <sz val="16"/>
            <color indexed="81"/>
            <rFont val="ＭＳ Ｐゴシック"/>
            <family val="3"/>
            <charset val="128"/>
          </rPr>
          <t xml:space="preserve">
</t>
        </r>
      </text>
    </comment>
    <comment ref="B44" authorId="0" shapeId="0" xr:uid="{71A9EEDE-A513-44D1-A01B-5FF6F52280A2}">
      <text>
        <r>
          <rPr>
            <b/>
            <sz val="9"/>
            <color indexed="81"/>
            <rFont val="MS P ゴシック"/>
            <family val="3"/>
            <charset val="128"/>
          </rPr>
          <t>（記載例）
・中央ボイドや２層吹き抜けを採用し、自然換気、自然採光を図っている。
・高断熱建材を用いた建物の断熱化を図っている。
・蓄熱式ヒートポンプシステムを採用し、空調や給湯用に利用している。
・詳細なエネルギー管理が可能なＢＥＭＳ構築を行っている。
・節水器具、雨水・雑排水の再利用システムを採用し、水資源の保護を図っている。
・電気自動車用充電設備を設置している。</t>
        </r>
        <r>
          <rPr>
            <sz val="9"/>
            <color indexed="81"/>
            <rFont val="MS P ゴシック"/>
            <family val="3"/>
            <charset val="128"/>
          </rPr>
          <t xml:space="preserve">
</t>
        </r>
      </text>
    </comment>
  </commentList>
</comments>
</file>

<file path=xl/sharedStrings.xml><?xml version="1.0" encoding="utf-8"?>
<sst xmlns="http://schemas.openxmlformats.org/spreadsheetml/2006/main" count="129" uniqueCount="112">
  <si>
    <t>■使用評価ソフト：</t>
    <rPh sb="1" eb="3">
      <t>シヨウ</t>
    </rPh>
    <rPh sb="3" eb="5">
      <t>ヒョウカ</t>
    </rPh>
    <phoneticPr fontId="20"/>
  </si>
  <si>
    <t>建物名称</t>
    <rPh sb="0" eb="2">
      <t>タテモノ</t>
    </rPh>
    <rPh sb="2" eb="4">
      <t>メイショウ</t>
    </rPh>
    <phoneticPr fontId="20"/>
  </si>
  <si>
    <r>
      <t>2</t>
    </r>
    <r>
      <rPr>
        <b/>
        <sz val="22"/>
        <color indexed="9"/>
        <rFont val="ＭＳ Ｐゴシック"/>
        <family val="3"/>
        <charset val="128"/>
      </rPr>
      <t>　重点項目への取組み度</t>
    </r>
    <rPh sb="2" eb="4">
      <t>ｼﾞｭｳﾃﾝ</t>
    </rPh>
    <rPh sb="4" eb="6">
      <t>ｺｳﾓｸ</t>
    </rPh>
    <rPh sb="8" eb="10">
      <t>ﾄﾘｸ</t>
    </rPh>
    <rPh sb="11" eb="12">
      <t>ﾄﾞ</t>
    </rPh>
    <phoneticPr fontId="25" type="noConversion"/>
  </si>
  <si>
    <t>重点項目</t>
    <rPh sb="0" eb="2">
      <t>ジュウテン</t>
    </rPh>
    <rPh sb="2" eb="4">
      <t>コウモク</t>
    </rPh>
    <phoneticPr fontId="20"/>
  </si>
  <si>
    <t>評価</t>
    <rPh sb="0" eb="2">
      <t>ヒョウカ</t>
    </rPh>
    <phoneticPr fontId="20"/>
  </si>
  <si>
    <t>ヒートアイランド現象の緩和</t>
    <rPh sb="8" eb="10">
      <t>ゲンショウ</t>
    </rPh>
    <rPh sb="11" eb="13">
      <t>カンワ</t>
    </rPh>
    <phoneticPr fontId="20"/>
  </si>
  <si>
    <t>スコア</t>
    <phoneticPr fontId="20"/>
  </si>
  <si>
    <r>
      <t>3</t>
    </r>
    <r>
      <rPr>
        <b/>
        <sz val="22"/>
        <color indexed="9"/>
        <rFont val="ＭＳ Ｐゴシック"/>
        <family val="3"/>
        <charset val="128"/>
      </rPr>
      <t>　設計上の配慮事項と</t>
    </r>
    <r>
      <rPr>
        <b/>
        <sz val="22"/>
        <color indexed="9"/>
        <rFont val="Arial"/>
        <family val="2"/>
      </rPr>
      <t>CASBEE</t>
    </r>
    <r>
      <rPr>
        <b/>
        <sz val="22"/>
        <color indexed="9"/>
        <rFont val="ＭＳ Ｐゴシック"/>
        <family val="3"/>
        <charset val="128"/>
      </rPr>
      <t>のスコア</t>
    </r>
    <rPh sb="2" eb="4">
      <t>セッケイ</t>
    </rPh>
    <rPh sb="4" eb="5">
      <t>ジョウ</t>
    </rPh>
    <rPh sb="6" eb="8">
      <t>ハイリョ</t>
    </rPh>
    <rPh sb="8" eb="10">
      <t>ジコウ</t>
    </rPh>
    <phoneticPr fontId="20"/>
  </si>
  <si>
    <t>レベル</t>
    <phoneticPr fontId="20"/>
  </si>
  <si>
    <t>建設</t>
    <rPh sb="0" eb="2">
      <t>ケンセツ</t>
    </rPh>
    <phoneticPr fontId="20"/>
  </si>
  <si>
    <t>既存の建築躯体の継続利用有無および範囲による評価</t>
    <rPh sb="0" eb="2">
      <t>キゾン</t>
    </rPh>
    <rPh sb="3" eb="5">
      <t>ケンチク</t>
    </rPh>
    <rPh sb="5" eb="7">
      <t>クタイ</t>
    </rPh>
    <rPh sb="8" eb="10">
      <t>ケイゾク</t>
    </rPh>
    <rPh sb="10" eb="12">
      <t>リヨウ</t>
    </rPh>
    <rPh sb="12" eb="14">
      <t>ウム</t>
    </rPh>
    <rPh sb="17" eb="19">
      <t>ハンイ</t>
    </rPh>
    <rPh sb="22" eb="24">
      <t>ヒョウカ</t>
    </rPh>
    <phoneticPr fontId="20"/>
  </si>
  <si>
    <t>運用</t>
    <rPh sb="0" eb="2">
      <t>ウンヨウ</t>
    </rPh>
    <phoneticPr fontId="20"/>
  </si>
  <si>
    <t>修繕
更新
解体</t>
    <rPh sb="0" eb="2">
      <t>シュウゼン</t>
    </rPh>
    <rPh sb="3" eb="5">
      <t>コウシン</t>
    </rPh>
    <rPh sb="6" eb="8">
      <t>カイタイ</t>
    </rPh>
    <phoneticPr fontId="20"/>
  </si>
  <si>
    <t>レベル</t>
    <phoneticPr fontId="20"/>
  </si>
  <si>
    <t>％</t>
    <phoneticPr fontId="20"/>
  </si>
  <si>
    <t>：入力欄</t>
    <rPh sb="1" eb="3">
      <t>ニュウリョク</t>
    </rPh>
    <rPh sb="3" eb="4">
      <t>ラン</t>
    </rPh>
    <phoneticPr fontId="20"/>
  </si>
  <si>
    <t>ヒートアイランド対策</t>
    <rPh sb="8" eb="10">
      <t>タイサク</t>
    </rPh>
    <phoneticPr fontId="20"/>
  </si>
  <si>
    <t>地球温暖化防止対策</t>
    <rPh sb="0" eb="2">
      <t>チキュウ</t>
    </rPh>
    <rPh sb="2" eb="5">
      <t>オンダンカ</t>
    </rPh>
    <rPh sb="5" eb="7">
      <t>ボウシ</t>
    </rPh>
    <rPh sb="7" eb="9">
      <t>タイサク</t>
    </rPh>
    <phoneticPr fontId="20"/>
  </si>
  <si>
    <t>総合評価</t>
    <rPh sb="0" eb="4">
      <t>ソウゴウヒョウカ</t>
    </rPh>
    <phoneticPr fontId="20"/>
  </si>
  <si>
    <t>　　★ ★ ★ ★ ★</t>
    <phoneticPr fontId="20"/>
  </si>
  <si>
    <t>　関連項目</t>
    <rPh sb="1" eb="3">
      <t>カンレン</t>
    </rPh>
    <rPh sb="3" eb="5">
      <t>コウモク</t>
    </rPh>
    <phoneticPr fontId="20"/>
  </si>
  <si>
    <t>LR1/1
建物の熱負荷抑制</t>
    <phoneticPr fontId="20"/>
  </si>
  <si>
    <t>LR1/2
自然エネルギー利用</t>
    <phoneticPr fontId="20"/>
  </si>
  <si>
    <t>LR1/3
設備システムの高効率化</t>
    <phoneticPr fontId="20"/>
  </si>
  <si>
    <t>LR1/4
効率的運用</t>
    <phoneticPr fontId="20"/>
  </si>
  <si>
    <t>Q2/2.2.1
躯体材料の耐用年数</t>
    <phoneticPr fontId="20"/>
  </si>
  <si>
    <t>LR2/2.1
材料使用量の削減</t>
    <phoneticPr fontId="20"/>
  </si>
  <si>
    <t>LR2/2.2
既存建築躯体等の継続使用</t>
    <rPh sb="10" eb="12">
      <t>ケンチク</t>
    </rPh>
    <rPh sb="12" eb="15">
      <t>クタイナド</t>
    </rPh>
    <rPh sb="16" eb="18">
      <t>ケイゾク</t>
    </rPh>
    <rPh sb="18" eb="20">
      <t>シヨウ</t>
    </rPh>
    <phoneticPr fontId="20"/>
  </si>
  <si>
    <t>LR2/2.3
躯体材料におけるリサイクル材の使用</t>
    <phoneticPr fontId="20"/>
  </si>
  <si>
    <r>
      <t>Q3/3.2
敷地内温熱環境の向上　
　　　　　　　　　　　　　</t>
    </r>
    <r>
      <rPr>
        <sz val="9"/>
        <rFont val="ＭＳ Ｐゴシック"/>
        <family val="3"/>
        <charset val="128"/>
      </rPr>
      <t/>
    </r>
    <phoneticPr fontId="20"/>
  </si>
  <si>
    <r>
      <t>LR3/2.2　
温熱環境悪化の改善
　　　　　　　　　　　　　</t>
    </r>
    <r>
      <rPr>
        <sz val="9"/>
        <rFont val="ＭＳ Ｐゴシック"/>
        <family val="3"/>
        <charset val="128"/>
      </rPr>
      <t/>
    </r>
    <phoneticPr fontId="20"/>
  </si>
  <si>
    <t>LR2/1.1　
節水</t>
    <phoneticPr fontId="20"/>
  </si>
  <si>
    <r>
      <t>1</t>
    </r>
    <r>
      <rPr>
        <b/>
        <sz val="22"/>
        <color indexed="9"/>
        <rFont val="ＭＳ Ｐゴシック"/>
        <family val="3"/>
        <charset val="128"/>
      </rPr>
      <t>　総合評価の結果</t>
    </r>
    <rPh sb="2" eb="4">
      <t>ｿｳｺﾞｳ</t>
    </rPh>
    <rPh sb="4" eb="6">
      <t>ﾋｮｳｶ</t>
    </rPh>
    <rPh sb="7" eb="9">
      <t>ｹｯｶ</t>
    </rPh>
    <phoneticPr fontId="25" type="noConversion"/>
  </si>
  <si>
    <t>躯体材料へのリサイクル材利用を評価</t>
    <rPh sb="0" eb="2">
      <t>クタイ</t>
    </rPh>
    <rPh sb="2" eb="4">
      <t>ザイリョウ</t>
    </rPh>
    <rPh sb="11" eb="12">
      <t>ザイ</t>
    </rPh>
    <rPh sb="12" eb="14">
      <t>リヨウ</t>
    </rPh>
    <rPh sb="15" eb="17">
      <t>ヒョウカ</t>
    </rPh>
    <phoneticPr fontId="20"/>
  </si>
  <si>
    <t>室内における「夏の暑さ」と「冬の寒さ」を防ぐための建物の基本性能として、断熱・気密機能を評価</t>
    <rPh sb="0" eb="2">
      <t>シツナイ</t>
    </rPh>
    <rPh sb="7" eb="8">
      <t>ナツ</t>
    </rPh>
    <rPh sb="9" eb="10">
      <t>アツ</t>
    </rPh>
    <rPh sb="14" eb="15">
      <t>フユ</t>
    </rPh>
    <rPh sb="16" eb="17">
      <t>サム</t>
    </rPh>
    <rPh sb="20" eb="21">
      <t>フセ</t>
    </rPh>
    <rPh sb="25" eb="27">
      <t>タテモノ</t>
    </rPh>
    <rPh sb="28" eb="30">
      <t>キホン</t>
    </rPh>
    <rPh sb="30" eb="32">
      <t>セイノウ</t>
    </rPh>
    <rPh sb="36" eb="38">
      <t>ダンネツ</t>
    </rPh>
    <rPh sb="39" eb="41">
      <t>キミツ</t>
    </rPh>
    <rPh sb="41" eb="43">
      <t>キノウ</t>
    </rPh>
    <rPh sb="44" eb="46">
      <t>ヒョウカ</t>
    </rPh>
    <phoneticPr fontId="20"/>
  </si>
  <si>
    <t>空調・換気・照明・給湯・昇降機によるエネルギー消費量の削減対策を評価</t>
    <rPh sb="23" eb="26">
      <t>ショウヒリョウ</t>
    </rPh>
    <rPh sb="27" eb="29">
      <t>サクゲン</t>
    </rPh>
    <rPh sb="29" eb="31">
      <t>タイサク</t>
    </rPh>
    <rPh sb="32" eb="34">
      <t>ヒョウカ</t>
    </rPh>
    <phoneticPr fontId="20"/>
  </si>
  <si>
    <t>エネルギーの管理と制御によるエネルギー消費量の削減対策を評価</t>
    <rPh sb="6" eb="8">
      <t>カンリ</t>
    </rPh>
    <rPh sb="9" eb="11">
      <t>セイギョ</t>
    </rPh>
    <rPh sb="19" eb="22">
      <t>ショウヒリョウ</t>
    </rPh>
    <rPh sb="23" eb="25">
      <t>サクゲン</t>
    </rPh>
    <rPh sb="25" eb="27">
      <t>タイサク</t>
    </rPh>
    <rPh sb="28" eb="30">
      <t>ヒョウカ</t>
    </rPh>
    <phoneticPr fontId="20"/>
  </si>
  <si>
    <t>構造躯体などに使用する材料の交換等大規模な改修工事を必要とするまでの期間を伸張させるための対策の程度を評価</t>
    <rPh sb="0" eb="2">
      <t>コウゾウ</t>
    </rPh>
    <rPh sb="2" eb="4">
      <t>クタイ</t>
    </rPh>
    <rPh sb="7" eb="9">
      <t>シヨウ</t>
    </rPh>
    <rPh sb="11" eb="13">
      <t>ザイリョウ</t>
    </rPh>
    <rPh sb="14" eb="16">
      <t>コウカン</t>
    </rPh>
    <rPh sb="16" eb="17">
      <t>トウ</t>
    </rPh>
    <rPh sb="17" eb="20">
      <t>ダイキボ</t>
    </rPh>
    <rPh sb="21" eb="23">
      <t>カイシュウ</t>
    </rPh>
    <rPh sb="23" eb="25">
      <t>コウジ</t>
    </rPh>
    <rPh sb="26" eb="28">
      <t>ヒツヨウ</t>
    </rPh>
    <rPh sb="34" eb="36">
      <t>キカン</t>
    </rPh>
    <rPh sb="37" eb="39">
      <t>シンチョウ</t>
    </rPh>
    <rPh sb="45" eb="47">
      <t>タイサク</t>
    </rPh>
    <rPh sb="48" eb="50">
      <t>テイド</t>
    </rPh>
    <rPh sb="51" eb="53">
      <t>ヒョウカ</t>
    </rPh>
    <phoneticPr fontId="20"/>
  </si>
  <si>
    <t>生物環境の保全と創出に関する配慮 (立地特性の把握と計画方針の設定、 
生物資源の保全、緑の量・質の確保、生物環境の管理と利用など)を評価</t>
    <rPh sb="67" eb="69">
      <t>ヒョウカ</t>
    </rPh>
    <phoneticPr fontId="20"/>
  </si>
  <si>
    <t>C</t>
    <phoneticPr fontId="20"/>
  </si>
  <si>
    <t>A</t>
    <phoneticPr fontId="20"/>
  </si>
  <si>
    <t>　　★ ★ ★ ★</t>
    <phoneticPr fontId="20"/>
  </si>
  <si>
    <t>B-</t>
    <phoneticPr fontId="20"/>
  </si>
  <si>
    <t>　　★ ★</t>
    <phoneticPr fontId="20"/>
  </si>
  <si>
    <t>B+</t>
    <phoneticPr fontId="20"/>
  </si>
  <si>
    <t>　　★ ★ ★</t>
    <phoneticPr fontId="20"/>
  </si>
  <si>
    <t>　　★</t>
    <phoneticPr fontId="20"/>
  </si>
  <si>
    <t>S</t>
    <phoneticPr fontId="20"/>
  </si>
  <si>
    <t>評価年月日</t>
    <rPh sb="0" eb="2">
      <t>ヒョウカ</t>
    </rPh>
    <rPh sb="2" eb="5">
      <t>ネンガッピ</t>
    </rPh>
    <phoneticPr fontId="20"/>
  </si>
  <si>
    <t>評価年度</t>
    <rPh sb="0" eb="2">
      <t>ヒョウカ</t>
    </rPh>
    <rPh sb="2" eb="4">
      <t>ネンド</t>
    </rPh>
    <phoneticPr fontId="20"/>
  </si>
  <si>
    <t>/ －（集合住宅）</t>
    <rPh sb="4" eb="6">
      <t>シュウゴウ</t>
    </rPh>
    <rPh sb="6" eb="8">
      <t>ジュウタク</t>
    </rPh>
    <phoneticPr fontId="20"/>
  </si>
  <si>
    <t>集合住宅</t>
    <rPh sb="0" eb="2">
      <t>シュウゴウ</t>
    </rPh>
    <rPh sb="2" eb="4">
      <t>ジュウタク</t>
    </rPh>
    <phoneticPr fontId="20"/>
  </si>
  <si>
    <t>BEE（建築物の環境効率）</t>
    <rPh sb="4" eb="7">
      <t>ケンチクブツ</t>
    </rPh>
    <rPh sb="8" eb="10">
      <t>カンキョウ</t>
    </rPh>
    <rPh sb="10" eb="12">
      <t>コウリツ</t>
    </rPh>
    <phoneticPr fontId="20"/>
  </si>
  <si>
    <r>
      <t>(5</t>
    </r>
    <r>
      <rPr>
        <b/>
        <sz val="14"/>
        <color indexed="9"/>
        <rFont val="ＭＳ Ｐゴシック"/>
        <family val="3"/>
        <charset val="128"/>
      </rPr>
      <t>点満点　平均スコア</t>
    </r>
    <r>
      <rPr>
        <b/>
        <sz val="14"/>
        <color indexed="9"/>
        <rFont val="Arial"/>
        <family val="2"/>
      </rPr>
      <t>=3</t>
    </r>
    <r>
      <rPr>
        <b/>
        <sz val="14"/>
        <color indexed="9"/>
        <rFont val="ＭＳ Ｐゴシック"/>
        <family val="3"/>
        <charset val="128"/>
      </rPr>
      <t>点</t>
    </r>
    <r>
      <rPr>
        <b/>
        <sz val="14"/>
        <color indexed="9"/>
        <rFont val="Arial"/>
        <family val="2"/>
      </rPr>
      <t>)</t>
    </r>
    <rPh sb="2" eb="3">
      <t>テン</t>
    </rPh>
    <rPh sb="3" eb="5">
      <t>マンテン</t>
    </rPh>
    <rPh sb="6" eb="8">
      <t>ヘイキン</t>
    </rPh>
    <rPh sb="13" eb="14">
      <t>テン</t>
    </rPh>
    <phoneticPr fontId="20"/>
  </si>
  <si>
    <r>
      <t>Q3/1　
生物環境の保全と創出</t>
    </r>
    <r>
      <rPr>
        <sz val="9"/>
        <rFont val="ＭＳ Ｐゴシック"/>
        <family val="3"/>
        <charset val="128"/>
      </rPr>
      <t/>
    </r>
    <phoneticPr fontId="20"/>
  </si>
  <si>
    <t>構造躯体用部材の生産・加工段階における廃棄物削減の取組みを評価</t>
    <rPh sb="0" eb="2">
      <t>コウゾウ</t>
    </rPh>
    <rPh sb="2" eb="4">
      <t>クタイ</t>
    </rPh>
    <rPh sb="4" eb="5">
      <t>ヨウ</t>
    </rPh>
    <rPh sb="5" eb="6">
      <t>ブ</t>
    </rPh>
    <rPh sb="6" eb="7">
      <t>ザイ</t>
    </rPh>
    <rPh sb="8" eb="10">
      <t>セイサン</t>
    </rPh>
    <rPh sb="11" eb="13">
      <t>カコウ</t>
    </rPh>
    <rPh sb="13" eb="15">
      <t>ダンカイ</t>
    </rPh>
    <rPh sb="19" eb="22">
      <t>ハイキブツ</t>
    </rPh>
    <rPh sb="22" eb="24">
      <t>サクゲン</t>
    </rPh>
    <rPh sb="25" eb="27">
      <t>トリク</t>
    </rPh>
    <rPh sb="29" eb="31">
      <t>ヒョウカ</t>
    </rPh>
    <phoneticPr fontId="20"/>
  </si>
  <si>
    <t>地球温暖化への配慮　</t>
    <phoneticPr fontId="20"/>
  </si>
  <si>
    <t>評価のポイント</t>
    <rPh sb="0" eb="2">
      <t>ヒョウカ</t>
    </rPh>
    <phoneticPr fontId="20"/>
  </si>
  <si>
    <t>LR3/1
地球温暖化への配慮　</t>
    <phoneticPr fontId="20"/>
  </si>
  <si>
    <t>窓まわり、外壁、屋根や床（特にピロティ）における室内への熱の侵入に対しての配慮の程度および庇やブラインド等の設置による日射遮蔽の程度を評価</t>
    <rPh sb="0" eb="1">
      <t>マド</t>
    </rPh>
    <rPh sb="5" eb="7">
      <t>ガイヘキ</t>
    </rPh>
    <rPh sb="8" eb="10">
      <t>ヤネ</t>
    </rPh>
    <rPh sb="11" eb="12">
      <t>ユカ</t>
    </rPh>
    <rPh sb="13" eb="14">
      <t>トク</t>
    </rPh>
    <rPh sb="24" eb="26">
      <t>シツナイ</t>
    </rPh>
    <rPh sb="28" eb="29">
      <t>ネツ</t>
    </rPh>
    <rPh sb="30" eb="32">
      <t>シンニュウ</t>
    </rPh>
    <rPh sb="33" eb="34">
      <t>タイ</t>
    </rPh>
    <rPh sb="37" eb="39">
      <t>ハイリョ</t>
    </rPh>
    <rPh sb="40" eb="42">
      <t>テイド</t>
    </rPh>
    <rPh sb="45" eb="46">
      <t>ヒサシ</t>
    </rPh>
    <rPh sb="52" eb="53">
      <t>トウ</t>
    </rPh>
    <rPh sb="54" eb="56">
      <t>セッチ</t>
    </rPh>
    <rPh sb="59" eb="61">
      <t>ニッシャ</t>
    </rPh>
    <rPh sb="61" eb="63">
      <t>シャヘイ</t>
    </rPh>
    <rPh sb="64" eb="66">
      <t>テイド</t>
    </rPh>
    <rPh sb="67" eb="69">
      <t>ヒョウカ</t>
    </rPh>
    <phoneticPr fontId="20"/>
  </si>
  <si>
    <t>自然エネルギーの直接利用（採光利用、通風利用、地熱利用など）、変換利用（太陽光、太陽熱など）の導入の有無、導入の割合を評価</t>
    <rPh sb="0" eb="2">
      <t>シゼン</t>
    </rPh>
    <rPh sb="8" eb="10">
      <t>チョクセツ</t>
    </rPh>
    <rPh sb="10" eb="12">
      <t>リヨウ</t>
    </rPh>
    <rPh sb="13" eb="15">
      <t>サイコウ</t>
    </rPh>
    <rPh sb="15" eb="17">
      <t>リヨウ</t>
    </rPh>
    <rPh sb="18" eb="20">
      <t>ツウフウ</t>
    </rPh>
    <rPh sb="20" eb="22">
      <t>リヨウ</t>
    </rPh>
    <rPh sb="23" eb="25">
      <t>チネツ</t>
    </rPh>
    <rPh sb="25" eb="27">
      <t>リヨウ</t>
    </rPh>
    <rPh sb="31" eb="33">
      <t>ヘンカン</t>
    </rPh>
    <rPh sb="33" eb="35">
      <t>リヨウ</t>
    </rPh>
    <rPh sb="36" eb="39">
      <t>タイヨウコウ</t>
    </rPh>
    <rPh sb="40" eb="43">
      <t>タイヨウネツ</t>
    </rPh>
    <rPh sb="47" eb="49">
      <t>ドウニュウ</t>
    </rPh>
    <rPh sb="50" eb="52">
      <t>ウム</t>
    </rPh>
    <rPh sb="53" eb="55">
      <t>ドウニュウ</t>
    </rPh>
    <rPh sb="56" eb="58">
      <t>ワリアイ</t>
    </rPh>
    <rPh sb="59" eb="61">
      <t>ヒョウカ</t>
    </rPh>
    <phoneticPr fontId="20"/>
  </si>
  <si>
    <t>温熱環境の事前調査、敷地外への熱的な影響を低減する対策、温熱環境悪化改善の効果の確認に関する取組み度合いを評価</t>
    <rPh sb="0" eb="1">
      <t>オン</t>
    </rPh>
    <rPh sb="53" eb="55">
      <t>ヒョウカ</t>
    </rPh>
    <phoneticPr fontId="20"/>
  </si>
  <si>
    <t xml:space="preserve">
地球温暖化の主因である二酸化炭素の排出量削減対策に関する項目</t>
    <phoneticPr fontId="20"/>
  </si>
  <si>
    <t>熱的な悪影響を低減する対策（敷地内へ風を導く、緑地や水面を確保する、
建築設備による排気や排熱の位置等に配慮するなどにより暑熱環境を緩和する対策）を評価</t>
    <rPh sb="70" eb="72">
      <t>タイサク</t>
    </rPh>
    <rPh sb="74" eb="76">
      <t>ヒョウカ</t>
    </rPh>
    <phoneticPr fontId="20"/>
  </si>
  <si>
    <t>太陽光</t>
    <rPh sb="0" eb="3">
      <t>タイヨウコウ</t>
    </rPh>
    <phoneticPr fontId="20"/>
  </si>
  <si>
    <t>太陽熱</t>
    <rPh sb="0" eb="3">
      <t>タイヨウネツ</t>
    </rPh>
    <phoneticPr fontId="20"/>
  </si>
  <si>
    <t>風力</t>
    <rPh sb="0" eb="2">
      <t>フウリョク</t>
    </rPh>
    <phoneticPr fontId="20"/>
  </si>
  <si>
    <t>バイオマス</t>
    <phoneticPr fontId="20"/>
  </si>
  <si>
    <t>温度差熱</t>
    <rPh sb="0" eb="3">
      <t>オンドサ</t>
    </rPh>
    <rPh sb="3" eb="4">
      <t>ネツ</t>
    </rPh>
    <phoneticPr fontId="20"/>
  </si>
  <si>
    <t>水力</t>
    <rPh sb="0" eb="2">
      <t>スイリョク</t>
    </rPh>
    <phoneticPr fontId="20"/>
  </si>
  <si>
    <t>地熱</t>
    <rPh sb="0" eb="2">
      <t>チネツ</t>
    </rPh>
    <phoneticPr fontId="20"/>
  </si>
  <si>
    <t>有無</t>
    <rPh sb="0" eb="2">
      <t>ウム</t>
    </rPh>
    <phoneticPr fontId="20"/>
  </si>
  <si>
    <t>種類</t>
    <rPh sb="0" eb="2">
      <t>シュルイ</t>
    </rPh>
    <phoneticPr fontId="20"/>
  </si>
  <si>
    <t>節水への取組み度合いを評価</t>
    <rPh sb="0" eb="2">
      <t>セッスイ</t>
    </rPh>
    <rPh sb="4" eb="6">
      <t>トリク</t>
    </rPh>
    <rPh sb="7" eb="9">
      <t>ドア</t>
    </rPh>
    <rPh sb="11" eb="13">
      <t>ヒョウカ</t>
    </rPh>
    <phoneticPr fontId="20"/>
  </si>
  <si>
    <t>受付番号</t>
    <rPh sb="0" eb="2">
      <t>ウケツケ</t>
    </rPh>
    <rPh sb="2" eb="4">
      <t>バンゴウ</t>
    </rPh>
    <phoneticPr fontId="20"/>
  </si>
  <si>
    <t>- No.</t>
    <phoneticPr fontId="20"/>
  </si>
  <si>
    <t>-</t>
  </si>
  <si>
    <t>　主な指標および効果</t>
    <rPh sb="1" eb="2">
      <t>オモ</t>
    </rPh>
    <rPh sb="3" eb="5">
      <t>シヒョウ</t>
    </rPh>
    <rPh sb="8" eb="10">
      <t>コウカ</t>
    </rPh>
    <phoneticPr fontId="20"/>
  </si>
  <si>
    <t>　ヒートアイランド現象の緩和</t>
    <phoneticPr fontId="20"/>
  </si>
  <si>
    <t>定格出力</t>
    <rPh sb="0" eb="2">
      <t>テイカク</t>
    </rPh>
    <rPh sb="2" eb="4">
      <t>シュツリョク</t>
    </rPh>
    <phoneticPr fontId="20"/>
  </si>
  <si>
    <t>BEEランク</t>
    <phoneticPr fontId="20"/>
  </si>
  <si>
    <t>主用途</t>
    <rPh sb="0" eb="1">
      <t>シュ</t>
    </rPh>
    <rPh sb="1" eb="3">
      <t>ヨウト</t>
    </rPh>
    <phoneticPr fontId="20"/>
  </si>
  <si>
    <t>PAL*</t>
    <phoneticPr fontId="20"/>
  </si>
  <si>
    <t>事務所</t>
    <rPh sb="0" eb="2">
      <t>ジム</t>
    </rPh>
    <rPh sb="2" eb="3">
      <t>ショ</t>
    </rPh>
    <phoneticPr fontId="20"/>
  </si>
  <si>
    <t>物販店舗</t>
    <rPh sb="0" eb="2">
      <t>ブッパン</t>
    </rPh>
    <rPh sb="2" eb="4">
      <t>テンポ</t>
    </rPh>
    <phoneticPr fontId="20"/>
  </si>
  <si>
    <t>飲食店舗</t>
    <rPh sb="0" eb="2">
      <t>インショク</t>
    </rPh>
    <rPh sb="2" eb="4">
      <t>テンポ</t>
    </rPh>
    <phoneticPr fontId="20"/>
  </si>
  <si>
    <t>ホテルなど（客室部）</t>
    <rPh sb="6" eb="8">
      <t>キャクシツ</t>
    </rPh>
    <rPh sb="8" eb="9">
      <t>ブ</t>
    </rPh>
    <phoneticPr fontId="20"/>
  </si>
  <si>
    <t>ホテルなど（宴会場部）</t>
    <rPh sb="6" eb="8">
      <t>エンカイ</t>
    </rPh>
    <rPh sb="8" eb="9">
      <t>ジョウ</t>
    </rPh>
    <rPh sb="9" eb="10">
      <t>ブ</t>
    </rPh>
    <phoneticPr fontId="20"/>
  </si>
  <si>
    <t>病院など（病室部）</t>
    <rPh sb="0" eb="2">
      <t>ビョウイン</t>
    </rPh>
    <rPh sb="5" eb="7">
      <t>ビョウシツ</t>
    </rPh>
    <rPh sb="7" eb="8">
      <t>ブ</t>
    </rPh>
    <phoneticPr fontId="20"/>
  </si>
  <si>
    <t>病院など</t>
    <rPh sb="0" eb="2">
      <t>ビョウイン</t>
    </rPh>
    <phoneticPr fontId="20"/>
  </si>
  <si>
    <t>/ 450（事務所）</t>
    <rPh sb="6" eb="8">
      <t>ジム</t>
    </rPh>
    <rPh sb="8" eb="9">
      <t>ショ</t>
    </rPh>
    <phoneticPr fontId="20"/>
  </si>
  <si>
    <t>/ 710（物販店舗）</t>
    <rPh sb="6" eb="8">
      <t>ブッパン</t>
    </rPh>
    <rPh sb="8" eb="10">
      <t>テンポ</t>
    </rPh>
    <phoneticPr fontId="20"/>
  </si>
  <si>
    <t>/ 810（飲食店）</t>
    <rPh sb="6" eb="8">
      <t>インショク</t>
    </rPh>
    <rPh sb="8" eb="9">
      <t>テン</t>
    </rPh>
    <phoneticPr fontId="20"/>
  </si>
  <si>
    <t>/ 450（ホテルなど_客室部）</t>
    <rPh sb="12" eb="14">
      <t>キャクシツ</t>
    </rPh>
    <rPh sb="14" eb="15">
      <t>ブ</t>
    </rPh>
    <phoneticPr fontId="20"/>
  </si>
  <si>
    <t>/ 1250（ホテルなど_宴会場部）</t>
    <rPh sb="13" eb="15">
      <t>エンカイ</t>
    </rPh>
    <rPh sb="15" eb="16">
      <t>ジョウ</t>
    </rPh>
    <rPh sb="16" eb="17">
      <t>ブ</t>
    </rPh>
    <phoneticPr fontId="20"/>
  </si>
  <si>
    <t>/ 770（病院など_病室部）</t>
    <rPh sb="6" eb="8">
      <t>ビョウイン</t>
    </rPh>
    <rPh sb="11" eb="13">
      <t>ビョウシツ</t>
    </rPh>
    <rPh sb="13" eb="14">
      <t>ブ</t>
    </rPh>
    <phoneticPr fontId="20"/>
  </si>
  <si>
    <t>/ 430（病院など_非病室部）</t>
    <rPh sb="6" eb="8">
      <t>ビョウイン</t>
    </rPh>
    <rPh sb="11" eb="12">
      <t>ヒ</t>
    </rPh>
    <rPh sb="12" eb="14">
      <t>ビョウシツ</t>
    </rPh>
    <rPh sb="14" eb="15">
      <t>ブ</t>
    </rPh>
    <phoneticPr fontId="20"/>
  </si>
  <si>
    <t>Q1/2.1.2
外皮性能</t>
    <phoneticPr fontId="20"/>
  </si>
  <si>
    <t>　設計上の配慮事項（自由記述）</t>
    <phoneticPr fontId="20"/>
  </si>
  <si>
    <t>：CASBEE－建築（新築）の採点結果から転記してください。</t>
    <rPh sb="8" eb="10">
      <t>ケンチク</t>
    </rPh>
    <rPh sb="11" eb="12">
      <t>シン</t>
    </rPh>
    <rPh sb="12" eb="13">
      <t>チク</t>
    </rPh>
    <rPh sb="15" eb="17">
      <t>サイテン</t>
    </rPh>
    <rPh sb="17" eb="19">
      <t>ケッカ</t>
    </rPh>
    <rPh sb="21" eb="23">
      <t>テンキ</t>
    </rPh>
    <phoneticPr fontId="20"/>
  </si>
  <si>
    <t>○</t>
    <phoneticPr fontId="20"/>
  </si>
  <si>
    <t>-</t>
    <phoneticPr fontId="20"/>
  </si>
  <si>
    <t>○○ビル</t>
    <phoneticPr fontId="20"/>
  </si>
  <si>
    <t>提出年月日</t>
    <rPh sb="0" eb="2">
      <t>テイシュツ</t>
    </rPh>
    <rPh sb="2" eb="5">
      <t>ネンガッピ</t>
    </rPh>
    <phoneticPr fontId="20"/>
  </si>
  <si>
    <t>　再生可能エネルギーの導入状況</t>
    <rPh sb="1" eb="3">
      <t>サイセイ</t>
    </rPh>
    <rPh sb="3" eb="5">
      <t>カノウ</t>
    </rPh>
    <rPh sb="11" eb="13">
      <t>ドウニュウ</t>
    </rPh>
    <rPh sb="13" eb="15">
      <t>ジョウキョウ</t>
    </rPh>
    <phoneticPr fontId="20"/>
  </si>
  <si>
    <t>ヒートアイランド現象（＝都市部の気温が周辺部よりも高くなる現象）を緩和する対策に関する項目</t>
    <phoneticPr fontId="20"/>
  </si>
  <si>
    <t>地球温暖化への配慮
（ライフサイクルCO₂/ホールライフカーボン)</t>
    <rPh sb="0" eb="2">
      <t>チキュウ</t>
    </rPh>
    <rPh sb="2" eb="5">
      <t>オンダンカ</t>
    </rPh>
    <rPh sb="7" eb="9">
      <t>ハイリョ</t>
    </rPh>
    <phoneticPr fontId="20"/>
  </si>
  <si>
    <t>参照値（一般的な建物）を100％とした場合のWLC/LCCO₂排出量</t>
    <phoneticPr fontId="20"/>
  </si>
  <si>
    <t>標準計算によるWLC(ホールライフカーボン)/LCCO₂（ライフサイクルCO₂）排出率を評価</t>
    <rPh sb="0" eb="2">
      <t>ヒョウジュン</t>
    </rPh>
    <rPh sb="2" eb="4">
      <t>ケイサン</t>
    </rPh>
    <rPh sb="40" eb="42">
      <t>ハイシュツ</t>
    </rPh>
    <rPh sb="42" eb="43">
      <t>リツ</t>
    </rPh>
    <rPh sb="44" eb="46">
      <t>ヒョウカ</t>
    </rPh>
    <phoneticPr fontId="20"/>
  </si>
  <si>
    <t>LCCO₂/WLC排出率</t>
    <rPh sb="9" eb="11">
      <t>ハイシュツ</t>
    </rPh>
    <rPh sb="11" eb="12">
      <t>リツ</t>
    </rPh>
    <phoneticPr fontId="20"/>
  </si>
  <si>
    <r>
      <t>LCCO₂/WLCの削減率　</t>
    </r>
    <r>
      <rPr>
        <sz val="14"/>
        <rFont val="ＭＳ Ｐゴシック"/>
        <family val="3"/>
        <charset val="128"/>
      </rPr>
      <t>（＝ 1－「LCCO₂/WLC排出率」）</t>
    </r>
    <rPh sb="10" eb="12">
      <t>サクゲン</t>
    </rPh>
    <rPh sb="12" eb="13">
      <t>リツ</t>
    </rPh>
    <rPh sb="29" eb="31">
      <t>ハイシュツ</t>
    </rPh>
    <rPh sb="31" eb="32">
      <t>リツ</t>
    </rPh>
    <phoneticPr fontId="20"/>
  </si>
  <si>
    <t>CASBEE-BD_NC_2021SDGs(v2.3.5)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</si>
</sst>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_);[Red]\(0\)"/>
    <numFmt numFmtId="179" formatCode="[$-F800]dddd\,\ mmmm\ dd\,\ yyyy"/>
    <numFmt numFmtId="180" formatCode="&quot;- No.&quot;000"/>
    <numFmt numFmtId="181" formatCode="000"/>
    <numFmt numFmtId="182" formatCode="0000&quot; 年度受付&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b/>
      <sz val="22"/>
      <color indexed="9"/>
      <name val="ＭＳ Ｐゴシック"/>
      <family val="3"/>
      <charset val="128"/>
    </font>
    <font>
      <b/>
      <sz val="22"/>
      <color indexed="9"/>
      <name val="Arial"/>
      <family val="2"/>
    </font>
    <font>
      <sz val="10"/>
      <name val="Arial"/>
      <family val="2"/>
    </font>
    <font>
      <b/>
      <sz val="18"/>
      <color indexed="9"/>
      <name val="Arial"/>
      <family val="2"/>
    </font>
    <font>
      <b/>
      <sz val="12"/>
      <color indexed="9"/>
      <name val="Arial"/>
      <family val="2"/>
    </font>
    <font>
      <sz val="18"/>
      <name val="ＭＳ Ｐゴシック"/>
      <family val="3"/>
      <charset val="128"/>
    </font>
    <font>
      <b/>
      <sz val="20"/>
      <name val="ＭＳ Ｐゴシック"/>
      <family val="3"/>
      <charset val="128"/>
    </font>
    <font>
      <sz val="20"/>
      <name val="ＭＳ Ｐゴシック"/>
      <family val="3"/>
      <charset val="128"/>
    </font>
    <font>
      <b/>
      <sz val="10"/>
      <name val="ＭＳ Ｐゴシック"/>
      <family val="3"/>
      <charset val="128"/>
    </font>
    <font>
      <sz val="22"/>
      <color indexed="17"/>
      <name val="ＭＳ Ｐゴシック"/>
      <family val="3"/>
      <charset val="128"/>
    </font>
    <font>
      <b/>
      <sz val="16"/>
      <color indexed="9"/>
      <name val="Arial"/>
      <family val="2"/>
    </font>
    <font>
      <sz val="12"/>
      <color indexed="9"/>
      <name val="Arial"/>
      <family val="2"/>
    </font>
    <font>
      <sz val="14"/>
      <color indexed="9"/>
      <name val="Arial"/>
      <family val="2"/>
    </font>
    <font>
      <sz val="11"/>
      <color indexed="9"/>
      <name val="Arial"/>
      <family val="2"/>
    </font>
    <font>
      <b/>
      <sz val="16"/>
      <color indexed="9"/>
      <name val="ＭＳ Ｐゴシック"/>
      <family val="3"/>
      <charset val="128"/>
    </font>
    <font>
      <sz val="10"/>
      <color indexed="9"/>
      <name val="ＭＳ Ｐゴシック"/>
      <family val="3"/>
      <charset val="128"/>
    </font>
    <font>
      <b/>
      <sz val="11"/>
      <color indexed="9"/>
      <name val="Arial"/>
      <family val="2"/>
    </font>
    <font>
      <b/>
      <sz val="18"/>
      <name val="ＭＳ Ｐゴシック"/>
      <family val="3"/>
      <charset val="128"/>
    </font>
    <font>
      <b/>
      <sz val="22"/>
      <name val="ＭＳ Ｐゴシック"/>
      <family val="3"/>
      <charset val="128"/>
    </font>
    <font>
      <b/>
      <sz val="14"/>
      <name val="ＭＳ Ｐゴシック"/>
      <family val="3"/>
      <charset val="128"/>
    </font>
    <font>
      <b/>
      <sz val="16"/>
      <name val="ＭＳ Ｐゴシック"/>
      <family val="3"/>
      <charset val="128"/>
    </font>
    <font>
      <sz val="16"/>
      <name val="ＭＳ Ｐゴシック"/>
      <family val="3"/>
      <charset val="128"/>
    </font>
    <font>
      <b/>
      <sz val="18"/>
      <name val="Arial"/>
      <family val="2"/>
    </font>
    <font>
      <b/>
      <sz val="22"/>
      <name val="Arial"/>
      <family val="2"/>
    </font>
    <font>
      <sz val="10"/>
      <color indexed="9"/>
      <name val="Arial"/>
      <family val="2"/>
    </font>
    <font>
      <sz val="8"/>
      <color indexed="9"/>
      <name val="Arial"/>
      <family val="2"/>
    </font>
    <font>
      <b/>
      <sz val="8"/>
      <color indexed="17"/>
      <name val="Arial"/>
      <family val="2"/>
    </font>
    <font>
      <b/>
      <sz val="12"/>
      <name val="Arial"/>
      <family val="2"/>
    </font>
    <font>
      <b/>
      <sz val="11"/>
      <name val="ＭＳ Ｐゴシック"/>
      <family val="3"/>
      <charset val="128"/>
    </font>
    <font>
      <b/>
      <sz val="11"/>
      <name val="Arial"/>
      <family val="2"/>
    </font>
    <font>
      <sz val="12"/>
      <name val="ＭＳ Ｐゴシック"/>
      <family val="3"/>
      <charset val="128"/>
    </font>
    <font>
      <sz val="14"/>
      <name val="ＭＳ Ｐゴシック"/>
      <family val="3"/>
      <charset val="128"/>
    </font>
    <font>
      <b/>
      <sz val="11"/>
      <color indexed="17"/>
      <name val="ＭＳ Ｐゴシック"/>
      <family val="3"/>
      <charset val="128"/>
    </font>
    <font>
      <sz val="11"/>
      <name val="ＭＳ Ｐゴシック"/>
      <family val="3"/>
      <charset val="128"/>
    </font>
    <font>
      <b/>
      <sz val="16"/>
      <color indexed="81"/>
      <name val="ＭＳ Ｐゴシック"/>
      <family val="3"/>
      <charset val="128"/>
    </font>
    <font>
      <sz val="11"/>
      <name val="Arial"/>
      <family val="2"/>
    </font>
    <font>
      <b/>
      <sz val="16"/>
      <name val="Arial"/>
      <family val="2"/>
    </font>
    <font>
      <b/>
      <sz val="14"/>
      <color indexed="9"/>
      <name val="Arial"/>
      <family val="2"/>
    </font>
    <font>
      <b/>
      <sz val="14"/>
      <color indexed="9"/>
      <name val="ＭＳ Ｐゴシック"/>
      <family val="3"/>
      <charset val="128"/>
    </font>
    <font>
      <b/>
      <sz val="36"/>
      <name val="ＭＳ Ｐゴシック"/>
      <family val="3"/>
      <charset val="128"/>
    </font>
    <font>
      <sz val="22"/>
      <name val="ＭＳ Ｐゴシック"/>
      <family val="3"/>
      <charset val="128"/>
    </font>
    <font>
      <sz val="16"/>
      <color indexed="81"/>
      <name val="ＭＳ Ｐゴシック"/>
      <family val="3"/>
      <charset val="128"/>
    </font>
    <font>
      <sz val="12"/>
      <name val="HG丸ｺﾞｼｯｸM-PRO"/>
      <family val="3"/>
      <charset val="128"/>
    </font>
    <font>
      <b/>
      <sz val="15"/>
      <name val="ＭＳ Ｐゴシック"/>
      <family val="3"/>
      <charset val="128"/>
    </font>
    <font>
      <sz val="20"/>
      <name val="HGｺﾞｼｯｸE"/>
      <family val="3"/>
      <charset val="128"/>
    </font>
    <font>
      <sz val="20"/>
      <color indexed="17"/>
      <name val="HGｺﾞｼｯｸE"/>
      <family val="3"/>
      <charset val="128"/>
    </font>
    <font>
      <sz val="18"/>
      <name val="HGｺﾞｼｯｸE"/>
      <family val="3"/>
      <charset val="128"/>
    </font>
    <font>
      <sz val="11"/>
      <name val="HG丸ｺﾞｼｯｸM-PRO"/>
      <family val="3"/>
      <charset val="128"/>
    </font>
    <font>
      <sz val="10"/>
      <name val="HG丸ｺﾞｼｯｸM-PRO"/>
      <family val="3"/>
      <charset val="128"/>
    </font>
    <font>
      <b/>
      <sz val="13"/>
      <name val="ＭＳ Ｐゴシック"/>
      <family val="3"/>
      <charset val="128"/>
    </font>
    <font>
      <sz val="9"/>
      <color indexed="81"/>
      <name val="MS P ゴシック"/>
      <family val="3"/>
      <charset val="128"/>
    </font>
    <font>
      <b/>
      <sz val="9"/>
      <color indexed="81"/>
      <name val="MS P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55"/>
        <bgColor indexed="64"/>
      </patternFill>
    </fill>
    <fill>
      <patternFill patternType="solid">
        <fgColor indexed="42"/>
        <bgColor indexed="64"/>
      </patternFill>
    </fill>
    <fill>
      <patternFill patternType="solid">
        <fgColor indexed="15"/>
        <bgColor indexed="64"/>
      </patternFill>
    </fill>
    <fill>
      <patternFill patternType="solid">
        <fgColor indexed="31"/>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
      <patternFill patternType="solid">
        <fgColor rgb="FFFFFF99"/>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ck">
        <color indexed="10"/>
      </left>
      <right style="thick">
        <color indexed="10"/>
      </right>
      <top style="thick">
        <color indexed="10"/>
      </top>
      <bottom style="thick">
        <color indexed="10"/>
      </bottom>
      <diagonal/>
    </border>
    <border>
      <left style="thick">
        <color indexed="10"/>
      </left>
      <right style="thick">
        <color indexed="10"/>
      </right>
      <top/>
      <bottom style="thick">
        <color indexed="1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10"/>
      </left>
      <right/>
      <top style="thin">
        <color indexed="64"/>
      </top>
      <bottom/>
      <diagonal/>
    </border>
    <border>
      <left style="thin">
        <color indexed="64"/>
      </left>
      <right/>
      <top style="thick">
        <color indexed="10"/>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10"/>
      </left>
      <right/>
      <top style="thick">
        <color indexed="10"/>
      </top>
      <bottom style="medium">
        <color indexed="64"/>
      </bottom>
      <diagonal/>
    </border>
    <border>
      <left/>
      <right/>
      <top style="thick">
        <color indexed="10"/>
      </top>
      <bottom style="medium">
        <color indexed="64"/>
      </bottom>
      <diagonal/>
    </border>
    <border>
      <left/>
      <right style="thin">
        <color indexed="64"/>
      </right>
      <top style="thick">
        <color indexed="10"/>
      </top>
      <bottom style="medium">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top style="thin">
        <color indexed="64"/>
      </top>
      <bottom style="thick">
        <color indexed="10"/>
      </bottom>
      <diagonal/>
    </border>
    <border>
      <left/>
      <right style="medium">
        <color indexed="64"/>
      </right>
      <top style="thick">
        <color indexed="10"/>
      </top>
      <bottom style="medium">
        <color indexed="64"/>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medium">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ck">
        <color indexed="10"/>
      </right>
      <top style="thin">
        <color indexed="64"/>
      </top>
      <bottom/>
      <diagonal/>
    </border>
    <border>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alignment vertical="center"/>
    </xf>
    <xf numFmtId="0" fontId="19" fillId="4" borderId="0" applyNumberFormat="0" applyBorder="0" applyAlignment="0" applyProtection="0">
      <alignment vertical="center"/>
    </xf>
  </cellStyleXfs>
  <cellXfs count="296">
    <xf numFmtId="0" fontId="0" fillId="0" borderId="0" xfId="0">
      <alignment vertical="center"/>
    </xf>
    <xf numFmtId="0" fontId="18" fillId="0" borderId="0" xfId="41" applyProtection="1">
      <alignment vertical="center"/>
    </xf>
    <xf numFmtId="0" fontId="18" fillId="0" borderId="0" xfId="41" applyAlignment="1" applyProtection="1">
      <alignment vertical="center"/>
    </xf>
    <xf numFmtId="0" fontId="18" fillId="0" borderId="0" xfId="41" applyAlignment="1" applyProtection="1">
      <alignment horizontal="center" vertical="center"/>
    </xf>
    <xf numFmtId="0" fontId="18" fillId="0" borderId="0" xfId="41" applyFill="1" applyAlignment="1" applyProtection="1">
      <alignment horizontal="center" vertical="center"/>
    </xf>
    <xf numFmtId="0" fontId="0" fillId="0" borderId="0" xfId="0" applyProtection="1">
      <alignment vertical="center"/>
    </xf>
    <xf numFmtId="0" fontId="18" fillId="0" borderId="0" xfId="41" applyFo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4" fillId="24" borderId="10" xfId="0" applyFont="1" applyFill="1" applyBorder="1" applyAlignment="1" applyProtection="1">
      <alignment horizontal="left" vertical="center"/>
    </xf>
    <xf numFmtId="0" fontId="26" fillId="24" borderId="11" xfId="0" applyFont="1" applyFill="1" applyBorder="1" applyAlignment="1" applyProtection="1">
      <alignment horizontal="left" vertical="center"/>
    </xf>
    <xf numFmtId="0" fontId="27" fillId="24" borderId="11" xfId="0" applyFont="1" applyFill="1" applyBorder="1" applyAlignment="1" applyProtection="1">
      <alignment horizontal="left" vertical="center"/>
    </xf>
    <xf numFmtId="0" fontId="27" fillId="24" borderId="12" xfId="0" applyFont="1" applyFill="1" applyBorder="1" applyAlignment="1" applyProtection="1">
      <alignment horizontal="left" vertical="center"/>
    </xf>
    <xf numFmtId="0" fontId="28" fillId="0" borderId="13" xfId="41" applyFont="1" applyBorder="1" applyProtection="1">
      <alignment vertical="center"/>
    </xf>
    <xf numFmtId="0" fontId="28" fillId="0" borderId="14" xfId="41" applyFont="1" applyBorder="1" applyProtection="1">
      <alignment vertical="center"/>
    </xf>
    <xf numFmtId="0" fontId="28" fillId="0" borderId="15" xfId="41" applyFont="1" applyBorder="1" applyProtection="1">
      <alignment vertical="center"/>
    </xf>
    <xf numFmtId="0" fontId="28" fillId="0" borderId="16" xfId="41" applyFont="1" applyBorder="1" applyProtection="1">
      <alignment vertical="center"/>
    </xf>
    <xf numFmtId="0" fontId="24" fillId="24" borderId="10" xfId="0" applyFont="1" applyFill="1" applyBorder="1" applyAlignment="1" applyProtection="1">
      <alignment vertical="center"/>
    </xf>
    <xf numFmtId="0" fontId="33" fillId="24" borderId="11" xfId="0" applyFont="1" applyFill="1" applyBorder="1" applyAlignment="1" applyProtection="1">
      <alignment vertical="center"/>
    </xf>
    <xf numFmtId="0" fontId="27" fillId="24" borderId="11" xfId="0" applyFont="1" applyFill="1" applyBorder="1" applyAlignment="1" applyProtection="1">
      <alignment vertical="center"/>
    </xf>
    <xf numFmtId="0" fontId="34" fillId="24" borderId="11" xfId="0" applyFont="1" applyFill="1" applyBorder="1" applyAlignment="1" applyProtection="1">
      <alignment vertical="center"/>
    </xf>
    <xf numFmtId="0" fontId="35" fillId="24" borderId="11" xfId="0" applyFont="1" applyFill="1" applyBorder="1" applyAlignment="1" applyProtection="1">
      <alignment vertical="center"/>
    </xf>
    <xf numFmtId="0" fontId="36" fillId="24" borderId="11" xfId="0" applyFont="1" applyFill="1" applyBorder="1" applyAlignment="1" applyProtection="1">
      <alignment horizontal="right" vertical="center"/>
    </xf>
    <xf numFmtId="0" fontId="36" fillId="24" borderId="12" xfId="0" applyFont="1" applyFill="1" applyBorder="1" applyAlignment="1" applyProtection="1">
      <alignment horizontal="right" vertical="center"/>
    </xf>
    <xf numFmtId="0" fontId="37" fillId="25" borderId="17" xfId="0" applyFont="1" applyFill="1" applyBorder="1" applyAlignment="1" applyProtection="1">
      <alignment horizontal="left" vertical="center"/>
    </xf>
    <xf numFmtId="0" fontId="4" fillId="25" borderId="18" xfId="0" applyFont="1" applyFill="1" applyBorder="1" applyAlignment="1" applyProtection="1">
      <alignment horizontal="left" vertical="center"/>
    </xf>
    <xf numFmtId="0" fontId="38" fillId="25" borderId="18" xfId="0" applyFont="1" applyFill="1" applyBorder="1" applyAlignment="1" applyProtection="1">
      <alignment horizontal="left" vertical="center"/>
    </xf>
    <xf numFmtId="0" fontId="39" fillId="25" borderId="18" xfId="0" applyFont="1" applyFill="1" applyBorder="1" applyAlignment="1" applyProtection="1">
      <alignment horizontal="left" vertical="center"/>
    </xf>
    <xf numFmtId="0" fontId="39" fillId="25" borderId="19" xfId="0" applyFont="1" applyFill="1" applyBorder="1" applyAlignment="1" applyProtection="1">
      <alignment horizontal="left" vertical="center"/>
    </xf>
    <xf numFmtId="0" fontId="18" fillId="0" borderId="0" xfId="41" applyFill="1" applyBorder="1" applyAlignment="1" applyProtection="1">
      <alignment vertical="center"/>
    </xf>
    <xf numFmtId="0" fontId="18" fillId="0" borderId="0" xfId="41" applyBorder="1" applyAlignment="1" applyProtection="1">
      <alignment vertical="center"/>
    </xf>
    <xf numFmtId="0" fontId="18" fillId="0" borderId="0" xfId="41" applyBorder="1" applyAlignment="1" applyProtection="1">
      <alignment horizontal="center" vertical="center"/>
    </xf>
    <xf numFmtId="0" fontId="24" fillId="24" borderId="13" xfId="0" applyFont="1" applyFill="1" applyBorder="1" applyAlignment="1" applyProtection="1">
      <alignment vertical="center"/>
    </xf>
    <xf numFmtId="0" fontId="27" fillId="24" borderId="14" xfId="0" applyFont="1" applyFill="1" applyBorder="1" applyAlignment="1" applyProtection="1">
      <alignment vertical="center"/>
    </xf>
    <xf numFmtId="0" fontId="47" fillId="24" borderId="14" xfId="0" applyFont="1" applyFill="1" applyBorder="1" applyAlignment="1" applyProtection="1">
      <alignment vertical="center"/>
    </xf>
    <xf numFmtId="0" fontId="48" fillId="24" borderId="14" xfId="0" applyFont="1" applyFill="1" applyBorder="1" applyAlignment="1" applyProtection="1">
      <alignment horizontal="right" vertical="top"/>
    </xf>
    <xf numFmtId="0" fontId="49" fillId="24" borderId="14" xfId="0" applyFont="1" applyFill="1" applyBorder="1" applyAlignment="1" applyProtection="1">
      <alignment horizontal="center" vertical="center"/>
    </xf>
    <xf numFmtId="0" fontId="47" fillId="24" borderId="20" xfId="0" applyFont="1" applyFill="1" applyBorder="1" applyAlignment="1" applyProtection="1">
      <alignment vertical="center"/>
    </xf>
    <xf numFmtId="0" fontId="30" fillId="0" borderId="21" xfId="0" applyFont="1" applyFill="1" applyBorder="1" applyAlignment="1" applyProtection="1">
      <alignment horizontal="center" vertical="center" wrapText="1"/>
    </xf>
    <xf numFmtId="0" fontId="30" fillId="0" borderId="21" xfId="0" applyFont="1" applyFill="1" applyBorder="1" applyAlignment="1" applyProtection="1">
      <alignment horizontal="left" vertical="top" wrapText="1"/>
    </xf>
    <xf numFmtId="0" fontId="28" fillId="0" borderId="21" xfId="41" applyFont="1" applyFill="1" applyBorder="1" applyAlignment="1" applyProtection="1">
      <alignment vertical="center" wrapText="1"/>
    </xf>
    <xf numFmtId="0" fontId="30"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top" wrapText="1"/>
    </xf>
    <xf numFmtId="0" fontId="28" fillId="0" borderId="0" xfId="41" applyFont="1" applyFill="1" applyBorder="1" applyAlignment="1" applyProtection="1">
      <alignment vertical="center" wrapText="1"/>
    </xf>
    <xf numFmtId="0" fontId="29" fillId="26" borderId="13" xfId="0" applyFont="1" applyFill="1" applyBorder="1" applyAlignment="1" applyProtection="1">
      <alignment vertical="center"/>
    </xf>
    <xf numFmtId="0" fontId="40" fillId="26" borderId="14" xfId="0" applyFont="1" applyFill="1" applyBorder="1" applyAlignment="1" applyProtection="1">
      <alignment vertical="center"/>
    </xf>
    <xf numFmtId="0" fontId="45" fillId="26" borderId="14" xfId="0" applyFont="1" applyFill="1" applyBorder="1" applyAlignment="1" applyProtection="1">
      <alignment horizontal="center" vertical="top"/>
    </xf>
    <xf numFmtId="0" fontId="18" fillId="0" borderId="0" xfId="41" applyFill="1" applyProtection="1">
      <alignment vertical="center"/>
    </xf>
    <xf numFmtId="0" fontId="29" fillId="27" borderId="22" xfId="0" applyFont="1" applyFill="1" applyBorder="1" applyAlignment="1" applyProtection="1">
      <alignment vertical="center"/>
    </xf>
    <xf numFmtId="0" fontId="51" fillId="27" borderId="23" xfId="0" applyFont="1" applyFill="1" applyBorder="1" applyAlignment="1" applyProtection="1">
      <alignment vertical="center"/>
    </xf>
    <xf numFmtId="0" fontId="52" fillId="27" borderId="23" xfId="0" applyFont="1" applyFill="1" applyBorder="1" applyAlignment="1" applyProtection="1">
      <alignment horizontal="center" vertical="center"/>
    </xf>
    <xf numFmtId="0" fontId="29" fillId="27" borderId="24" xfId="0" applyFont="1" applyFill="1" applyBorder="1" applyAlignment="1" applyProtection="1">
      <alignment horizontal="center" vertical="center"/>
    </xf>
    <xf numFmtId="0" fontId="29" fillId="28" borderId="13" xfId="0" applyFont="1" applyFill="1" applyBorder="1" applyAlignment="1" applyProtection="1">
      <alignment vertical="center"/>
    </xf>
    <xf numFmtId="0" fontId="40" fillId="28" borderId="14" xfId="0" applyFont="1" applyFill="1" applyBorder="1" applyAlignment="1" applyProtection="1">
      <alignment vertical="center"/>
    </xf>
    <xf numFmtId="0" fontId="32" fillId="0" borderId="0" xfId="0" applyFont="1">
      <alignment vertical="center"/>
    </xf>
    <xf numFmtId="49" fontId="55" fillId="0" borderId="0" xfId="0" applyNumberFormat="1" applyFont="1">
      <alignment vertical="center"/>
    </xf>
    <xf numFmtId="0" fontId="51" fillId="0" borderId="0" xfId="0" applyFont="1">
      <alignment vertical="center"/>
    </xf>
    <xf numFmtId="0" fontId="30" fillId="0" borderId="0" xfId="0" applyFont="1" applyFill="1" applyBorder="1" applyAlignment="1" applyProtection="1">
      <alignment horizontal="center" vertical="center"/>
    </xf>
    <xf numFmtId="0" fontId="30" fillId="0" borderId="0" xfId="0" applyFont="1" applyBorder="1" applyAlignment="1" applyProtection="1">
      <alignment vertical="top"/>
    </xf>
    <xf numFmtId="0" fontId="29" fillId="0" borderId="0" xfId="0" applyFont="1" applyFill="1" applyBorder="1" applyAlignment="1" applyProtection="1">
      <alignment horizontal="center" vertical="center"/>
    </xf>
    <xf numFmtId="0" fontId="28" fillId="0" borderId="0" xfId="0" applyFont="1" applyBorder="1" applyAlignment="1" applyProtection="1">
      <alignment vertical="center"/>
    </xf>
    <xf numFmtId="0" fontId="30" fillId="0" borderId="21" xfId="0" applyFont="1" applyFill="1" applyBorder="1" applyAlignment="1" applyProtection="1">
      <alignment horizontal="center" vertical="center"/>
    </xf>
    <xf numFmtId="0" fontId="30" fillId="0" borderId="21" xfId="0" applyFont="1" applyBorder="1" applyAlignment="1" applyProtection="1">
      <alignment vertical="top"/>
    </xf>
    <xf numFmtId="0" fontId="29" fillId="0" borderId="21" xfId="0" applyFont="1" applyFill="1" applyBorder="1" applyAlignment="1" applyProtection="1">
      <alignment horizontal="center" vertical="center"/>
    </xf>
    <xf numFmtId="0" fontId="28" fillId="0" borderId="21" xfId="0" applyFont="1" applyBorder="1" applyAlignment="1" applyProtection="1">
      <alignment vertical="center"/>
    </xf>
    <xf numFmtId="0" fontId="30" fillId="0" borderId="0" xfId="0" applyFont="1" applyBorder="1" applyProtection="1">
      <alignment vertical="center"/>
    </xf>
    <xf numFmtId="0" fontId="0" fillId="0" borderId="0" xfId="0" applyFill="1" applyProtection="1">
      <alignment vertical="center"/>
    </xf>
    <xf numFmtId="0" fontId="31" fillId="0" borderId="0" xfId="41" applyFont="1" applyFill="1" applyBorder="1" applyAlignment="1" applyProtection="1">
      <alignment horizontal="center" vertical="center"/>
    </xf>
    <xf numFmtId="0" fontId="18" fillId="0" borderId="0" xfId="41" applyFont="1" applyFill="1" applyBorder="1" applyProtection="1">
      <alignment vertical="center"/>
    </xf>
    <xf numFmtId="0" fontId="18" fillId="0" borderId="0" xfId="41" applyFont="1" applyFill="1" applyProtection="1">
      <alignment vertical="center"/>
    </xf>
    <xf numFmtId="0" fontId="56" fillId="0" borderId="0" xfId="0" applyFont="1" applyFill="1" applyProtection="1">
      <alignment vertical="center"/>
    </xf>
    <xf numFmtId="55" fontId="56" fillId="0" borderId="0" xfId="0" applyNumberFormat="1" applyFont="1" applyFill="1" applyProtection="1">
      <alignment vertical="center"/>
    </xf>
    <xf numFmtId="0" fontId="31" fillId="0" borderId="0" xfId="41" applyFont="1" applyFill="1" applyAlignment="1" applyProtection="1">
      <alignment horizontal="left" vertical="center" indent="1"/>
    </xf>
    <xf numFmtId="178" fontId="56" fillId="0" borderId="0" xfId="0" applyNumberFormat="1" applyFont="1" applyFill="1" applyAlignment="1" applyProtection="1">
      <alignment horizontal="right" vertical="center"/>
    </xf>
    <xf numFmtId="178" fontId="18" fillId="0" borderId="0" xfId="41" applyNumberFormat="1" applyFont="1" applyFill="1" applyProtection="1">
      <alignment vertical="center"/>
    </xf>
    <xf numFmtId="177" fontId="56" fillId="0" borderId="0" xfId="0" applyNumberFormat="1" applyFont="1" applyFill="1" applyProtection="1">
      <alignment vertical="center"/>
    </xf>
    <xf numFmtId="176" fontId="31" fillId="0" borderId="0" xfId="41" applyNumberFormat="1" applyFont="1" applyFill="1" applyBorder="1" applyAlignment="1" applyProtection="1">
      <alignment horizontal="center" vertical="center"/>
    </xf>
    <xf numFmtId="176" fontId="56" fillId="0" borderId="0" xfId="0" applyNumberFormat="1" applyFont="1" applyFill="1" applyProtection="1">
      <alignment vertical="center"/>
    </xf>
    <xf numFmtId="0" fontId="56" fillId="0" borderId="0" xfId="0" applyFont="1" applyFill="1" applyBorder="1" applyProtection="1">
      <alignment vertical="center"/>
    </xf>
    <xf numFmtId="0" fontId="18" fillId="0" borderId="0" xfId="41" applyFont="1" applyFill="1" applyBorder="1" applyAlignment="1" applyProtection="1">
      <alignment horizontal="center" vertical="center"/>
    </xf>
    <xf numFmtId="0" fontId="18" fillId="0" borderId="0" xfId="41" applyNumberFormat="1" applyFont="1" applyFill="1" applyBorder="1" applyAlignment="1" applyProtection="1">
      <alignment horizontal="center" vertical="center"/>
    </xf>
    <xf numFmtId="0" fontId="18" fillId="0" borderId="0" xfId="41" applyFill="1" applyAlignment="1" applyProtection="1">
      <alignment vertical="center"/>
    </xf>
    <xf numFmtId="0" fontId="31" fillId="0" borderId="0" xfId="41" applyNumberFormat="1" applyFont="1" applyFill="1" applyBorder="1" applyAlignment="1" applyProtection="1">
      <alignment horizontal="center" vertical="center"/>
    </xf>
    <xf numFmtId="0" fontId="18" fillId="0" borderId="0" xfId="0" applyFont="1">
      <alignment vertical="center"/>
    </xf>
    <xf numFmtId="0" fontId="30" fillId="0" borderId="21" xfId="0" applyFont="1" applyFill="1" applyBorder="1" applyProtection="1">
      <alignment vertical="center"/>
    </xf>
    <xf numFmtId="0" fontId="30" fillId="0" borderId="16" xfId="0" applyFont="1" applyFill="1" applyBorder="1" applyProtection="1">
      <alignment vertical="center"/>
    </xf>
    <xf numFmtId="0" fontId="29" fillId="26" borderId="25" xfId="0" applyFont="1" applyFill="1" applyBorder="1" applyAlignment="1" applyProtection="1">
      <alignment horizontal="center" vertical="center"/>
    </xf>
    <xf numFmtId="176" fontId="29" fillId="29" borderId="26" xfId="0" applyNumberFormat="1" applyFont="1" applyFill="1" applyBorder="1" applyAlignment="1" applyProtection="1">
      <alignment horizontal="center" vertical="center"/>
      <protection locked="0"/>
    </xf>
    <xf numFmtId="0" fontId="29" fillId="29" borderId="26"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xf>
    <xf numFmtId="0" fontId="54" fillId="30" borderId="0" xfId="0" applyFont="1" applyFill="1" applyBorder="1" applyAlignment="1" applyProtection="1">
      <alignment horizontal="right" vertical="center"/>
    </xf>
    <xf numFmtId="0" fontId="54" fillId="0" borderId="0" xfId="41" applyFont="1" applyProtection="1">
      <alignment vertical="center"/>
    </xf>
    <xf numFmtId="0" fontId="29" fillId="0" borderId="14" xfId="41" applyFont="1" applyBorder="1" applyAlignment="1" applyProtection="1">
      <alignment vertical="center"/>
    </xf>
    <xf numFmtId="0" fontId="29" fillId="0" borderId="16" xfId="41" applyFont="1" applyBorder="1" applyAlignment="1" applyProtection="1">
      <alignment vertical="center"/>
    </xf>
    <xf numFmtId="0" fontId="60" fillId="24" borderId="14" xfId="0" applyFont="1" applyFill="1" applyBorder="1" applyAlignment="1" applyProtection="1">
      <alignment horizontal="left" vertical="center"/>
    </xf>
    <xf numFmtId="0" fontId="39"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41" fillId="29" borderId="27" xfId="41" applyFont="1" applyFill="1" applyBorder="1" applyAlignment="1" applyProtection="1">
      <alignment horizontal="center" vertical="center"/>
      <protection locked="0"/>
    </xf>
    <xf numFmtId="0" fontId="65" fillId="0" borderId="28" xfId="41" applyFont="1" applyFill="1" applyBorder="1" applyProtection="1">
      <alignment vertical="center"/>
    </xf>
    <xf numFmtId="0" fontId="53" fillId="0" borderId="18" xfId="0" applyFont="1" applyFill="1" applyBorder="1" applyAlignment="1" applyProtection="1">
      <alignment horizontal="right" vertical="center"/>
    </xf>
    <xf numFmtId="0" fontId="0" fillId="27" borderId="0" xfId="0" applyFill="1" applyBorder="1" applyAlignment="1">
      <alignment vertical="center"/>
    </xf>
    <xf numFmtId="0" fontId="0" fillId="27" borderId="0" xfId="0" applyFill="1" applyBorder="1" applyAlignment="1">
      <alignment vertical="center" wrapText="1"/>
    </xf>
    <xf numFmtId="0" fontId="40" fillId="26" borderId="29" xfId="0" applyFont="1" applyFill="1" applyBorder="1" applyAlignment="1" applyProtection="1">
      <alignment vertical="center"/>
    </xf>
    <xf numFmtId="0" fontId="40" fillId="26" borderId="30" xfId="0" applyFont="1" applyFill="1" applyBorder="1" applyAlignment="1" applyProtection="1">
      <alignment vertical="center"/>
    </xf>
    <xf numFmtId="0" fontId="41" fillId="26" borderId="30" xfId="0" applyFont="1" applyFill="1" applyBorder="1" applyAlignment="1" applyProtection="1">
      <alignment vertical="center"/>
    </xf>
    <xf numFmtId="176" fontId="58" fillId="0" borderId="31" xfId="0" applyNumberFormat="1" applyFont="1" applyBorder="1" applyAlignment="1">
      <alignment vertical="center"/>
    </xf>
    <xf numFmtId="9" fontId="58" fillId="0" borderId="32" xfId="0" applyNumberFormat="1" applyFont="1" applyFill="1" applyBorder="1" applyAlignment="1">
      <alignment vertical="center"/>
    </xf>
    <xf numFmtId="0" fontId="69" fillId="0" borderId="0" xfId="0" applyFont="1" applyFill="1" applyBorder="1" applyAlignment="1" applyProtection="1">
      <alignment horizontal="center" vertical="center"/>
      <protection locked="0"/>
    </xf>
    <xf numFmtId="0" fontId="69" fillId="0" borderId="0" xfId="0" applyFont="1" applyFill="1" applyAlignment="1" applyProtection="1">
      <alignment horizontal="center" vertical="center"/>
    </xf>
    <xf numFmtId="0" fontId="42" fillId="0" borderId="0" xfId="41" quotePrefix="1" applyFont="1" applyAlignment="1" applyProtection="1">
      <alignment horizontal="right" vertical="center"/>
    </xf>
    <xf numFmtId="0" fontId="0" fillId="0" borderId="0" xfId="0" applyBorder="1" applyAlignment="1">
      <alignment horizontal="right" vertical="center"/>
    </xf>
    <xf numFmtId="0" fontId="18" fillId="0" borderId="0" xfId="0" applyFont="1" applyFill="1" applyBorder="1">
      <alignment vertical="center"/>
    </xf>
    <xf numFmtId="0" fontId="0" fillId="0" borderId="0" xfId="0" applyBorder="1">
      <alignment vertical="center"/>
    </xf>
    <xf numFmtId="180" fontId="18" fillId="0" borderId="0" xfId="41" applyNumberFormat="1" applyFont="1" applyFill="1" applyBorder="1" applyAlignment="1" applyProtection="1">
      <alignment horizontal="center" vertical="center"/>
    </xf>
    <xf numFmtId="0" fontId="0" fillId="0" borderId="33" xfId="0" applyFill="1" applyBorder="1" applyProtection="1">
      <alignment vertical="center"/>
    </xf>
    <xf numFmtId="181" fontId="43" fillId="29" borderId="28" xfId="41" applyNumberFormat="1" applyFont="1" applyFill="1" applyBorder="1" applyAlignment="1" applyProtection="1">
      <alignment horizontal="center" vertical="center"/>
      <protection locked="0"/>
    </xf>
    <xf numFmtId="178" fontId="18" fillId="0" borderId="0" xfId="41" applyNumberFormat="1" applyFont="1" applyFill="1" applyBorder="1" applyAlignment="1" applyProtection="1">
      <alignment horizontal="center" vertical="center"/>
    </xf>
    <xf numFmtId="0" fontId="42" fillId="0" borderId="0" xfId="41" applyFont="1" applyAlignment="1" applyProtection="1">
      <alignment horizontal="right" vertical="center"/>
    </xf>
    <xf numFmtId="0" fontId="0" fillId="0" borderId="0" xfId="0" applyFill="1" applyBorder="1" applyProtection="1">
      <alignment vertical="center"/>
    </xf>
    <xf numFmtId="0" fontId="44" fillId="0" borderId="11" xfId="0" applyFont="1" applyFill="1" applyBorder="1" applyAlignment="1" applyProtection="1">
      <alignment vertical="top" wrapText="1"/>
      <protection locked="0"/>
    </xf>
    <xf numFmtId="0" fontId="40" fillId="31" borderId="34" xfId="0" applyFont="1" applyFill="1" applyBorder="1" applyAlignment="1" applyProtection="1">
      <alignment horizontal="center" vertical="center"/>
    </xf>
    <xf numFmtId="0" fontId="29" fillId="29" borderId="35" xfId="0" applyFont="1" applyFill="1" applyBorder="1" applyAlignment="1" applyProtection="1">
      <alignment horizontal="center" vertical="center" wrapText="1"/>
      <protection locked="0"/>
    </xf>
    <xf numFmtId="0" fontId="29" fillId="29" borderId="34" xfId="0" applyFont="1" applyFill="1" applyBorder="1" applyAlignment="1" applyProtection="1">
      <alignment horizontal="center" vertical="center" wrapText="1"/>
      <protection locked="0"/>
    </xf>
    <xf numFmtId="0" fontId="0" fillId="0" borderId="36" xfId="0" applyFill="1" applyBorder="1" applyProtection="1">
      <alignment vertical="center"/>
    </xf>
    <xf numFmtId="0" fontId="40" fillId="31" borderId="14" xfId="0" applyFont="1" applyFill="1" applyBorder="1" applyAlignment="1" applyProtection="1">
      <alignment vertical="center"/>
    </xf>
    <xf numFmtId="0" fontId="50" fillId="31" borderId="14" xfId="0" applyFont="1" applyFill="1" applyBorder="1" applyAlignment="1" applyProtection="1">
      <alignment horizontal="center" vertical="top"/>
    </xf>
    <xf numFmtId="0" fontId="29" fillId="31" borderId="25" xfId="0" applyFont="1" applyFill="1" applyBorder="1" applyAlignment="1" applyProtection="1">
      <alignment horizontal="center" vertical="center"/>
    </xf>
    <xf numFmtId="0" fontId="40" fillId="31" borderId="37" xfId="0" applyFont="1" applyFill="1" applyBorder="1" applyAlignment="1" applyProtection="1">
      <alignment horizontal="center" vertical="center"/>
    </xf>
    <xf numFmtId="0" fontId="29" fillId="29" borderId="38" xfId="0" applyFont="1" applyFill="1" applyBorder="1" applyAlignment="1" applyProtection="1">
      <alignment horizontal="center" vertical="center" wrapText="1"/>
      <protection locked="0"/>
    </xf>
    <xf numFmtId="0" fontId="29" fillId="29" borderId="37" xfId="0" applyFont="1" applyFill="1" applyBorder="1" applyAlignment="1" applyProtection="1">
      <alignment horizontal="center" vertical="center" wrapText="1"/>
      <protection locked="0"/>
    </xf>
    <xf numFmtId="182" fontId="18" fillId="0" borderId="0" xfId="41" applyNumberFormat="1" applyFont="1" applyFill="1" applyBorder="1" applyAlignment="1" applyProtection="1">
      <alignment horizontal="center" vertical="center"/>
    </xf>
    <xf numFmtId="0" fontId="70" fillId="0" borderId="28" xfId="0" applyFont="1" applyFill="1" applyBorder="1" applyProtection="1">
      <alignment vertical="center"/>
    </xf>
    <xf numFmtId="0" fontId="71" fillId="0" borderId="28" xfId="41" applyFont="1" applyFill="1" applyBorder="1" applyProtection="1">
      <alignment vertical="center"/>
    </xf>
    <xf numFmtId="0" fontId="65" fillId="0" borderId="0" xfId="0" applyFont="1" applyFill="1" applyBorder="1" applyAlignment="1" applyProtection="1">
      <alignment horizontal="justify" vertical="top" wrapText="1"/>
    </xf>
    <xf numFmtId="0" fontId="30" fillId="0" borderId="22" xfId="0" applyFont="1" applyFill="1" applyBorder="1" applyAlignment="1" applyProtection="1">
      <alignment vertical="top"/>
    </xf>
    <xf numFmtId="0" fontId="30" fillId="0" borderId="23" xfId="0" applyFont="1" applyBorder="1" applyProtection="1">
      <alignment vertical="center"/>
    </xf>
    <xf numFmtId="0" fontId="54" fillId="0" borderId="23" xfId="0" applyFont="1" applyFill="1" applyBorder="1" applyAlignment="1" applyProtection="1">
      <alignment vertical="top"/>
    </xf>
    <xf numFmtId="0" fontId="54" fillId="0" borderId="39" xfId="0" applyFont="1" applyBorder="1" applyProtection="1">
      <alignment vertical="center"/>
    </xf>
    <xf numFmtId="0" fontId="29" fillId="33" borderId="13" xfId="0" applyFont="1" applyFill="1" applyBorder="1" applyAlignment="1" applyProtection="1">
      <alignment vertical="top"/>
    </xf>
    <xf numFmtId="0" fontId="30" fillId="33" borderId="14" xfId="0" applyFont="1" applyFill="1" applyBorder="1" applyProtection="1">
      <alignment vertical="center"/>
    </xf>
    <xf numFmtId="0" fontId="30" fillId="33" borderId="14" xfId="0" applyFont="1" applyFill="1" applyBorder="1" applyAlignment="1" applyProtection="1">
      <alignment horizontal="right" vertical="center"/>
    </xf>
    <xf numFmtId="0" fontId="29" fillId="33" borderId="14" xfId="41" applyFont="1" applyFill="1" applyBorder="1" applyProtection="1">
      <alignment vertical="center"/>
      <protection locked="0"/>
    </xf>
    <xf numFmtId="0" fontId="30" fillId="0" borderId="0" xfId="0" applyFont="1" applyFill="1" applyBorder="1" applyAlignment="1" applyProtection="1">
      <alignment vertical="top"/>
    </xf>
    <xf numFmtId="0" fontId="54" fillId="0" borderId="0" xfId="0" applyFont="1" applyBorder="1" applyProtection="1">
      <alignment vertical="center"/>
    </xf>
    <xf numFmtId="0" fontId="42" fillId="0" borderId="0" xfId="41" applyFont="1" applyFill="1" applyBorder="1" applyProtection="1">
      <alignment vertical="center"/>
    </xf>
    <xf numFmtId="0" fontId="67" fillId="0" borderId="0" xfId="0" applyFont="1" applyFill="1" applyBorder="1" applyAlignment="1" applyProtection="1">
      <alignment horizontal="center" vertical="center"/>
    </xf>
    <xf numFmtId="0" fontId="44" fillId="0" borderId="0" xfId="0" applyFont="1" applyFill="1" applyBorder="1" applyAlignment="1" applyProtection="1">
      <alignment vertical="top" wrapText="1"/>
      <protection locked="0"/>
    </xf>
    <xf numFmtId="0" fontId="53" fillId="0" borderId="28" xfId="41" applyFont="1" applyFill="1" applyBorder="1" applyAlignment="1" applyProtection="1">
      <alignment horizontal="center" vertical="center"/>
    </xf>
    <xf numFmtId="0" fontId="65" fillId="0" borderId="28" xfId="41" applyFont="1" applyFill="1" applyBorder="1" applyAlignment="1" applyProtection="1">
      <alignment vertical="center" wrapText="1"/>
    </xf>
    <xf numFmtId="0" fontId="53" fillId="0" borderId="37" xfId="0" applyFont="1" applyFill="1" applyBorder="1" applyProtection="1">
      <alignment vertical="center"/>
    </xf>
    <xf numFmtId="0" fontId="29" fillId="32" borderId="24" xfId="41" quotePrefix="1" applyNumberFormat="1" applyFont="1" applyFill="1" applyBorder="1" applyAlignment="1" applyProtection="1">
      <alignment horizontal="right" vertical="center"/>
      <protection locked="0"/>
    </xf>
    <xf numFmtId="0" fontId="43" fillId="27" borderId="23" xfId="0" applyFont="1" applyFill="1" applyBorder="1" applyAlignment="1" applyProtection="1">
      <alignment vertical="top" wrapText="1"/>
    </xf>
    <xf numFmtId="179" fontId="43" fillId="29" borderId="37" xfId="41" applyNumberFormat="1" applyFont="1" applyFill="1" applyBorder="1" applyAlignment="1" applyProtection="1">
      <alignment horizontal="center" vertical="center"/>
      <protection locked="0"/>
    </xf>
    <xf numFmtId="179" fontId="43" fillId="29" borderId="51" xfId="41" applyNumberFormat="1" applyFont="1" applyFill="1" applyBorder="1" applyAlignment="1" applyProtection="1">
      <alignment horizontal="center" vertical="center"/>
      <protection locked="0"/>
    </xf>
    <xf numFmtId="0" fontId="72" fillId="0" borderId="0" xfId="41" applyFont="1" applyAlignment="1" applyProtection="1">
      <alignment horizontal="right" vertical="center"/>
    </xf>
    <xf numFmtId="0" fontId="41" fillId="29" borderId="52" xfId="41" applyFont="1" applyFill="1" applyBorder="1" applyAlignment="1" applyProtection="1">
      <alignment horizontal="left" vertical="center"/>
      <protection locked="0"/>
    </xf>
    <xf numFmtId="0" fontId="63" fillId="0" borderId="53" xfId="0" applyFont="1" applyBorder="1" applyAlignment="1" applyProtection="1">
      <alignment vertical="center"/>
      <protection locked="0"/>
    </xf>
    <xf numFmtId="0" fontId="63" fillId="0" borderId="54" xfId="0" applyFont="1" applyBorder="1" applyAlignment="1" applyProtection="1">
      <alignment vertical="center"/>
      <protection locked="0"/>
    </xf>
    <xf numFmtId="9" fontId="46" fillId="0" borderId="23" xfId="0" applyNumberFormat="1" applyFont="1" applyFill="1" applyBorder="1" applyAlignment="1" applyProtection="1">
      <alignment horizontal="center" vertical="center"/>
    </xf>
    <xf numFmtId="0" fontId="0" fillId="0" borderId="23" xfId="0" applyBorder="1" applyAlignment="1">
      <alignment vertical="center"/>
    </xf>
    <xf numFmtId="0" fontId="0" fillId="0" borderId="39" xfId="0" applyBorder="1" applyAlignment="1">
      <alignment vertical="center"/>
    </xf>
    <xf numFmtId="0" fontId="62" fillId="32" borderId="33" xfId="41" applyFont="1" applyFill="1" applyBorder="1" applyAlignment="1" applyProtection="1">
      <alignment horizontal="center" vertical="center"/>
    </xf>
    <xf numFmtId="0" fontId="62" fillId="32" borderId="45" xfId="41" applyFont="1" applyFill="1" applyBorder="1" applyAlignment="1" applyProtection="1">
      <alignment horizontal="center" vertical="center"/>
    </xf>
    <xf numFmtId="0" fontId="29" fillId="0" borderId="44" xfId="41" applyFont="1" applyFill="1" applyBorder="1" applyAlignment="1" applyProtection="1">
      <alignment horizontal="center" vertical="center"/>
    </xf>
    <xf numFmtId="0" fontId="0" fillId="0" borderId="44" xfId="0" applyBorder="1" applyAlignment="1">
      <alignment vertical="center"/>
    </xf>
    <xf numFmtId="0" fontId="0" fillId="0" borderId="64" xfId="0" applyBorder="1" applyAlignment="1">
      <alignment vertical="center"/>
    </xf>
    <xf numFmtId="0" fontId="59" fillId="29" borderId="40" xfId="0" applyFont="1" applyFill="1" applyBorder="1" applyAlignment="1" applyProtection="1">
      <alignment horizontal="left" vertical="top" shrinkToFit="1"/>
      <protection locked="0"/>
    </xf>
    <xf numFmtId="0" fontId="44" fillId="29" borderId="41" xfId="0" applyFont="1" applyFill="1" applyBorder="1" applyAlignment="1" applyProtection="1">
      <alignment vertical="center" shrinkToFit="1"/>
      <protection locked="0"/>
    </xf>
    <xf numFmtId="0" fontId="44" fillId="0" borderId="42" xfId="0" applyFont="1" applyBorder="1" applyAlignment="1" applyProtection="1">
      <alignment vertical="center" shrinkToFit="1"/>
      <protection locked="0"/>
    </xf>
    <xf numFmtId="0" fontId="29" fillId="0" borderId="43" xfId="41" applyFont="1" applyBorder="1" applyAlignment="1" applyProtection="1">
      <alignment horizontal="right" vertical="center"/>
    </xf>
    <xf numFmtId="0" fontId="0" fillId="0" borderId="45" xfId="0" applyBorder="1" applyAlignment="1">
      <alignment vertical="center"/>
    </xf>
    <xf numFmtId="0" fontId="30" fillId="0" borderId="36"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28" fillId="0" borderId="18" xfId="0" applyFont="1" applyFill="1" applyBorder="1" applyAlignment="1" applyProtection="1">
      <alignment vertical="center" wrapText="1"/>
    </xf>
    <xf numFmtId="0" fontId="28" fillId="0" borderId="18" xfId="0" applyFont="1" applyFill="1" applyBorder="1" applyAlignment="1" applyProtection="1">
      <alignment vertical="center"/>
    </xf>
    <xf numFmtId="0" fontId="28" fillId="0" borderId="19" xfId="0" applyFont="1" applyFill="1" applyBorder="1" applyAlignment="1" applyProtection="1">
      <alignment vertical="center"/>
    </xf>
    <xf numFmtId="0" fontId="28" fillId="0" borderId="48" xfId="41" applyFont="1" applyFill="1" applyBorder="1" applyAlignment="1" applyProtection="1">
      <alignment vertical="center" wrapText="1"/>
    </xf>
    <xf numFmtId="0" fontId="28" fillId="0" borderId="48" xfId="0" applyFont="1" applyBorder="1" applyAlignment="1" applyProtection="1">
      <alignment vertical="center"/>
    </xf>
    <xf numFmtId="0" fontId="28" fillId="0" borderId="62" xfId="0" applyFont="1" applyBorder="1" applyAlignment="1" applyProtection="1">
      <alignment vertical="center"/>
    </xf>
    <xf numFmtId="9" fontId="41" fillId="29" borderId="52" xfId="0" applyNumberFormat="1" applyFont="1" applyFill="1" applyBorder="1" applyAlignment="1" applyProtection="1">
      <alignment horizontal="right" vertical="center" wrapText="1"/>
      <protection locked="0"/>
    </xf>
    <xf numFmtId="9" fontId="46" fillId="29" borderId="54" xfId="0" applyNumberFormat="1" applyFont="1" applyFill="1" applyBorder="1" applyAlignment="1" applyProtection="1">
      <alignment horizontal="right" vertical="center" wrapText="1"/>
      <protection locked="0"/>
    </xf>
    <xf numFmtId="0" fontId="37" fillId="25" borderId="63" xfId="0" applyFont="1" applyFill="1" applyBorder="1" applyAlignment="1" applyProtection="1">
      <alignment horizontal="center" vertical="center"/>
    </xf>
    <xf numFmtId="0" fontId="28" fillId="0" borderId="56" xfId="41" applyFont="1" applyFill="1" applyBorder="1" applyAlignment="1" applyProtection="1">
      <alignment vertical="center" wrapText="1"/>
    </xf>
    <xf numFmtId="0" fontId="28" fillId="0" borderId="56" xfId="0" applyFont="1" applyBorder="1" applyAlignment="1" applyProtection="1">
      <alignment vertical="center"/>
    </xf>
    <xf numFmtId="0" fontId="28" fillId="0" borderId="65" xfId="0" applyFont="1" applyBorder="1" applyAlignment="1" applyProtection="1">
      <alignment vertical="center"/>
    </xf>
    <xf numFmtId="0" fontId="40" fillId="27" borderId="22" xfId="0" applyFont="1" applyFill="1" applyBorder="1" applyAlignment="1" applyProtection="1">
      <alignment vertical="center"/>
    </xf>
    <xf numFmtId="0" fontId="0" fillId="27" borderId="23" xfId="0" applyFill="1" applyBorder="1" applyAlignment="1">
      <alignment vertical="center"/>
    </xf>
    <xf numFmtId="0" fontId="0" fillId="27" borderId="36" xfId="0" applyFill="1" applyBorder="1" applyAlignment="1">
      <alignment vertical="center"/>
    </xf>
    <xf numFmtId="0" fontId="0" fillId="27" borderId="0" xfId="0" applyFill="1" applyBorder="1" applyAlignment="1">
      <alignment vertical="center"/>
    </xf>
    <xf numFmtId="0" fontId="41" fillId="26" borderId="31" xfId="0" applyFont="1" applyFill="1" applyBorder="1" applyAlignment="1" applyProtection="1">
      <alignment horizontal="left" vertical="center"/>
    </xf>
    <xf numFmtId="0" fontId="41" fillId="26" borderId="30" xfId="0" applyFont="1" applyFill="1" applyBorder="1" applyAlignment="1" applyProtection="1">
      <alignment horizontal="left" vertical="center"/>
    </xf>
    <xf numFmtId="176" fontId="46" fillId="26" borderId="30" xfId="0" applyNumberFormat="1" applyFont="1" applyFill="1" applyBorder="1" applyAlignment="1" applyProtection="1">
      <alignment horizontal="right" vertical="center"/>
    </xf>
    <xf numFmtId="176" fontId="46" fillId="26" borderId="66" xfId="0" applyNumberFormat="1" applyFont="1" applyFill="1" applyBorder="1" applyAlignment="1" applyProtection="1">
      <alignment horizontal="right" vertical="center"/>
    </xf>
    <xf numFmtId="0" fontId="54" fillId="27" borderId="67" xfId="0" applyFont="1" applyFill="1" applyBorder="1" applyAlignment="1">
      <alignment horizontal="justify" vertical="center" wrapText="1"/>
    </xf>
    <xf numFmtId="0" fontId="54" fillId="27" borderId="16" xfId="0" applyFont="1" applyFill="1" applyBorder="1" applyAlignment="1">
      <alignment horizontal="justify" vertical="center" wrapText="1"/>
    </xf>
    <xf numFmtId="0" fontId="0" fillId="0" borderId="16" xfId="0" applyBorder="1" applyAlignment="1">
      <alignment horizontal="justify" vertical="center"/>
    </xf>
    <xf numFmtId="0" fontId="0" fillId="0" borderId="61" xfId="0" applyBorder="1" applyAlignment="1">
      <alignment horizontal="justify" vertical="center"/>
    </xf>
    <xf numFmtId="0" fontId="40" fillId="27" borderId="37" xfId="0" applyFont="1" applyFill="1" applyBorder="1" applyAlignment="1" applyProtection="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30" fillId="0" borderId="17" xfId="0" applyFont="1" applyFill="1" applyBorder="1" applyAlignment="1" applyProtection="1">
      <alignment vertical="center" wrapText="1"/>
    </xf>
    <xf numFmtId="0" fontId="30" fillId="0" borderId="18" xfId="0" applyFont="1" applyFill="1" applyBorder="1" applyAlignment="1" applyProtection="1">
      <alignment vertical="center" wrapText="1"/>
    </xf>
    <xf numFmtId="0" fontId="30" fillId="0" borderId="38" xfId="0" applyFont="1" applyFill="1" applyBorder="1" applyAlignment="1" applyProtection="1">
      <alignment horizontal="left" vertical="top" wrapText="1"/>
    </xf>
    <xf numFmtId="0" fontId="30" fillId="0" borderId="46" xfId="0" applyFont="1" applyBorder="1" applyAlignment="1" applyProtection="1">
      <alignment vertical="top"/>
    </xf>
    <xf numFmtId="0" fontId="30" fillId="0" borderId="47" xfId="0" applyFont="1" applyFill="1" applyBorder="1" applyAlignment="1" applyProtection="1">
      <alignment horizontal="left" vertical="top" wrapText="1"/>
    </xf>
    <xf numFmtId="0" fontId="30" fillId="0" borderId="48" xfId="0" applyFont="1" applyBorder="1" applyAlignment="1" applyProtection="1">
      <alignment vertical="top"/>
    </xf>
    <xf numFmtId="0" fontId="30" fillId="0" borderId="49" xfId="0" applyFont="1" applyFill="1" applyBorder="1" applyAlignment="1" applyProtection="1">
      <alignment horizontal="left" vertical="top" wrapText="1"/>
    </xf>
    <xf numFmtId="0" fontId="30" fillId="0" borderId="50" xfId="0" applyFont="1" applyBorder="1" applyAlignment="1" applyProtection="1">
      <alignment vertical="top"/>
    </xf>
    <xf numFmtId="0" fontId="30" fillId="0" borderId="68" xfId="0" applyFont="1" applyFill="1" applyBorder="1" applyAlignment="1" applyProtection="1">
      <alignment vertical="top" wrapText="1"/>
    </xf>
    <xf numFmtId="0" fontId="30" fillId="0" borderId="69" xfId="0" applyFont="1" applyFill="1" applyBorder="1" applyAlignment="1" applyProtection="1">
      <alignment vertical="top" wrapText="1"/>
    </xf>
    <xf numFmtId="0" fontId="30" fillId="0" borderId="70" xfId="0" applyFont="1" applyBorder="1" applyAlignment="1" applyProtection="1">
      <alignment vertical="top"/>
    </xf>
    <xf numFmtId="0" fontId="30" fillId="0" borderId="15" xfId="0" applyFont="1" applyBorder="1" applyAlignment="1" applyProtection="1">
      <alignment vertical="top"/>
    </xf>
    <xf numFmtId="0" fontId="30" fillId="0" borderId="16" xfId="0" applyFont="1" applyBorder="1" applyAlignment="1" applyProtection="1">
      <alignment vertical="top"/>
    </xf>
    <xf numFmtId="0" fontId="29" fillId="29" borderId="26" xfId="0" applyFont="1" applyFill="1" applyBorder="1" applyAlignment="1" applyProtection="1">
      <alignment horizontal="center" vertical="center"/>
      <protection locked="0"/>
    </xf>
    <xf numFmtId="0" fontId="40" fillId="26" borderId="71" xfId="0" applyFont="1" applyFill="1" applyBorder="1" applyAlignment="1" applyProtection="1">
      <alignment horizontal="center" vertical="center"/>
    </xf>
    <xf numFmtId="0" fontId="28" fillId="0" borderId="14" xfId="0" applyFont="1" applyBorder="1" applyAlignment="1">
      <alignment horizontal="center" vertical="center"/>
    </xf>
    <xf numFmtId="0" fontId="28" fillId="0" borderId="20" xfId="0" applyFont="1" applyBorder="1" applyAlignment="1">
      <alignment horizontal="center" vertical="center"/>
    </xf>
    <xf numFmtId="0" fontId="28" fillId="0" borderId="50" xfId="41" applyFont="1" applyFill="1" applyBorder="1" applyAlignment="1" applyProtection="1">
      <alignment vertical="center" wrapText="1"/>
    </xf>
    <xf numFmtId="0" fontId="28" fillId="0" borderId="50" xfId="0" applyFont="1" applyBorder="1" applyAlignment="1" applyProtection="1">
      <alignment vertical="center"/>
    </xf>
    <xf numFmtId="0" fontId="28" fillId="0" borderId="72" xfId="0" applyFont="1" applyBorder="1" applyAlignment="1" applyProtection="1">
      <alignment vertical="center"/>
    </xf>
    <xf numFmtId="0" fontId="28" fillId="0" borderId="41" xfId="41" applyFont="1" applyFill="1" applyBorder="1" applyAlignment="1" applyProtection="1">
      <alignment vertical="center" wrapText="1"/>
    </xf>
    <xf numFmtId="0" fontId="28" fillId="0" borderId="41" xfId="0" applyFont="1" applyBorder="1" applyAlignment="1" applyProtection="1">
      <alignment vertical="center"/>
    </xf>
    <xf numFmtId="0" fontId="28" fillId="0" borderId="73" xfId="0" applyFont="1" applyBorder="1" applyAlignment="1" applyProtection="1">
      <alignment vertical="center"/>
    </xf>
    <xf numFmtId="0" fontId="28" fillId="0" borderId="23" xfId="0" applyFont="1" applyBorder="1" applyAlignment="1" applyProtection="1">
      <alignment vertical="center" wrapText="1"/>
    </xf>
    <xf numFmtId="0" fontId="28" fillId="0" borderId="23" xfId="0" applyFont="1" applyBorder="1" applyAlignment="1" applyProtection="1">
      <alignment vertical="center"/>
    </xf>
    <xf numFmtId="0" fontId="28" fillId="0" borderId="39" xfId="0" applyFont="1" applyBorder="1" applyAlignment="1" applyProtection="1">
      <alignment vertical="center"/>
    </xf>
    <xf numFmtId="0" fontId="30" fillId="0" borderId="40" xfId="0" applyFont="1" applyFill="1" applyBorder="1" applyAlignment="1" applyProtection="1">
      <alignment horizontal="left" vertical="top" wrapText="1"/>
    </xf>
    <xf numFmtId="0" fontId="30" fillId="0" borderId="41" xfId="0" applyFont="1" applyBorder="1" applyAlignment="1" applyProtection="1">
      <alignment vertical="top"/>
    </xf>
    <xf numFmtId="0" fontId="30" fillId="0" borderId="22" xfId="0" applyFont="1" applyFill="1" applyBorder="1" applyAlignment="1" applyProtection="1">
      <alignment vertical="top" wrapText="1"/>
    </xf>
    <xf numFmtId="0" fontId="30" fillId="0" borderId="23" xfId="0" applyFont="1" applyBorder="1" applyAlignment="1" applyProtection="1">
      <alignment vertical="top"/>
    </xf>
    <xf numFmtId="0" fontId="30" fillId="0" borderId="55" xfId="0" applyFont="1" applyBorder="1" applyAlignment="1" applyProtection="1">
      <alignment vertical="top"/>
    </xf>
    <xf numFmtId="0" fontId="30" fillId="0" borderId="56" xfId="0" applyFont="1" applyBorder="1" applyAlignment="1" applyProtection="1">
      <alignment vertical="top"/>
    </xf>
    <xf numFmtId="0" fontId="30" fillId="0" borderId="22" xfId="0" applyFont="1" applyFill="1" applyBorder="1" applyAlignment="1" applyProtection="1">
      <alignment horizontal="center" vertical="center"/>
    </xf>
    <xf numFmtId="0" fontId="30" fillId="0" borderId="57" xfId="0" applyFont="1" applyFill="1" applyBorder="1" applyAlignment="1" applyProtection="1">
      <alignment horizontal="center" vertical="center"/>
    </xf>
    <xf numFmtId="0" fontId="30" fillId="0" borderId="59" xfId="0" applyFont="1" applyFill="1" applyBorder="1" applyAlignment="1" applyProtection="1">
      <alignment horizontal="center" vertical="center"/>
    </xf>
    <xf numFmtId="0" fontId="30" fillId="0" borderId="60" xfId="0" applyFont="1" applyFill="1" applyBorder="1" applyAlignment="1" applyProtection="1">
      <alignment horizontal="center" vertical="center"/>
    </xf>
    <xf numFmtId="0" fontId="30" fillId="0" borderId="15" xfId="0" applyFont="1" applyFill="1" applyBorder="1" applyAlignment="1" applyProtection="1">
      <alignment horizontal="center" vertical="center" wrapText="1"/>
    </xf>
    <xf numFmtId="0" fontId="30" fillId="0" borderId="61" xfId="0" applyFont="1" applyFill="1" applyBorder="1" applyAlignment="1" applyProtection="1">
      <alignment horizontal="center" vertical="center"/>
    </xf>
    <xf numFmtId="0" fontId="66" fillId="27" borderId="23" xfId="0" applyFont="1" applyFill="1" applyBorder="1" applyAlignment="1" applyProtection="1">
      <alignment horizontal="left" vertical="top" wrapText="1"/>
    </xf>
    <xf numFmtId="0" fontId="43" fillId="27" borderId="23" xfId="0" applyFont="1" applyFill="1" applyBorder="1" applyAlignment="1" applyProtection="1">
      <alignment horizontal="left" vertical="top" wrapText="1"/>
    </xf>
    <xf numFmtId="0" fontId="40" fillId="27" borderId="74" xfId="0" applyFont="1" applyFill="1" applyBorder="1" applyAlignment="1" applyProtection="1">
      <alignment horizontal="center" vertical="center" wrapText="1"/>
    </xf>
    <xf numFmtId="0" fontId="40" fillId="27" borderId="23" xfId="0" applyFont="1" applyFill="1" applyBorder="1" applyAlignment="1" applyProtection="1">
      <alignment horizontal="center" vertical="center" wrapText="1"/>
    </xf>
    <xf numFmtId="0" fontId="40" fillId="27" borderId="75" xfId="0" applyFont="1" applyFill="1" applyBorder="1" applyAlignment="1" applyProtection="1">
      <alignment horizontal="center" vertical="center" wrapText="1"/>
    </xf>
    <xf numFmtId="176" fontId="46" fillId="0" borderId="30" xfId="0" applyNumberFormat="1" applyFont="1" applyFill="1" applyBorder="1" applyAlignment="1" applyProtection="1">
      <alignment horizontal="center" vertical="center"/>
    </xf>
    <xf numFmtId="0" fontId="0" fillId="0" borderId="30" xfId="0" applyFill="1" applyBorder="1" applyAlignment="1">
      <alignment vertical="center"/>
    </xf>
    <xf numFmtId="0" fontId="0" fillId="0" borderId="76" xfId="0" applyFill="1" applyBorder="1" applyAlignment="1">
      <alignment vertical="center"/>
    </xf>
    <xf numFmtId="0" fontId="54" fillId="0" borderId="77" xfId="0" applyFont="1" applyFill="1" applyBorder="1" applyAlignment="1" applyProtection="1">
      <alignment horizontal="center" vertical="top" wrapText="1"/>
    </xf>
    <xf numFmtId="0" fontId="54" fillId="0" borderId="78" xfId="0" applyFont="1" applyFill="1" applyBorder="1" applyAlignment="1" applyProtection="1">
      <alignment horizontal="center" vertical="top" wrapText="1"/>
    </xf>
    <xf numFmtId="0" fontId="54" fillId="0" borderId="79" xfId="0" applyFont="1" applyFill="1" applyBorder="1" applyAlignment="1" applyProtection="1">
      <alignment horizontal="center" vertical="top" wrapText="1"/>
    </xf>
    <xf numFmtId="0" fontId="66" fillId="26" borderId="30" xfId="0" applyFont="1" applyFill="1" applyBorder="1" applyAlignment="1" applyProtection="1">
      <alignment horizontal="left" vertical="center" wrapText="1"/>
    </xf>
    <xf numFmtId="0" fontId="28" fillId="0" borderId="46" xfId="41" applyFont="1" applyFill="1" applyBorder="1" applyAlignment="1" applyProtection="1">
      <alignment vertical="center" wrapText="1"/>
    </xf>
    <xf numFmtId="0" fontId="28" fillId="0" borderId="46" xfId="0" applyFont="1" applyBorder="1" applyAlignment="1" applyProtection="1">
      <alignment vertical="center"/>
    </xf>
    <xf numFmtId="0" fontId="28" fillId="0" borderId="80" xfId="0" applyFont="1" applyBorder="1" applyAlignment="1" applyProtection="1">
      <alignment vertical="center"/>
    </xf>
    <xf numFmtId="0" fontId="28" fillId="0" borderId="70" xfId="0" applyFont="1" applyBorder="1" applyAlignment="1" applyProtection="1">
      <alignment vertical="center" wrapText="1"/>
    </xf>
    <xf numFmtId="0" fontId="28" fillId="0" borderId="70" xfId="0" applyFont="1" applyBorder="1" applyAlignment="1" applyProtection="1">
      <alignment vertical="center"/>
    </xf>
    <xf numFmtId="0" fontId="28" fillId="0" borderId="82" xfId="0" applyFont="1" applyBorder="1" applyAlignment="1" applyProtection="1">
      <alignment vertical="center"/>
    </xf>
    <xf numFmtId="0" fontId="28" fillId="0" borderId="16" xfId="0" applyFont="1" applyBorder="1" applyAlignment="1" applyProtection="1">
      <alignment vertical="center"/>
    </xf>
    <xf numFmtId="0" fontId="28" fillId="0" borderId="83" xfId="0" applyFont="1" applyBorder="1" applyAlignment="1" applyProtection="1">
      <alignment vertical="center"/>
    </xf>
    <xf numFmtId="0" fontId="40" fillId="31" borderId="71" xfId="0" applyFont="1" applyFill="1" applyBorder="1" applyAlignment="1" applyProtection="1">
      <alignment horizontal="center" vertical="center"/>
    </xf>
    <xf numFmtId="0" fontId="28" fillId="31" borderId="14" xfId="0" applyFont="1" applyFill="1" applyBorder="1" applyAlignment="1">
      <alignment vertical="center"/>
    </xf>
    <xf numFmtId="0" fontId="28" fillId="31" borderId="20" xfId="0" applyFont="1" applyFill="1" applyBorder="1" applyAlignment="1">
      <alignment vertical="center"/>
    </xf>
    <xf numFmtId="0" fontId="40" fillId="31" borderId="28" xfId="0" applyFont="1" applyFill="1" applyBorder="1" applyAlignment="1" applyProtection="1">
      <alignment horizontal="center" vertical="center"/>
    </xf>
    <xf numFmtId="0" fontId="67" fillId="0" borderId="84" xfId="0" applyFont="1" applyFill="1" applyBorder="1" applyAlignment="1" applyProtection="1">
      <alignment horizontal="center" vertical="center"/>
    </xf>
    <xf numFmtId="0" fontId="54" fillId="34" borderId="22" xfId="0" applyFont="1" applyFill="1" applyBorder="1" applyAlignment="1" applyProtection="1">
      <alignment horizontal="left" vertical="top" wrapText="1"/>
      <protection locked="0"/>
    </xf>
    <xf numFmtId="0" fontId="54" fillId="34" borderId="23" xfId="0" applyFont="1" applyFill="1" applyBorder="1" applyAlignment="1" applyProtection="1">
      <alignment horizontal="left" vertical="top"/>
      <protection locked="0"/>
    </xf>
    <xf numFmtId="0" fontId="54" fillId="34" borderId="39" xfId="0" applyFont="1" applyFill="1" applyBorder="1" applyAlignment="1" applyProtection="1">
      <alignment horizontal="left" vertical="top"/>
      <protection locked="0"/>
    </xf>
    <xf numFmtId="0" fontId="54" fillId="34" borderId="36" xfId="0" applyFont="1" applyFill="1" applyBorder="1" applyAlignment="1" applyProtection="1">
      <alignment horizontal="left" vertical="top"/>
      <protection locked="0"/>
    </xf>
    <xf numFmtId="0" fontId="54" fillId="34" borderId="0" xfId="0" applyFont="1" applyFill="1" applyBorder="1" applyAlignment="1" applyProtection="1">
      <alignment horizontal="left" vertical="top"/>
      <protection locked="0"/>
    </xf>
    <xf numFmtId="0" fontId="54" fillId="34" borderId="85" xfId="0" applyFont="1" applyFill="1" applyBorder="1" applyAlignment="1" applyProtection="1">
      <alignment horizontal="left" vertical="top"/>
      <protection locked="0"/>
    </xf>
    <xf numFmtId="0" fontId="54" fillId="34" borderId="15" xfId="0" applyFont="1" applyFill="1" applyBorder="1" applyAlignment="1" applyProtection="1">
      <alignment horizontal="left" vertical="top"/>
      <protection locked="0"/>
    </xf>
    <xf numFmtId="0" fontId="54" fillId="34" borderId="16" xfId="0" applyFont="1" applyFill="1" applyBorder="1" applyAlignment="1" applyProtection="1">
      <alignment horizontal="left" vertical="top"/>
      <protection locked="0"/>
    </xf>
    <xf numFmtId="0" fontId="54" fillId="34" borderId="83" xfId="0" applyFont="1" applyFill="1" applyBorder="1" applyAlignment="1" applyProtection="1">
      <alignment horizontal="left" vertical="top"/>
      <protection locked="0"/>
    </xf>
    <xf numFmtId="0" fontId="43" fillId="31" borderId="86" xfId="0" applyFont="1" applyFill="1" applyBorder="1" applyAlignment="1" applyProtection="1">
      <alignment vertical="top"/>
    </xf>
    <xf numFmtId="0" fontId="43" fillId="31" borderId="87" xfId="0" applyFont="1" applyFill="1" applyBorder="1" applyAlignment="1" applyProtection="1">
      <alignment vertical="top"/>
    </xf>
    <xf numFmtId="0" fontId="43" fillId="31" borderId="88" xfId="0" applyFont="1" applyFill="1" applyBorder="1" applyAlignment="1" applyProtection="1">
      <alignment vertical="top"/>
    </xf>
    <xf numFmtId="0" fontId="67" fillId="0" borderId="81" xfId="0" applyFont="1" applyFill="1" applyBorder="1" applyAlignment="1" applyProtection="1">
      <alignment horizontal="center" vertical="center"/>
    </xf>
    <xf numFmtId="0" fontId="67" fillId="0" borderId="28" xfId="0" applyFont="1" applyFill="1" applyBorder="1" applyAlignment="1" applyProtection="1">
      <alignment horizontal="center" vertical="center"/>
    </xf>
    <xf numFmtId="0" fontId="67" fillId="0" borderId="89" xfId="0" applyFont="1" applyFill="1" applyBorder="1" applyAlignment="1" applyProtection="1">
      <alignment horizontal="center" vertical="center"/>
    </xf>
    <xf numFmtId="0" fontId="29" fillId="31" borderId="13" xfId="0" applyFont="1" applyFill="1" applyBorder="1" applyAlignment="1" applyProtection="1">
      <alignment horizontal="left" vertical="center"/>
    </xf>
    <xf numFmtId="0" fontId="29" fillId="31" borderId="14" xfId="0" applyFont="1" applyFill="1" applyBorder="1" applyAlignment="1" applyProtection="1">
      <alignment horizontal="left" vertical="center"/>
    </xf>
    <xf numFmtId="0" fontId="29" fillId="31" borderId="20" xfId="0" applyFont="1" applyFill="1" applyBorder="1" applyAlignment="1" applyProtection="1">
      <alignment horizontal="left" vertical="center"/>
    </xf>
    <xf numFmtId="0" fontId="29" fillId="33" borderId="14" xfId="41" applyFont="1" applyFill="1" applyBorder="1" applyAlignment="1" applyProtection="1">
      <alignment horizontal="center" vertical="center"/>
      <protection locked="0"/>
    </xf>
    <xf numFmtId="0" fontId="29" fillId="33" borderId="20" xfId="41" applyFont="1" applyFill="1" applyBorder="1" applyAlignment="1" applyProtection="1">
      <alignment horizontal="center" vertical="center"/>
      <protection locked="0"/>
    </xf>
    <xf numFmtId="0" fontId="68" fillId="0" borderId="90" xfId="0" applyFont="1" applyFill="1" applyBorder="1" applyAlignment="1" applyProtection="1">
      <alignment horizontal="center" vertical="center"/>
    </xf>
    <xf numFmtId="0" fontId="0" fillId="0" borderId="70" xfId="0" applyBorder="1">
      <alignment vertical="center"/>
    </xf>
    <xf numFmtId="0" fontId="0" fillId="0" borderId="91" xfId="0" applyBorder="1">
      <alignment vertical="center"/>
    </xf>
    <xf numFmtId="0" fontId="0" fillId="0" borderId="92" xfId="0" applyBorder="1">
      <alignment vertical="center"/>
    </xf>
    <xf numFmtId="0" fontId="0" fillId="0" borderId="21" xfId="0" applyBorder="1">
      <alignment vertical="center"/>
    </xf>
    <xf numFmtId="0" fontId="0" fillId="0" borderId="60" xfId="0" applyBorder="1">
      <alignment vertical="center"/>
    </xf>
    <xf numFmtId="0" fontId="67" fillId="0" borderId="93" xfId="0" applyFont="1" applyFill="1" applyBorder="1" applyAlignment="1" applyProtection="1">
      <alignment horizontal="center" vertical="center"/>
    </xf>
    <xf numFmtId="0" fontId="67" fillId="0" borderId="94" xfId="0" applyFont="1" applyFill="1" applyBorder="1" applyAlignment="1" applyProtection="1">
      <alignment horizontal="center" vertical="center"/>
    </xf>
    <xf numFmtId="0" fontId="43" fillId="0" borderId="95" xfId="0" applyFont="1" applyFill="1" applyBorder="1" applyAlignment="1" applyProtection="1">
      <alignment horizontal="center" vertical="center" wrapText="1"/>
    </xf>
    <xf numFmtId="0" fontId="43" fillId="0" borderId="96" xfId="0" applyFont="1" applyFill="1" applyBorder="1" applyAlignment="1" applyProtection="1">
      <alignment horizontal="center" vertical="center" wrapText="1"/>
    </xf>
    <xf numFmtId="0" fontId="29" fillId="29" borderId="47" xfId="0" applyFont="1" applyFill="1" applyBorder="1" applyAlignment="1" applyProtection="1">
      <alignment horizontal="center" vertical="center" shrinkToFit="1"/>
      <protection locked="0"/>
    </xf>
    <xf numFmtId="0" fontId="29" fillId="29" borderId="49" xfId="0" applyFont="1" applyFill="1" applyBorder="1" applyAlignment="1" applyProtection="1">
      <alignment horizontal="center" vertical="center" shrinkToFit="1"/>
      <protection locked="0"/>
    </xf>
    <xf numFmtId="0" fontId="40" fillId="31" borderId="81" xfId="0" applyFont="1" applyFill="1" applyBorder="1" applyAlignment="1" applyProtection="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xr:uid="{00000000-0005-0000-0000-000029000000}"/>
    <cellStyle name="良い" xfId="42" builtinId="26" customBuiltin="1"/>
  </cellStyles>
  <dxfs count="28">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ill>
        <patternFill>
          <bgColor indexed="41"/>
        </patternFill>
      </fill>
    </dxf>
    <dxf>
      <fill>
        <patternFill>
          <bgColor indexed="43"/>
        </patternFill>
      </fill>
    </dxf>
    <dxf>
      <font>
        <condense val="0"/>
        <extend val="0"/>
        <color indexed="31"/>
      </font>
    </dxf>
    <dxf>
      <font>
        <condense val="0"/>
        <extend val="0"/>
        <color indexed="38"/>
      </font>
    </dxf>
    <dxf>
      <fill>
        <patternFill>
          <bgColor indexed="45"/>
        </patternFill>
      </fill>
    </dxf>
    <dxf>
      <fill>
        <patternFill>
          <bgColor indexed="41"/>
        </patternFill>
      </fill>
    </dxf>
    <dxf>
      <fill>
        <patternFill>
          <bgColor indexed="43"/>
        </patternFill>
      </fill>
    </dxf>
    <dxf>
      <fill>
        <patternFill>
          <bgColor indexed="45"/>
        </patternFill>
      </fill>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fill>
        <patternFill patternType="none">
          <bgColor indexed="65"/>
        </patternFill>
      </fill>
    </dxf>
    <dxf>
      <font>
        <condense val="0"/>
        <extend val="0"/>
        <color indexed="31"/>
      </font>
    </dxf>
    <dxf>
      <font>
        <condense val="0"/>
        <extend val="0"/>
        <color indexed="38"/>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ACED3"/>
      <rgbColor rgb="00000080"/>
      <rgbColor rgb="00FF00FF"/>
      <rgbColor rgb="00FFFF00"/>
      <rgbColor rgb="0000FFFF"/>
      <rgbColor rgb="00800080"/>
      <rgbColor rgb="00800000"/>
      <rgbColor rgb="0044993E"/>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charts/_rels/chart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charts/_rels/chart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charts/_rels/chart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charts/_rels/chart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charts/_rels/chart6.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charts/_rels/chart7.xml.rels><?xml version="1.0" encoding="UTF-8" standalone="yes"?>
<Relationships xmlns="http://schemas.openxmlformats.org/package/2006/relationships"><Relationship Id="rId8" Type="http://schemas.openxmlformats.org/officeDocument/2006/relationships/image" Target="../media/image40.jpeg"/><Relationship Id="rId3" Type="http://schemas.openxmlformats.org/officeDocument/2006/relationships/image" Target="../media/image35.jpeg"/><Relationship Id="rId7" Type="http://schemas.openxmlformats.org/officeDocument/2006/relationships/image" Target="../media/image39.jpeg"/><Relationship Id="rId2" Type="http://schemas.openxmlformats.org/officeDocument/2006/relationships/image" Target="../media/image34.jpeg"/><Relationship Id="rId1" Type="http://schemas.openxmlformats.org/officeDocument/2006/relationships/image" Target="../media/image33.jpeg"/><Relationship Id="rId6" Type="http://schemas.openxmlformats.org/officeDocument/2006/relationships/image" Target="../media/image38.jpeg"/><Relationship Id="rId11" Type="http://schemas.openxmlformats.org/officeDocument/2006/relationships/image" Target="../media/image43.jpeg"/><Relationship Id="rId5" Type="http://schemas.openxmlformats.org/officeDocument/2006/relationships/image" Target="../media/image37.jpeg"/><Relationship Id="rId10" Type="http://schemas.openxmlformats.org/officeDocument/2006/relationships/image" Target="../media/image42.jpeg"/><Relationship Id="rId4" Type="http://schemas.openxmlformats.org/officeDocument/2006/relationships/image" Target="../media/image36.jpeg"/><Relationship Id="rId9" Type="http://schemas.openxmlformats.org/officeDocument/2006/relationships/image" Target="../media/image41.jpeg"/></Relationships>
</file>

<file path=xl/charts/_rels/chart8.xml.rels><?xml version="1.0" encoding="UTF-8" standalone="yes"?>
<Relationships xmlns="http://schemas.openxmlformats.org/package/2006/relationships"><Relationship Id="rId8" Type="http://schemas.openxmlformats.org/officeDocument/2006/relationships/image" Target="../media/image43.jpeg"/><Relationship Id="rId3" Type="http://schemas.openxmlformats.org/officeDocument/2006/relationships/image" Target="../media/image38.jpeg"/><Relationship Id="rId7" Type="http://schemas.openxmlformats.org/officeDocument/2006/relationships/image" Target="../media/image42.jpeg"/><Relationship Id="rId2" Type="http://schemas.openxmlformats.org/officeDocument/2006/relationships/image" Target="../media/image33.jpeg"/><Relationship Id="rId1" Type="http://schemas.openxmlformats.org/officeDocument/2006/relationships/image" Target="../media/image44.jpeg"/><Relationship Id="rId6" Type="http://schemas.openxmlformats.org/officeDocument/2006/relationships/image" Target="../media/image41.jpeg"/><Relationship Id="rId5" Type="http://schemas.openxmlformats.org/officeDocument/2006/relationships/image" Target="../media/image40.jpeg"/><Relationship Id="rId10" Type="http://schemas.openxmlformats.org/officeDocument/2006/relationships/image" Target="../media/image34.jpeg"/><Relationship Id="rId4" Type="http://schemas.openxmlformats.org/officeDocument/2006/relationships/image" Target="../media/image39.jpeg"/><Relationship Id="rId9" Type="http://schemas.openxmlformats.org/officeDocument/2006/relationships/image" Target="../media/image35.jpeg"/></Relationships>
</file>

<file path=xl/charts/_rels/chart9.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31980515475028E-2"/>
          <c:y val="0.20642201834862386"/>
          <c:w val="0.9095756492785505"/>
          <c:h val="0.75688073394495414"/>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'重点評価（入力用）'!$T$8</c:f>
              <c:numCache>
                <c:formatCode>0.0_ </c:formatCode>
                <c:ptCount val="1"/>
                <c:pt idx="0">
                  <c:v>2</c:v>
                </c:pt>
              </c:numCache>
            </c:numRef>
          </c:val>
          <c:extLst>
            <c:ext xmlns:c16="http://schemas.microsoft.com/office/drawing/2014/chart" uri="{C3380CC4-5D6E-409C-BE32-E72D297353CC}">
              <c16:uniqueId val="{00000000-E2AA-481A-8642-A88B0566FB7E}"/>
            </c:ext>
          </c:extLst>
        </c:ser>
        <c:dLbls>
          <c:showLegendKey val="0"/>
          <c:showVal val="0"/>
          <c:showCatName val="0"/>
          <c:showSerName val="0"/>
          <c:showPercent val="0"/>
          <c:showBubbleSize val="0"/>
        </c:dLbls>
        <c:gapWidth val="150"/>
        <c:overlap val="100"/>
        <c:axId val="1147520800"/>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'重点評価（入力用）'!$U$8</c:f>
              <c:numCache>
                <c:formatCode>0.0_ </c:formatCode>
                <c:ptCount val="1"/>
                <c:pt idx="0">
                  <c:v>-3</c:v>
                </c:pt>
              </c:numCache>
            </c:numRef>
          </c:val>
          <c:extLst>
            <c:ext xmlns:c16="http://schemas.microsoft.com/office/drawing/2014/chart" uri="{C3380CC4-5D6E-409C-BE32-E72D297353CC}">
              <c16:uniqueId val="{00000001-E2AA-481A-8642-A88B0566FB7E}"/>
            </c:ext>
          </c:extLst>
        </c:ser>
        <c:dLbls>
          <c:showLegendKey val="0"/>
          <c:showVal val="0"/>
          <c:showCatName val="0"/>
          <c:showSerName val="0"/>
          <c:showPercent val="0"/>
          <c:showBubbleSize val="0"/>
        </c:dLbls>
        <c:gapWidth val="150"/>
        <c:axId val="3"/>
        <c:axId val="4"/>
      </c:barChart>
      <c:catAx>
        <c:axId val="1147520800"/>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7520800"/>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661238636757804E-2"/>
          <c:y val="3.2051482694077364E-2"/>
          <c:w val="0.96994794320980404"/>
          <c:h val="0.94231359120587443"/>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'重点評価（入力用）'!$T$7</c:f>
              <c:numCache>
                <c:formatCode>0.0_ </c:formatCode>
                <c:ptCount val="1"/>
                <c:pt idx="0">
                  <c:v>3</c:v>
                </c:pt>
              </c:numCache>
            </c:numRef>
          </c:val>
          <c:extLst>
            <c:ext xmlns:c16="http://schemas.microsoft.com/office/drawing/2014/chart" uri="{C3380CC4-5D6E-409C-BE32-E72D297353CC}">
              <c16:uniqueId val="{00000000-E93A-4C75-820F-1F7D865057F5}"/>
            </c:ext>
          </c:extLst>
        </c:ser>
        <c:dLbls>
          <c:showLegendKey val="0"/>
          <c:showVal val="0"/>
          <c:showCatName val="0"/>
          <c:showSerName val="0"/>
          <c:showPercent val="0"/>
          <c:showBubbleSize val="0"/>
        </c:dLbls>
        <c:gapWidth val="150"/>
        <c:overlap val="100"/>
        <c:axId val="1147517056"/>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1-E93A-4C75-820F-1F7D865057F5}"/>
            </c:ext>
          </c:extLst>
        </c:ser>
        <c:dLbls>
          <c:showLegendKey val="0"/>
          <c:showVal val="0"/>
          <c:showCatName val="0"/>
          <c:showSerName val="0"/>
          <c:showPercent val="0"/>
          <c:showBubbleSize val="0"/>
        </c:dLbls>
        <c:gapWidth val="150"/>
        <c:axId val="3"/>
        <c:axId val="4"/>
      </c:barChart>
      <c:catAx>
        <c:axId val="1147517056"/>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7517056"/>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08682304923817E-2"/>
          <c:y val="9.3406593406593408E-2"/>
          <c:w val="0.8205751212235548"/>
          <c:h val="0.86263736263736268"/>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'重点評価（入力用）'!$T$9</c:f>
              <c:numCache>
                <c:formatCode>0.0_ </c:formatCode>
                <c:ptCount val="1"/>
                <c:pt idx="0">
                  <c:v>3</c:v>
                </c:pt>
              </c:numCache>
            </c:numRef>
          </c:val>
          <c:extLst>
            <c:ext xmlns:c16="http://schemas.microsoft.com/office/drawing/2014/chart" uri="{C3380CC4-5D6E-409C-BE32-E72D297353CC}">
              <c16:uniqueId val="{00000000-3E21-4DCC-A825-ACEAE05B4995}"/>
            </c:ext>
          </c:extLst>
        </c:ser>
        <c:dLbls>
          <c:showLegendKey val="0"/>
          <c:showVal val="0"/>
          <c:showCatName val="0"/>
          <c:showSerName val="0"/>
          <c:showPercent val="0"/>
          <c:showBubbleSize val="0"/>
        </c:dLbls>
        <c:gapWidth val="150"/>
        <c:overlap val="100"/>
        <c:axId val="1150382112"/>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'重点評価（入力用）'!$U$9</c:f>
              <c:numCache>
                <c:formatCode>0.0_ </c:formatCode>
                <c:ptCount val="1"/>
                <c:pt idx="0">
                  <c:v>-2</c:v>
                </c:pt>
              </c:numCache>
            </c:numRef>
          </c:val>
          <c:extLst>
            <c:ext xmlns:c16="http://schemas.microsoft.com/office/drawing/2014/chart" uri="{C3380CC4-5D6E-409C-BE32-E72D297353CC}">
              <c16:uniqueId val="{00000001-3E21-4DCC-A825-ACEAE05B4995}"/>
            </c:ext>
          </c:extLst>
        </c:ser>
        <c:dLbls>
          <c:showLegendKey val="0"/>
          <c:showVal val="0"/>
          <c:showCatName val="0"/>
          <c:showSerName val="0"/>
          <c:showPercent val="0"/>
          <c:showBubbleSize val="0"/>
        </c:dLbls>
        <c:gapWidth val="150"/>
        <c:axId val="3"/>
        <c:axId val="4"/>
      </c:barChart>
      <c:catAx>
        <c:axId val="1150382112"/>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2112"/>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04249451000788E-3"/>
          <c:y val="2.7343802154163654E-2"/>
          <c:w val="0.988282506666192"/>
          <c:h val="0.9570330753957279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1"/>
            </c:pictureOptions>
            <c:extLst>
              <c:ext xmlns:c16="http://schemas.microsoft.com/office/drawing/2014/chart" uri="{C3380CC4-5D6E-409C-BE32-E72D297353CC}">
                <c16:uniqueId val="{00000000-898B-436B-8C53-C2ECD1081C9E}"/>
              </c:ext>
            </c:extLst>
          </c:dPt>
          <c:val>
            <c:numRef>
              <c:f>'重点評価（入力用）'!$T$7</c:f>
              <c:numCache>
                <c:formatCode>0.0_ </c:formatCode>
                <c:ptCount val="1"/>
                <c:pt idx="0">
                  <c:v>3</c:v>
                </c:pt>
              </c:numCache>
            </c:numRef>
          </c:val>
          <c:extLst>
            <c:ext xmlns:c16="http://schemas.microsoft.com/office/drawing/2014/chart" uri="{C3380CC4-5D6E-409C-BE32-E72D297353CC}">
              <c16:uniqueId val="{00000001-898B-436B-8C53-C2ECD1081C9E}"/>
            </c:ext>
          </c:extLst>
        </c:ser>
        <c:dLbls>
          <c:showLegendKey val="0"/>
          <c:showVal val="0"/>
          <c:showCatName val="0"/>
          <c:showSerName val="0"/>
          <c:showPercent val="0"/>
          <c:showBubbleSize val="0"/>
        </c:dLbls>
        <c:gapWidth val="150"/>
        <c:overlap val="100"/>
        <c:axId val="1150387104"/>
        <c:axId val="1"/>
      </c:barChart>
      <c:barChart>
        <c:barDir val="bar"/>
        <c:grouping val="clustered"/>
        <c:varyColors val="0"/>
        <c:ser>
          <c:idx val="1"/>
          <c:order val="0"/>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2-898B-436B-8C53-C2ECD1081C9E}"/>
            </c:ext>
          </c:extLst>
        </c:ser>
        <c:dLbls>
          <c:showLegendKey val="0"/>
          <c:showVal val="0"/>
          <c:showCatName val="0"/>
          <c:showSerName val="0"/>
          <c:showPercent val="0"/>
          <c:showBubbleSize val="0"/>
        </c:dLbls>
        <c:gapWidth val="150"/>
        <c:axId val="3"/>
        <c:axId val="4"/>
      </c:barChart>
      <c:catAx>
        <c:axId val="1150387104"/>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7104"/>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95724499421429E-2"/>
          <c:y val="0.05"/>
          <c:w val="0.92214331029337337"/>
          <c:h val="0.9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'重点評価（入力用）'!$T$9</c:f>
              <c:numCache>
                <c:formatCode>0.0_ </c:formatCode>
                <c:ptCount val="1"/>
                <c:pt idx="0">
                  <c:v>3</c:v>
                </c:pt>
              </c:numCache>
            </c:numRef>
          </c:val>
          <c:extLst>
            <c:ext xmlns:c16="http://schemas.microsoft.com/office/drawing/2014/chart" uri="{C3380CC4-5D6E-409C-BE32-E72D297353CC}">
              <c16:uniqueId val="{00000000-D582-4D13-A134-26D947A7F01C}"/>
            </c:ext>
          </c:extLst>
        </c:ser>
        <c:dLbls>
          <c:showLegendKey val="0"/>
          <c:showVal val="0"/>
          <c:showCatName val="0"/>
          <c:showSerName val="0"/>
          <c:showPercent val="0"/>
          <c:showBubbleSize val="0"/>
        </c:dLbls>
        <c:gapWidth val="150"/>
        <c:overlap val="100"/>
        <c:axId val="1150381696"/>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'重点評価（入力用）'!$U$9</c:f>
              <c:numCache>
                <c:formatCode>0.0_ </c:formatCode>
                <c:ptCount val="1"/>
                <c:pt idx="0">
                  <c:v>-2</c:v>
                </c:pt>
              </c:numCache>
            </c:numRef>
          </c:val>
          <c:extLst>
            <c:ext xmlns:c16="http://schemas.microsoft.com/office/drawing/2014/chart" uri="{C3380CC4-5D6E-409C-BE32-E72D297353CC}">
              <c16:uniqueId val="{00000001-D582-4D13-A134-26D947A7F01C}"/>
            </c:ext>
          </c:extLst>
        </c:ser>
        <c:dLbls>
          <c:showLegendKey val="0"/>
          <c:showVal val="0"/>
          <c:showCatName val="0"/>
          <c:showSerName val="0"/>
          <c:showPercent val="0"/>
          <c:showBubbleSize val="0"/>
        </c:dLbls>
        <c:gapWidth val="150"/>
        <c:axId val="3"/>
        <c:axId val="4"/>
      </c:barChart>
      <c:catAx>
        <c:axId val="1150381696"/>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1696"/>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000018310569227E-2"/>
          <c:y val="2.5906801294328079E-2"/>
          <c:w val="0.9475011566176228"/>
          <c:h val="0.9533702876312734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'重点評価（入力用）'!$T$8</c:f>
              <c:numCache>
                <c:formatCode>0.0_ </c:formatCode>
                <c:ptCount val="1"/>
                <c:pt idx="0">
                  <c:v>2</c:v>
                </c:pt>
              </c:numCache>
            </c:numRef>
          </c:val>
          <c:extLst>
            <c:ext xmlns:c16="http://schemas.microsoft.com/office/drawing/2014/chart" uri="{C3380CC4-5D6E-409C-BE32-E72D297353CC}">
              <c16:uniqueId val="{00000000-7623-4FAE-93D9-54D3C6326948}"/>
            </c:ext>
          </c:extLst>
        </c:ser>
        <c:dLbls>
          <c:showLegendKey val="0"/>
          <c:showVal val="0"/>
          <c:showCatName val="0"/>
          <c:showSerName val="0"/>
          <c:showPercent val="0"/>
          <c:showBubbleSize val="0"/>
        </c:dLbls>
        <c:gapWidth val="150"/>
        <c:overlap val="100"/>
        <c:axId val="1150385024"/>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'重点評価（入力用）'!$U$8</c:f>
              <c:numCache>
                <c:formatCode>0.0_ </c:formatCode>
                <c:ptCount val="1"/>
                <c:pt idx="0">
                  <c:v>-3</c:v>
                </c:pt>
              </c:numCache>
            </c:numRef>
          </c:val>
          <c:extLst>
            <c:ext xmlns:c16="http://schemas.microsoft.com/office/drawing/2014/chart" uri="{C3380CC4-5D6E-409C-BE32-E72D297353CC}">
              <c16:uniqueId val="{00000001-7623-4FAE-93D9-54D3C6326948}"/>
            </c:ext>
          </c:extLst>
        </c:ser>
        <c:dLbls>
          <c:showLegendKey val="0"/>
          <c:showVal val="0"/>
          <c:showCatName val="0"/>
          <c:showSerName val="0"/>
          <c:showPercent val="0"/>
          <c:showBubbleSize val="0"/>
        </c:dLbls>
        <c:gapWidth val="150"/>
        <c:axId val="3"/>
        <c:axId val="4"/>
      </c:barChart>
      <c:catAx>
        <c:axId val="1150385024"/>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5024"/>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dPt>
            <c:idx val="0"/>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00-A389-40EF-8BBB-6A1ED478DDF1}"/>
              </c:ext>
            </c:extLst>
          </c:dPt>
          <c:dPt>
            <c:idx val="1"/>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01-A389-40EF-8BBB-6A1ED478DDF1}"/>
              </c:ext>
            </c:extLst>
          </c:dPt>
          <c:dPt>
            <c:idx val="2"/>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02-A389-40EF-8BBB-6A1ED478DDF1}"/>
              </c:ext>
            </c:extLst>
          </c:dPt>
          <c:dPt>
            <c:idx val="3"/>
            <c:invertIfNegative val="0"/>
            <c:bubble3D val="0"/>
            <c:spPr>
              <a:blipFill dpi="0" rotWithShape="0">
                <a:blip xmlns:r="http://schemas.openxmlformats.org/officeDocument/2006/relationships" r:embed="rId3"/>
                <a:srcRect/>
                <a:stretch>
                  <a:fillRect/>
                </a:stretch>
              </a:blipFill>
              <a:ln w="25400">
                <a:noFill/>
              </a:ln>
            </c:spPr>
            <c:pictureOptions>
              <c:pictureFormat val="stretch"/>
            </c:pictureOptions>
            <c:extLst>
              <c:ext xmlns:c16="http://schemas.microsoft.com/office/drawing/2014/chart" uri="{C3380CC4-5D6E-409C-BE32-E72D297353CC}">
                <c16:uniqueId val="{00000003-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A389-40EF-8BBB-6A1ED478DDF1}"/>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retch"/>
          </c:pictureOptions>
          <c:dPt>
            <c:idx val="2"/>
            <c:invertIfNegative val="0"/>
            <c:bubble3D val="0"/>
            <c:spPr>
              <a:blipFill dpi="0" rotWithShape="0">
                <a:blip xmlns:r="http://schemas.openxmlformats.org/officeDocument/2006/relationships" r:embed="rId4"/>
                <a:srcRect/>
                <a:stretch>
                  <a:fillRect/>
                </a:stretch>
              </a:blipFill>
              <a:ln w="25400">
                <a:noFill/>
              </a:ln>
            </c:spPr>
            <c:pictureOptions>
              <c:pictureFormat val="stretch"/>
            </c:pictureOptions>
            <c:extLst>
              <c:ext xmlns:c16="http://schemas.microsoft.com/office/drawing/2014/chart" uri="{C3380CC4-5D6E-409C-BE32-E72D297353CC}">
                <c16:uniqueId val="{00000005-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A389-40EF-8BBB-6A1ED478DDF1}"/>
            </c:ext>
          </c:extLst>
        </c:ser>
        <c:ser>
          <c:idx val="2"/>
          <c:order val="2"/>
          <c:spPr>
            <a:blipFill dpi="0" rotWithShape="0">
              <a:blip xmlns:r="http://schemas.openxmlformats.org/officeDocument/2006/relationships" r:embed="rId5"/>
              <a:srcRect/>
              <a:stretch>
                <a:fillRect/>
              </a:stretch>
            </a:blipFill>
            <a:ln w="25400">
              <a:noFill/>
            </a:ln>
          </c:spPr>
          <c:invertIfNegative val="0"/>
          <c:pictureOptions>
            <c:pictureFormat val="stretch"/>
          </c:pictureOptions>
          <c:dPt>
            <c:idx val="3"/>
            <c:invertIfNegative val="0"/>
            <c:bubble3D val="0"/>
            <c:spPr>
              <a:blipFill dpi="0" rotWithShape="0">
                <a:blip xmlns:r="http://schemas.openxmlformats.org/officeDocument/2006/relationships" r:embed="rId4"/>
                <a:srcRect/>
                <a:stretch>
                  <a:fillRect/>
                </a:stretch>
              </a:blipFill>
              <a:ln w="25400">
                <a:noFill/>
              </a:ln>
            </c:spPr>
            <c:pictureOptions>
              <c:pictureFormat val="stretch"/>
            </c:pictureOptions>
            <c:extLst>
              <c:ext xmlns:c16="http://schemas.microsoft.com/office/drawing/2014/chart" uri="{C3380CC4-5D6E-409C-BE32-E72D297353CC}">
                <c16:uniqueId val="{00000007-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A389-40EF-8BBB-6A1ED478DDF1}"/>
            </c:ext>
          </c:extLst>
        </c:ser>
        <c:ser>
          <c:idx val="3"/>
          <c:order val="3"/>
          <c:spPr>
            <a:solidFill>
              <a:srgbClr val="CCFFFF"/>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09-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A389-40EF-8BBB-6A1ED478DDF1}"/>
            </c:ext>
          </c:extLst>
        </c:ser>
        <c:ser>
          <c:idx val="4"/>
          <c:order val="4"/>
          <c:spPr>
            <a:solidFill>
              <a:srgbClr val="660066"/>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6"/>
                <a:srcRect/>
                <a:stretch>
                  <a:fillRect/>
                </a:stretch>
              </a:blipFill>
              <a:ln w="25400">
                <a:noFill/>
              </a:ln>
            </c:spPr>
            <c:pictureOptions>
              <c:pictureFormat val="stretch"/>
            </c:pictureOptions>
            <c:extLst>
              <c:ext xmlns:c16="http://schemas.microsoft.com/office/drawing/2014/chart" uri="{C3380CC4-5D6E-409C-BE32-E72D297353CC}">
                <c16:uniqueId val="{0000000B-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C-A389-40EF-8BBB-6A1ED478DDF1}"/>
            </c:ext>
          </c:extLst>
        </c:ser>
        <c:ser>
          <c:idx val="5"/>
          <c:order val="5"/>
          <c:spPr>
            <a:solidFill>
              <a:srgbClr val="FF808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7"/>
                <a:srcRect/>
                <a:stretch>
                  <a:fillRect/>
                </a:stretch>
              </a:blipFill>
              <a:ln w="25400">
                <a:noFill/>
              </a:ln>
            </c:spPr>
            <c:pictureOptions>
              <c:pictureFormat val="stretch"/>
            </c:pictureOptions>
            <c:extLst>
              <c:ext xmlns:c16="http://schemas.microsoft.com/office/drawing/2014/chart" uri="{C3380CC4-5D6E-409C-BE32-E72D297353CC}">
                <c16:uniqueId val="{0000000D-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E-A389-40EF-8BBB-6A1ED478DDF1}"/>
            </c:ext>
          </c:extLst>
        </c:ser>
        <c:ser>
          <c:idx val="6"/>
          <c:order val="6"/>
          <c:spPr>
            <a:solidFill>
              <a:srgbClr val="0066CC"/>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8"/>
                <a:srcRect/>
                <a:stretch>
                  <a:fillRect/>
                </a:stretch>
              </a:blipFill>
              <a:ln w="25400">
                <a:noFill/>
              </a:ln>
            </c:spPr>
            <c:pictureOptions>
              <c:pictureFormat val="stretch"/>
            </c:pictureOptions>
            <c:extLst>
              <c:ext xmlns:c16="http://schemas.microsoft.com/office/drawing/2014/chart" uri="{C3380CC4-5D6E-409C-BE32-E72D297353CC}">
                <c16:uniqueId val="{0000000F-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0-A389-40EF-8BBB-6A1ED478DDF1}"/>
            </c:ext>
          </c:extLst>
        </c:ser>
        <c:ser>
          <c:idx val="7"/>
          <c:order val="7"/>
          <c:spPr>
            <a:solidFill>
              <a:srgbClr val="CACED3"/>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9"/>
                <a:srcRect/>
                <a:stretch>
                  <a:fillRect/>
                </a:stretch>
              </a:blipFill>
              <a:ln w="25400">
                <a:noFill/>
              </a:ln>
            </c:spPr>
            <c:pictureOptions>
              <c:pictureFormat val="stretch"/>
            </c:pictureOptions>
            <c:extLst>
              <c:ext xmlns:c16="http://schemas.microsoft.com/office/drawing/2014/chart" uri="{C3380CC4-5D6E-409C-BE32-E72D297353CC}">
                <c16:uniqueId val="{00000011-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2-A389-40EF-8BBB-6A1ED478DDF1}"/>
            </c:ext>
          </c:extLst>
        </c:ser>
        <c:ser>
          <c:idx val="8"/>
          <c:order val="8"/>
          <c:spPr>
            <a:solidFill>
              <a:srgbClr val="00008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0"/>
                <a:srcRect/>
                <a:stretch>
                  <a:fillRect/>
                </a:stretch>
              </a:blipFill>
              <a:ln w="25400">
                <a:noFill/>
              </a:ln>
            </c:spPr>
            <c:pictureOptions>
              <c:pictureFormat val="stretch"/>
            </c:pictureOptions>
            <c:extLst>
              <c:ext xmlns:c16="http://schemas.microsoft.com/office/drawing/2014/chart" uri="{C3380CC4-5D6E-409C-BE32-E72D297353CC}">
                <c16:uniqueId val="{00000013-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4-A389-40EF-8BBB-6A1ED478DDF1}"/>
            </c:ext>
          </c:extLst>
        </c:ser>
        <c:ser>
          <c:idx val="9"/>
          <c:order val="9"/>
          <c:spPr>
            <a:solidFill>
              <a:srgbClr val="FF00FF"/>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1"/>
                <a:srcRect/>
                <a:stretch>
                  <a:fillRect/>
                </a:stretch>
              </a:blipFill>
              <a:ln w="25400">
                <a:noFill/>
              </a:ln>
            </c:spPr>
            <c:pictureOptions>
              <c:pictureFormat val="stretch"/>
            </c:pictureOptions>
            <c:extLst>
              <c:ext xmlns:c16="http://schemas.microsoft.com/office/drawing/2014/chart" uri="{C3380CC4-5D6E-409C-BE32-E72D297353CC}">
                <c16:uniqueId val="{00000015-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6-A389-40EF-8BBB-6A1ED478DDF1}"/>
            </c:ext>
          </c:extLst>
        </c:ser>
        <c:ser>
          <c:idx val="10"/>
          <c:order val="10"/>
          <c:spPr>
            <a:solidFill>
              <a:srgbClr val="FFFF0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3"/>
                <a:srcRect/>
                <a:stretch>
                  <a:fillRect/>
                </a:stretch>
              </a:blipFill>
              <a:ln w="25400">
                <a:noFill/>
              </a:ln>
            </c:spPr>
            <c:pictureOptions>
              <c:pictureFormat val="stretch"/>
            </c:pictureOptions>
            <c:extLst>
              <c:ext xmlns:c16="http://schemas.microsoft.com/office/drawing/2014/chart" uri="{C3380CC4-5D6E-409C-BE32-E72D297353CC}">
                <c16:uniqueId val="{00000017-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8-A389-40EF-8BBB-6A1ED478DDF1}"/>
            </c:ext>
          </c:extLst>
        </c:ser>
        <c:ser>
          <c:idx val="11"/>
          <c:order val="11"/>
          <c:spPr>
            <a:solidFill>
              <a:srgbClr val="00FFFF"/>
            </a:solidFill>
            <a:ln w="12700">
              <a:solidFill>
                <a:srgbClr val="000000"/>
              </a:solidFill>
              <a:prstDash val="solid"/>
            </a:ln>
          </c:spPr>
          <c:invertIfNegative val="0"/>
          <c:dPt>
            <c:idx val="2"/>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19-A389-40EF-8BBB-6A1ED478DDF1}"/>
              </c:ext>
            </c:extLst>
          </c:dPt>
          <c:dPt>
            <c:idx val="3"/>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1A-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B-A389-40EF-8BBB-6A1ED478DDF1}"/>
            </c:ext>
          </c:extLst>
        </c:ser>
        <c:dLbls>
          <c:showLegendKey val="0"/>
          <c:showVal val="0"/>
          <c:showCatName val="0"/>
          <c:showSerName val="0"/>
          <c:showPercent val="0"/>
          <c:showBubbleSize val="0"/>
        </c:dLbls>
        <c:gapWidth val="0"/>
        <c:overlap val="100"/>
        <c:axId val="1146942768"/>
        <c:axId val="1"/>
      </c:barChart>
      <c:catAx>
        <c:axId val="1146942768"/>
        <c:scaling>
          <c:orientation val="minMax"/>
        </c:scaling>
        <c:delete val="0"/>
        <c:axPos val="b"/>
        <c:numFmt formatCode="General" sourceLinked="1"/>
        <c:majorTickMark val="none"/>
        <c:minorTickMark val="none"/>
        <c:tickLblPos val="none"/>
        <c:spPr>
          <a:ln w="9525">
            <a:noFill/>
          </a:ln>
        </c:sp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1"/>
        <c:majorTickMark val="none"/>
        <c:minorTickMark val="none"/>
        <c:tickLblPos val="none"/>
        <c:spPr>
          <a:ln w="9525">
            <a:noFill/>
          </a:ln>
        </c:spPr>
        <c:crossAx val="1146942768"/>
        <c:crosses val="autoZero"/>
        <c:crossBetween val="between"/>
      </c:valAx>
      <c:spPr>
        <a:noFill/>
        <a:ln w="25400">
          <a:noFill/>
        </a:ln>
      </c:spPr>
    </c:plotArea>
    <c:plotVisOnly val="0"/>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'表示ラベル1（出力用）'!#REF!</c:v>
          </c:tx>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6F4-4F97-8E3F-9CFF3CC8ED36}"/>
            </c:ext>
          </c:extLst>
        </c:ser>
        <c:ser>
          <c:idx val="1"/>
          <c:order val="1"/>
          <c:tx>
            <c:v>'表示ラベル1（出力用）'!#REF!</c:v>
          </c:tx>
          <c:spPr>
            <a:blipFill dpi="0" rotWithShape="0">
              <a:blip xmlns:r="http://schemas.openxmlformats.org/officeDocument/2006/relationships" r:embed="rId2"/>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6F4-4F97-8E3F-9CFF3CC8ED36}"/>
            </c:ext>
          </c:extLst>
        </c:ser>
        <c:ser>
          <c:idx val="2"/>
          <c:order val="2"/>
          <c:tx>
            <c:v>'表示ラベル1（出力用）'!#REF!</c:v>
          </c:tx>
          <c:spPr>
            <a:blipFill dpi="0" rotWithShape="0">
              <a:blip xmlns:r="http://schemas.openxmlformats.org/officeDocument/2006/relationships" r:embed="rId3"/>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6F4-4F97-8E3F-9CFF3CC8ED36}"/>
            </c:ext>
          </c:extLst>
        </c:ser>
        <c:ser>
          <c:idx val="3"/>
          <c:order val="3"/>
          <c:tx>
            <c:v>'表示ラベル1（出力用）'!#REF!</c:v>
          </c:tx>
          <c:spPr>
            <a:blipFill dpi="0" rotWithShape="0">
              <a:blip xmlns:r="http://schemas.openxmlformats.org/officeDocument/2006/relationships" r:embed="rId4"/>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6F4-4F97-8E3F-9CFF3CC8ED36}"/>
            </c:ext>
          </c:extLst>
        </c:ser>
        <c:ser>
          <c:idx val="4"/>
          <c:order val="4"/>
          <c:tx>
            <c:v>'表示ラベル1（出力用）'!#REF!</c:v>
          </c:tx>
          <c:spPr>
            <a:blipFill dpi="0" rotWithShape="0">
              <a:blip xmlns:r="http://schemas.openxmlformats.org/officeDocument/2006/relationships" r:embed="rId5"/>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B6F4-4F97-8E3F-9CFF3CC8ED36}"/>
            </c:ext>
          </c:extLst>
        </c:ser>
        <c:ser>
          <c:idx val="5"/>
          <c:order val="5"/>
          <c:tx>
            <c:v>'表示ラベル1（出力用）'!#REF!</c:v>
          </c:tx>
          <c:spPr>
            <a:blipFill dpi="0" rotWithShape="0">
              <a:blip xmlns:r="http://schemas.openxmlformats.org/officeDocument/2006/relationships" r:embed="rId6"/>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B6F4-4F97-8E3F-9CFF3CC8ED36}"/>
            </c:ext>
          </c:extLst>
        </c:ser>
        <c:ser>
          <c:idx val="6"/>
          <c:order val="6"/>
          <c:tx>
            <c:v>'表示ラベル1（出力用）'!#REF!</c:v>
          </c:tx>
          <c:spPr>
            <a:blipFill dpi="0" rotWithShape="0">
              <a:blip xmlns:r="http://schemas.openxmlformats.org/officeDocument/2006/relationships" r:embed="rId7"/>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B6F4-4F97-8E3F-9CFF3CC8ED36}"/>
            </c:ext>
          </c:extLst>
        </c:ser>
        <c:ser>
          <c:idx val="7"/>
          <c:order val="7"/>
          <c:tx>
            <c:v>'表示ラベル1（出力用）'!#REF!</c:v>
          </c:tx>
          <c:spPr>
            <a:blipFill dpi="0" rotWithShape="0">
              <a:blip xmlns:r="http://schemas.openxmlformats.org/officeDocument/2006/relationships" r:embed="rId8"/>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B6F4-4F97-8E3F-9CFF3CC8ED36}"/>
            </c:ext>
          </c:extLst>
        </c:ser>
        <c:ser>
          <c:idx val="8"/>
          <c:order val="8"/>
          <c:tx>
            <c:v>'表示ラベル1（出力用）'!#REF!</c:v>
          </c:tx>
          <c:spPr>
            <a:blipFill dpi="0" rotWithShape="0">
              <a:blip xmlns:r="http://schemas.openxmlformats.org/officeDocument/2006/relationships" r:embed="rId9"/>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B6F4-4F97-8E3F-9CFF3CC8ED36}"/>
            </c:ext>
          </c:extLst>
        </c:ser>
        <c:ser>
          <c:idx val="9"/>
          <c:order val="9"/>
          <c:tx>
            <c:v>'表示ラベル1（出力用）'!#REF!</c:v>
          </c:tx>
          <c:spPr>
            <a:blipFill dpi="0" rotWithShape="0">
              <a:blip xmlns:r="http://schemas.openxmlformats.org/officeDocument/2006/relationships" r:embed="rId10"/>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B6F4-4F97-8E3F-9CFF3CC8ED36}"/>
            </c:ext>
          </c:extLst>
        </c:ser>
        <c:dLbls>
          <c:showLegendKey val="0"/>
          <c:showVal val="0"/>
          <c:showCatName val="0"/>
          <c:showSerName val="0"/>
          <c:showPercent val="0"/>
          <c:showBubbleSize val="0"/>
        </c:dLbls>
        <c:gapWidth val="0"/>
        <c:overlap val="100"/>
        <c:axId val="1146939440"/>
        <c:axId val="1"/>
      </c:barChart>
      <c:catAx>
        <c:axId val="1146939440"/>
        <c:scaling>
          <c:orientation val="minMax"/>
        </c:scaling>
        <c:delete val="0"/>
        <c:axPos val="b"/>
        <c:numFmt formatCode="General" sourceLinked="1"/>
        <c:majorTickMark val="none"/>
        <c:minorTickMark val="none"/>
        <c:tickLblPos val="none"/>
        <c:spPr>
          <a:ln w="9525">
            <a:noFill/>
          </a:ln>
        </c:sp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1"/>
        <c:majorTickMark val="none"/>
        <c:minorTickMark val="none"/>
        <c:tickLblPos val="none"/>
        <c:spPr>
          <a:ln w="9525">
            <a:noFill/>
          </a:ln>
        </c:spPr>
        <c:crossAx val="1146939440"/>
        <c:crosses val="autoZero"/>
        <c:crossBetween val="between"/>
      </c:valAx>
      <c:spPr>
        <a:noFill/>
        <a:ln w="25400">
          <a:noFill/>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065420560747662E-2"/>
          <c:y val="4.9295944156938262E-2"/>
          <c:w val="0.93925233644859818"/>
          <c:h val="0.92253838350841599"/>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'重点評価（入力用）'!$T$7</c:f>
              <c:numCache>
                <c:formatCode>0.0_ </c:formatCode>
                <c:ptCount val="1"/>
                <c:pt idx="0">
                  <c:v>3</c:v>
                </c:pt>
              </c:numCache>
            </c:numRef>
          </c:val>
          <c:extLst>
            <c:ext xmlns:c16="http://schemas.microsoft.com/office/drawing/2014/chart" uri="{C3380CC4-5D6E-409C-BE32-E72D297353CC}">
              <c16:uniqueId val="{00000000-BB58-4345-B514-8C7F15BB5068}"/>
            </c:ext>
          </c:extLst>
        </c:ser>
        <c:dLbls>
          <c:showLegendKey val="0"/>
          <c:showVal val="0"/>
          <c:showCatName val="0"/>
          <c:showSerName val="0"/>
          <c:showPercent val="0"/>
          <c:showBubbleSize val="0"/>
        </c:dLbls>
        <c:gapWidth val="150"/>
        <c:overlap val="100"/>
        <c:axId val="1146940272"/>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1-BB58-4345-B514-8C7F15BB5068}"/>
            </c:ext>
          </c:extLst>
        </c:ser>
        <c:dLbls>
          <c:showLegendKey val="0"/>
          <c:showVal val="0"/>
          <c:showCatName val="0"/>
          <c:showSerName val="0"/>
          <c:showPercent val="0"/>
          <c:showBubbleSize val="0"/>
        </c:dLbls>
        <c:gapWidth val="150"/>
        <c:axId val="3"/>
        <c:axId val="4"/>
      </c:barChart>
      <c:catAx>
        <c:axId val="1146940272"/>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6940272"/>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image" Target="../media/image3.jpeg"/><Relationship Id="rId7"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7.emf"/><Relationship Id="rId5" Type="http://schemas.openxmlformats.org/officeDocument/2006/relationships/chart" Target="../charts/chart1.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hart" Target="../charts/chart5.xml"/><Relationship Id="rId7" Type="http://schemas.openxmlformats.org/officeDocument/2006/relationships/image" Target="../media/image18.emf"/><Relationship Id="rId12" Type="http://schemas.openxmlformats.org/officeDocument/2006/relationships/image" Target="../media/image23.emf"/><Relationship Id="rId2" Type="http://schemas.openxmlformats.org/officeDocument/2006/relationships/chart" Target="../charts/chart4.xml"/><Relationship Id="rId1" Type="http://schemas.openxmlformats.org/officeDocument/2006/relationships/image" Target="../media/image10.jpeg"/><Relationship Id="rId6" Type="http://schemas.openxmlformats.org/officeDocument/2006/relationships/image" Target="../media/image17.emf"/><Relationship Id="rId11" Type="http://schemas.openxmlformats.org/officeDocument/2006/relationships/image" Target="../media/image22.emf"/><Relationship Id="rId5" Type="http://schemas.openxmlformats.org/officeDocument/2006/relationships/image" Target="../media/image16.emf"/><Relationship Id="rId10" Type="http://schemas.openxmlformats.org/officeDocument/2006/relationships/image" Target="../media/image21.emf"/><Relationship Id="rId4" Type="http://schemas.openxmlformats.org/officeDocument/2006/relationships/chart" Target="../charts/chart6.xml"/><Relationship Id="rId9" Type="http://schemas.openxmlformats.org/officeDocument/2006/relationships/image" Target="../media/image20.emf"/></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32.jpeg"/><Relationship Id="rId4" Type="http://schemas.openxmlformats.org/officeDocument/2006/relationships/chart" Target="../charts/chart9.xml"/></Relationships>
</file>

<file path=xl/drawings/_rels/vmlDrawing2.vml.rels><?xml version="1.0" encoding="UTF-8" standalone="yes"?>
<Relationships xmlns="http://schemas.openxmlformats.org/package/2006/relationships"><Relationship Id="rId8" Type="http://schemas.openxmlformats.org/officeDocument/2006/relationships/image" Target="../media/image31.emf"/><Relationship Id="rId3" Type="http://schemas.openxmlformats.org/officeDocument/2006/relationships/image" Target="../media/image26.emf"/><Relationship Id="rId7" Type="http://schemas.openxmlformats.org/officeDocument/2006/relationships/image" Target="../media/image30.emf"/><Relationship Id="rId2" Type="http://schemas.openxmlformats.org/officeDocument/2006/relationships/image" Target="../media/image25.emf"/><Relationship Id="rId1" Type="http://schemas.openxmlformats.org/officeDocument/2006/relationships/image" Target="../media/image24.emf"/><Relationship Id="rId6" Type="http://schemas.openxmlformats.org/officeDocument/2006/relationships/image" Target="../media/image29.emf"/><Relationship Id="rId5" Type="http://schemas.openxmlformats.org/officeDocument/2006/relationships/image" Target="../media/image28.emf"/><Relationship Id="rId4"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absolute">
    <xdr:from>
      <xdr:col>13</xdr:col>
      <xdr:colOff>152400</xdr:colOff>
      <xdr:row>13</xdr:row>
      <xdr:rowOff>495300</xdr:rowOff>
    </xdr:from>
    <xdr:to>
      <xdr:col>13</xdr:col>
      <xdr:colOff>365760</xdr:colOff>
      <xdr:row>13</xdr:row>
      <xdr:rowOff>739140</xdr:rowOff>
    </xdr:to>
    <xdr:pic>
      <xdr:nvPicPr>
        <xdr:cNvPr id="1002778" name="Picture 259" descr="葉緑-02">
          <a:extLst>
            <a:ext uri="{FF2B5EF4-FFF2-40B4-BE49-F238E27FC236}">
              <a16:creationId xmlns:a16="http://schemas.microsoft.com/office/drawing/2014/main" id="{00000000-0008-0000-0000-00001A4D0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502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960120</xdr:colOff>
      <xdr:row>13</xdr:row>
      <xdr:rowOff>495300</xdr:rowOff>
    </xdr:from>
    <xdr:to>
      <xdr:col>14</xdr:col>
      <xdr:colOff>60960</xdr:colOff>
      <xdr:row>13</xdr:row>
      <xdr:rowOff>746760</xdr:rowOff>
    </xdr:to>
    <xdr:pic>
      <xdr:nvPicPr>
        <xdr:cNvPr id="1002779" name="Picture 260" descr="葉緑-02">
          <a:extLst>
            <a:ext uri="{FF2B5EF4-FFF2-40B4-BE49-F238E27FC236}">
              <a16:creationId xmlns:a16="http://schemas.microsoft.com/office/drawing/2014/main" id="{00000000-0008-0000-0000-00001B4D0F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2740" y="5661660"/>
          <a:ext cx="2057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746760</xdr:colOff>
      <xdr:row>13</xdr:row>
      <xdr:rowOff>495300</xdr:rowOff>
    </xdr:from>
    <xdr:to>
      <xdr:col>14</xdr:col>
      <xdr:colOff>960120</xdr:colOff>
      <xdr:row>13</xdr:row>
      <xdr:rowOff>739140</xdr:rowOff>
    </xdr:to>
    <xdr:pic>
      <xdr:nvPicPr>
        <xdr:cNvPr id="1002780" name="Picture 261" descr="葉緑-02">
          <a:extLst>
            <a:ext uri="{FF2B5EF4-FFF2-40B4-BE49-F238E27FC236}">
              <a16:creationId xmlns:a16="http://schemas.microsoft.com/office/drawing/2014/main" id="{00000000-0008-0000-0000-00001C4D0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428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15</xdr:col>
      <xdr:colOff>266700</xdr:colOff>
      <xdr:row>13</xdr:row>
      <xdr:rowOff>495300</xdr:rowOff>
    </xdr:from>
    <xdr:to>
      <xdr:col>15</xdr:col>
      <xdr:colOff>464820</xdr:colOff>
      <xdr:row>13</xdr:row>
      <xdr:rowOff>739140</xdr:rowOff>
    </xdr:to>
    <xdr:pic>
      <xdr:nvPicPr>
        <xdr:cNvPr id="1002781" name="Picture 262" descr="葉緑-02">
          <a:extLst>
            <a:ext uri="{FF2B5EF4-FFF2-40B4-BE49-F238E27FC236}">
              <a16:creationId xmlns:a16="http://schemas.microsoft.com/office/drawing/2014/main" id="{00000000-0008-0000-0000-00001D4D0F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75820" y="5661660"/>
          <a:ext cx="19812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16</xdr:col>
      <xdr:colOff>350520</xdr:colOff>
      <xdr:row>13</xdr:row>
      <xdr:rowOff>495300</xdr:rowOff>
    </xdr:from>
    <xdr:to>
      <xdr:col>16</xdr:col>
      <xdr:colOff>563880</xdr:colOff>
      <xdr:row>13</xdr:row>
      <xdr:rowOff>739140</xdr:rowOff>
    </xdr:to>
    <xdr:pic>
      <xdr:nvPicPr>
        <xdr:cNvPr id="1002782" name="Picture 263" descr="葉緑-02">
          <a:extLst>
            <a:ext uri="{FF2B5EF4-FFF2-40B4-BE49-F238E27FC236}">
              <a16:creationId xmlns:a16="http://schemas.microsoft.com/office/drawing/2014/main" id="{00000000-0008-0000-0000-00001E4D0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592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68580</xdr:colOff>
      <xdr:row>0</xdr:row>
      <xdr:rowOff>146957</xdr:rowOff>
    </xdr:from>
    <xdr:to>
      <xdr:col>9</xdr:col>
      <xdr:colOff>228600</xdr:colOff>
      <xdr:row>4</xdr:row>
      <xdr:rowOff>78377</xdr:rowOff>
    </xdr:to>
    <xdr:pic>
      <xdr:nvPicPr>
        <xdr:cNvPr id="1002783" name="Picture 258" descr="logo">
          <a:extLst>
            <a:ext uri="{FF2B5EF4-FFF2-40B4-BE49-F238E27FC236}">
              <a16:creationId xmlns:a16="http://schemas.microsoft.com/office/drawing/2014/main" id="{00000000-0008-0000-0000-00001F4D0F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4523" y="146957"/>
          <a:ext cx="7605848" cy="1063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495300</xdr:colOff>
      <xdr:row>10</xdr:row>
      <xdr:rowOff>30480</xdr:rowOff>
    </xdr:from>
    <xdr:to>
      <xdr:col>16</xdr:col>
      <xdr:colOff>525780</xdr:colOff>
      <xdr:row>13</xdr:row>
      <xdr:rowOff>358140</xdr:rowOff>
    </xdr:to>
    <xdr:graphicFrame macro="">
      <xdr:nvGraphicFramePr>
        <xdr:cNvPr id="1002784" name="Chart 213">
          <a:extLst>
            <a:ext uri="{FF2B5EF4-FFF2-40B4-BE49-F238E27FC236}">
              <a16:creationId xmlns:a16="http://schemas.microsoft.com/office/drawing/2014/main" id="{00000000-0008-0000-0000-0000204D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121920</xdr:colOff>
      <xdr:row>49</xdr:row>
      <xdr:rowOff>0</xdr:rowOff>
    </xdr:from>
    <xdr:to>
      <xdr:col>9</xdr:col>
      <xdr:colOff>640080</xdr:colOff>
      <xdr:row>50</xdr:row>
      <xdr:rowOff>7620</xdr:rowOff>
    </xdr:to>
    <xdr:sp macro="" textlink="">
      <xdr:nvSpPr>
        <xdr:cNvPr id="1002785" name="Rectangle 1">
          <a:extLst>
            <a:ext uri="{FF2B5EF4-FFF2-40B4-BE49-F238E27FC236}">
              <a16:creationId xmlns:a16="http://schemas.microsoft.com/office/drawing/2014/main" id="{00000000-0008-0000-0000-0000214D0F00}"/>
            </a:ext>
          </a:extLst>
        </xdr:cNvPr>
        <xdr:cNvSpPr>
          <a:spLocks noChangeArrowheads="1"/>
        </xdr:cNvSpPr>
      </xdr:nvSpPr>
      <xdr:spPr bwMode="auto">
        <a:xfrm>
          <a:off x="7757160" y="22440900"/>
          <a:ext cx="518160" cy="213360"/>
        </a:xfrm>
        <a:prstGeom prst="rect">
          <a:avLst/>
        </a:prstGeom>
        <a:solidFill>
          <a:srgbClr val="FFFF99"/>
        </a:solidFill>
        <a:ln w="38100" algn="ctr">
          <a:solidFill>
            <a:srgbClr val="FF0000"/>
          </a:solidFill>
          <a:miter lim="800000"/>
          <a:headEnd/>
          <a:tailEnd/>
        </a:ln>
      </xdr:spPr>
    </xdr:sp>
    <xdr:clientData/>
  </xdr:twoCellAnchor>
  <xdr:twoCellAnchor editAs="oneCell">
    <xdr:from>
      <xdr:col>3</xdr:col>
      <xdr:colOff>3108960</xdr:colOff>
      <xdr:row>49</xdr:row>
      <xdr:rowOff>0</xdr:rowOff>
    </xdr:from>
    <xdr:to>
      <xdr:col>3</xdr:col>
      <xdr:colOff>3726180</xdr:colOff>
      <xdr:row>50</xdr:row>
      <xdr:rowOff>7620</xdr:rowOff>
    </xdr:to>
    <xdr:sp macro="" textlink="">
      <xdr:nvSpPr>
        <xdr:cNvPr id="1002786" name="Rectangle 2">
          <a:extLst>
            <a:ext uri="{FF2B5EF4-FFF2-40B4-BE49-F238E27FC236}">
              <a16:creationId xmlns:a16="http://schemas.microsoft.com/office/drawing/2014/main" id="{00000000-0008-0000-0000-0000224D0F00}"/>
            </a:ext>
          </a:extLst>
        </xdr:cNvPr>
        <xdr:cNvSpPr>
          <a:spLocks noChangeArrowheads="1"/>
        </xdr:cNvSpPr>
      </xdr:nvSpPr>
      <xdr:spPr bwMode="auto">
        <a:xfrm>
          <a:off x="3954780" y="22440900"/>
          <a:ext cx="617220" cy="213360"/>
        </a:xfrm>
        <a:prstGeom prst="rect">
          <a:avLst/>
        </a:prstGeom>
        <a:solidFill>
          <a:srgbClr val="FFFF99"/>
        </a:solidFill>
        <a:ln w="12700" algn="ctr">
          <a:solidFill>
            <a:srgbClr val="000000"/>
          </a:solidFill>
          <a:miter lim="800000"/>
          <a:headEnd/>
          <a:tailEnd/>
        </a:ln>
      </xdr:spPr>
    </xdr:sp>
    <xdr:clientData/>
  </xdr:twoCellAnchor>
  <xdr:twoCellAnchor editAs="absolute">
    <xdr:from>
      <xdr:col>13</xdr:col>
      <xdr:colOff>626745</xdr:colOff>
      <xdr:row>10</xdr:row>
      <xdr:rowOff>76200</xdr:rowOff>
    </xdr:from>
    <xdr:to>
      <xdr:col>16</xdr:col>
      <xdr:colOff>706773</xdr:colOff>
      <xdr:row>11</xdr:row>
      <xdr:rowOff>0</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11296650" y="3524250"/>
          <a:ext cx="3648075" cy="342900"/>
        </a:xfrm>
        <a:prstGeom prst="rect">
          <a:avLst/>
        </a:prstGeom>
        <a:noFill/>
        <a:ln w="9525" algn="ctr">
          <a:noFill/>
          <a:miter lim="800000"/>
          <a:headEnd/>
          <a:tailEnd/>
        </a:ln>
        <a:effectLst/>
      </xdr:spPr>
      <xdr:txBody>
        <a:bodyPr vertOverflow="clip" wrap="square" lIns="36576" tIns="22860" rIns="0" bIns="0" anchor="t" upright="1"/>
        <a:lstStyle/>
        <a:p>
          <a:pPr algn="l" rtl="0">
            <a:defRPr sz="1000"/>
          </a:pPr>
          <a:r>
            <a:rPr lang="ja-JP" altLang="en-US" sz="1600" b="1" i="0" u="none" strike="noStrike" baseline="0">
              <a:solidFill>
                <a:srgbClr val="FFFFFF"/>
              </a:solidFill>
              <a:latin typeface="ＭＳ Ｐゴシック"/>
              <a:ea typeface="ＭＳ Ｐゴシック"/>
            </a:rPr>
            <a:t>劣る　　　    　　　      　　　　　　よい</a:t>
          </a:r>
        </a:p>
      </xdr:txBody>
    </xdr:sp>
    <xdr:clientData/>
  </xdr:twoCellAnchor>
  <xdr:twoCellAnchor editAs="absolute">
    <xdr:from>
      <xdr:col>1</xdr:col>
      <xdr:colOff>99060</xdr:colOff>
      <xdr:row>12</xdr:row>
      <xdr:rowOff>731520</xdr:rowOff>
    </xdr:from>
    <xdr:to>
      <xdr:col>4</xdr:col>
      <xdr:colOff>449580</xdr:colOff>
      <xdr:row>13</xdr:row>
      <xdr:rowOff>731520</xdr:rowOff>
    </xdr:to>
    <xdr:pic>
      <xdr:nvPicPr>
        <xdr:cNvPr id="1002788" name="Picture 6">
          <a:extLst>
            <a:ext uri="{FF2B5EF4-FFF2-40B4-BE49-F238E27FC236}">
              <a16:creationId xmlns:a16="http://schemas.microsoft.com/office/drawing/2014/main" id="{00000000-0008-0000-0000-0000244D0F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7180" y="4823460"/>
          <a:ext cx="473202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579120</xdr:colOff>
      <xdr:row>7</xdr:row>
      <xdr:rowOff>114300</xdr:rowOff>
    </xdr:from>
    <xdr:to>
      <xdr:col>16</xdr:col>
      <xdr:colOff>525780</xdr:colOff>
      <xdr:row>10</xdr:row>
      <xdr:rowOff>259080</xdr:rowOff>
    </xdr:to>
    <xdr:graphicFrame macro="">
      <xdr:nvGraphicFramePr>
        <xdr:cNvPr id="1002789" name="Chart 109">
          <a:extLst>
            <a:ext uri="{FF2B5EF4-FFF2-40B4-BE49-F238E27FC236}">
              <a16:creationId xmlns:a16="http://schemas.microsoft.com/office/drawing/2014/main" id="{00000000-0008-0000-0000-0000254D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13</xdr:col>
      <xdr:colOff>495300</xdr:colOff>
      <xdr:row>13</xdr:row>
      <xdr:rowOff>335280</xdr:rowOff>
    </xdr:from>
    <xdr:to>
      <xdr:col>16</xdr:col>
      <xdr:colOff>883920</xdr:colOff>
      <xdr:row>16</xdr:row>
      <xdr:rowOff>22860</xdr:rowOff>
    </xdr:to>
    <xdr:graphicFrame macro="">
      <xdr:nvGraphicFramePr>
        <xdr:cNvPr id="1002790" name="Chart 110">
          <a:extLst>
            <a:ext uri="{FF2B5EF4-FFF2-40B4-BE49-F238E27FC236}">
              <a16:creationId xmlns:a16="http://schemas.microsoft.com/office/drawing/2014/main" id="{00000000-0008-0000-0000-0000264D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13</xdr:col>
      <xdr:colOff>624840</xdr:colOff>
      <xdr:row>11</xdr:row>
      <xdr:rowOff>114300</xdr:rowOff>
    </xdr:from>
    <xdr:to>
      <xdr:col>16</xdr:col>
      <xdr:colOff>434340</xdr:colOff>
      <xdr:row>11</xdr:row>
      <xdr:rowOff>129540</xdr:rowOff>
    </xdr:to>
    <xdr:sp macro="" textlink="">
      <xdr:nvSpPr>
        <xdr:cNvPr id="1002791" name="Line 114">
          <a:extLst>
            <a:ext uri="{FF2B5EF4-FFF2-40B4-BE49-F238E27FC236}">
              <a16:creationId xmlns:a16="http://schemas.microsoft.com/office/drawing/2014/main" id="{00000000-0008-0000-0000-0000274D0F00}"/>
            </a:ext>
          </a:extLst>
        </xdr:cNvPr>
        <xdr:cNvSpPr>
          <a:spLocks noChangeShapeType="1"/>
        </xdr:cNvSpPr>
      </xdr:nvSpPr>
      <xdr:spPr bwMode="auto">
        <a:xfrm>
          <a:off x="10157460" y="3954780"/>
          <a:ext cx="3002280" cy="15240"/>
        </a:xfrm>
        <a:prstGeom prst="line">
          <a:avLst/>
        </a:prstGeom>
        <a:noFill/>
        <a:ln w="57150">
          <a:solidFill>
            <a:srgbClr val="FFFFFF"/>
          </a:solidFill>
          <a:round/>
          <a:headEnd type="stealth" w="med" len="lg"/>
          <a:tailEnd type="stealth" w="med" len="lg"/>
        </a:ln>
        <a:extLst>
          <a:ext uri="{909E8E84-426E-40DD-AFC4-6F175D3DCCD1}">
            <a14:hiddenFill xmlns:a14="http://schemas.microsoft.com/office/drawing/2010/main">
              <a:noFill/>
            </a14:hiddenFill>
          </a:ext>
        </a:extLst>
      </xdr:spPr>
    </xdr:sp>
    <xdr:clientData/>
  </xdr:twoCellAnchor>
  <xdr:twoCellAnchor editAs="absolute">
    <xdr:from>
      <xdr:col>14</xdr:col>
      <xdr:colOff>331470</xdr:colOff>
      <xdr:row>2</xdr:row>
      <xdr:rowOff>0</xdr:rowOff>
    </xdr:from>
    <xdr:to>
      <xdr:col>16</xdr:col>
      <xdr:colOff>1085862</xdr:colOff>
      <xdr:row>4</xdr:row>
      <xdr:rowOff>226709</xdr:rowOff>
    </xdr:to>
    <xdr:sp macro="" textlink="">
      <xdr:nvSpPr>
        <xdr:cNvPr id="1169" name="Text Box 145">
          <a:extLst>
            <a:ext uri="{FF2B5EF4-FFF2-40B4-BE49-F238E27FC236}">
              <a16:creationId xmlns:a16="http://schemas.microsoft.com/office/drawing/2014/main" id="{00000000-0008-0000-0000-000091040000}"/>
            </a:ext>
          </a:extLst>
        </xdr:cNvPr>
        <xdr:cNvSpPr txBox="1">
          <a:spLocks noChangeArrowheads="1"/>
        </xdr:cNvSpPr>
      </xdr:nvSpPr>
      <xdr:spPr bwMode="auto">
        <a:xfrm>
          <a:off x="12192000" y="590550"/>
          <a:ext cx="3162300" cy="752475"/>
        </a:xfrm>
        <a:prstGeom prst="rect">
          <a:avLst/>
        </a:prstGeom>
        <a:noFill/>
        <a:ln w="9525">
          <a:noFill/>
          <a:miter lim="800000"/>
          <a:headEnd/>
          <a:tailEnd/>
        </a:ln>
      </xdr:spPr>
      <xdr:txBody>
        <a:bodyPr vertOverflow="clip" wrap="square" lIns="73152" tIns="36576" rIns="73152" bIns="36576" anchor="ctr" upright="1"/>
        <a:lstStyle/>
        <a:p>
          <a:pPr algn="ctr" rtl="0">
            <a:defRPr sz="1000"/>
          </a:pPr>
          <a:r>
            <a:rPr lang="ja-JP" altLang="en-US" sz="3000" b="1" i="0" u="none" strike="noStrike" baseline="0">
              <a:solidFill>
                <a:srgbClr val="000000"/>
              </a:solidFill>
              <a:latin typeface="HGP創英角ﾎﾟｯﾌﾟ体"/>
              <a:ea typeface="HGP創英角ﾎﾟｯﾌﾟ体"/>
            </a:rPr>
            <a:t>┃</a:t>
          </a:r>
          <a:r>
            <a:rPr lang="ja-JP" altLang="en-US" sz="3200" b="0" i="0" u="none" strike="noStrike" baseline="0">
              <a:solidFill>
                <a:srgbClr val="000000"/>
              </a:solidFill>
              <a:latin typeface="HGS創英角ｺﾞｼｯｸUB"/>
              <a:ea typeface="HGS創英角ｺﾞｼｯｸUB"/>
            </a:rPr>
            <a:t>重点評価</a:t>
          </a:r>
          <a:r>
            <a:rPr lang="ja-JP" altLang="en-US" sz="3000" b="1" i="0" u="none" strike="noStrike" baseline="0">
              <a:solidFill>
                <a:srgbClr val="000000"/>
              </a:solidFill>
              <a:latin typeface="HGP創英角ﾎﾟｯﾌﾟ体"/>
              <a:ea typeface="HGP創英角ﾎﾟｯﾌﾟ体"/>
            </a:rPr>
            <a:t>┃</a:t>
          </a:r>
        </a:p>
      </xdr:txBody>
    </xdr:sp>
    <xdr:clientData/>
  </xdr:twoCellAnchor>
  <xdr:twoCellAnchor editAs="absolute">
    <xdr:from>
      <xdr:col>4</xdr:col>
      <xdr:colOff>550545</xdr:colOff>
      <xdr:row>12</xdr:row>
      <xdr:rowOff>750570</xdr:rowOff>
    </xdr:from>
    <xdr:to>
      <xdr:col>8</xdr:col>
      <xdr:colOff>39</xdr:colOff>
      <xdr:row>14</xdr:row>
      <xdr:rowOff>36195</xdr:rowOff>
    </xdr:to>
    <xdr:sp macro="" textlink="">
      <xdr:nvSpPr>
        <xdr:cNvPr id="1253" name="Rectangle 229">
          <a:extLst>
            <a:ext uri="{FF2B5EF4-FFF2-40B4-BE49-F238E27FC236}">
              <a16:creationId xmlns:a16="http://schemas.microsoft.com/office/drawing/2014/main" id="{00000000-0008-0000-0000-0000E5040000}"/>
            </a:ext>
          </a:extLst>
        </xdr:cNvPr>
        <xdr:cNvSpPr>
          <a:spLocks noChangeArrowheads="1"/>
        </xdr:cNvSpPr>
      </xdr:nvSpPr>
      <xdr:spPr bwMode="auto">
        <a:xfrm>
          <a:off x="5715000" y="4857750"/>
          <a:ext cx="2686050" cy="1171575"/>
        </a:xfrm>
        <a:prstGeom prst="rect">
          <a:avLst/>
        </a:prstGeom>
        <a:noFill/>
        <a:ln w="9525">
          <a:noFill/>
          <a:miter lim="800000"/>
          <a:headEnd/>
          <a:tailEnd/>
        </a:ln>
      </xdr:spPr>
      <xdr:txBody>
        <a:bodyPr vertOverflow="clip" wrap="square" lIns="36576" tIns="18288" rIns="36576" bIns="0" anchor="t" upright="1"/>
        <a:lstStyle/>
        <a:p>
          <a:pPr algn="just" rtl="0">
            <a:defRPr sz="1000"/>
          </a:pPr>
          <a:r>
            <a:rPr lang="en-US" altLang="ja-JP" sz="1100" b="0" i="0" u="none" strike="noStrike" baseline="0">
              <a:solidFill>
                <a:srgbClr val="000000"/>
              </a:solidFill>
              <a:latin typeface="ＭＳ Ｐゴシック"/>
              <a:ea typeface="ＭＳ Ｐゴシック"/>
            </a:rPr>
            <a:t>LCCO2</a:t>
          </a:r>
          <a:r>
            <a:rPr lang="ja-JP" altLang="en-US" sz="1100" b="0" i="0" u="none" strike="noStrike" baseline="0">
              <a:solidFill>
                <a:srgbClr val="000000"/>
              </a:solidFill>
              <a:latin typeface="ＭＳ Ｐゴシック"/>
              <a:ea typeface="ＭＳ Ｐゴシック"/>
            </a:rPr>
            <a:t>（ライフサイクル（</a:t>
          </a:r>
          <a:r>
            <a:rPr lang="en-US" altLang="ja-JP" sz="1100" b="0" i="0" u="none" strike="noStrike" baseline="0">
              <a:solidFill>
                <a:srgbClr val="000000"/>
              </a:solidFill>
              <a:latin typeface="ＭＳ Ｐゴシック"/>
              <a:ea typeface="ＭＳ Ｐゴシック"/>
            </a:rPr>
            <a:t>CO</a:t>
          </a:r>
          <a:r>
            <a:rPr lang="ja-JP" altLang="en-US" sz="1100" b="0" i="0" u="none" strike="noStrike" baseline="0">
              <a:solidFill>
                <a:srgbClr val="000000"/>
              </a:solidFill>
              <a:latin typeface="ＭＳ Ｐゴシック"/>
              <a:ea typeface="ＭＳ Ｐゴシック"/>
            </a:rPr>
            <a:t>₂）</a:t>
          </a:r>
          <a:r>
            <a:rPr lang="en-US" altLang="ja-JP" sz="1000" b="0" i="0" baseline="0">
              <a:effectLst/>
              <a:latin typeface="+mn-lt"/>
              <a:ea typeface="+mn-ea"/>
              <a:cs typeface="+mn-cs"/>
            </a:rPr>
            <a:t>/WLC</a:t>
          </a:r>
          <a:r>
            <a:rPr lang="ja-JP" altLang="ja-JP" sz="1000" b="0" i="0" baseline="0">
              <a:effectLst/>
              <a:latin typeface="+mn-lt"/>
              <a:ea typeface="+mn-ea"/>
              <a:cs typeface="+mn-cs"/>
            </a:rPr>
            <a:t>（ホールライフカーボン）</a:t>
          </a:r>
          <a:r>
            <a:rPr lang="ja-JP" altLang="en-US" sz="1100" b="0" i="0" u="none" strike="noStrike" baseline="0">
              <a:solidFill>
                <a:srgbClr val="000000"/>
              </a:solidFill>
              <a:latin typeface="ＭＳ Ｐゴシック"/>
              <a:ea typeface="ＭＳ Ｐゴシック"/>
            </a:rPr>
            <a:t>：</a:t>
          </a:r>
        </a:p>
        <a:p>
          <a:pPr algn="just" rtl="0">
            <a:defRPr sz="1000"/>
          </a:pPr>
          <a:r>
            <a:rPr lang="ja-JP" altLang="en-US" sz="1100" b="0" i="0" u="none" strike="noStrike" baseline="0">
              <a:solidFill>
                <a:srgbClr val="000000"/>
              </a:solidFill>
              <a:latin typeface="ＭＳ Ｐゴシック"/>
              <a:ea typeface="ＭＳ Ｐゴシック"/>
            </a:rPr>
            <a:t>建設してから解体するまでの建築物の一生（ライフサイクル）で使われる資材・エネルギーを</a:t>
          </a:r>
          <a:r>
            <a:rPr lang="en-US" altLang="ja-JP" sz="1100" b="0" i="0" u="none" strike="noStrike" baseline="0">
              <a:solidFill>
                <a:srgbClr val="000000"/>
              </a:solidFill>
              <a:latin typeface="ＭＳ Ｐゴシック"/>
              <a:ea typeface="ＭＳ Ｐゴシック"/>
            </a:rPr>
            <a:t>CO</a:t>
          </a:r>
          <a:r>
            <a:rPr lang="en-US" altLang="ja-JP" sz="1100" b="0" i="0" u="none" strike="noStrike" baseline="-2500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排出の量に換算し、足し合わせたもの</a:t>
          </a:r>
        </a:p>
      </xdr:txBody>
    </xdr:sp>
    <xdr:clientData/>
  </xdr:twoCellAnchor>
  <xdr:twoCellAnchor editAs="absolute">
    <xdr:from>
      <xdr:col>13</xdr:col>
      <xdr:colOff>331470</xdr:colOff>
      <xdr:row>13</xdr:row>
      <xdr:rowOff>495300</xdr:rowOff>
    </xdr:from>
    <xdr:to>
      <xdr:col>13</xdr:col>
      <xdr:colOff>676934</xdr:colOff>
      <xdr:row>13</xdr:row>
      <xdr:rowOff>762000</xdr:rowOff>
    </xdr:to>
    <xdr:sp macro="" textlink="">
      <xdr:nvSpPr>
        <xdr:cNvPr id="1256" name="Text Box 232">
          <a:extLst>
            <a:ext uri="{FF2B5EF4-FFF2-40B4-BE49-F238E27FC236}">
              <a16:creationId xmlns:a16="http://schemas.microsoft.com/office/drawing/2014/main" id="{00000000-0008-0000-0000-0000E8040000}"/>
            </a:ext>
          </a:extLst>
        </xdr:cNvPr>
        <xdr:cNvSpPr txBox="1">
          <a:spLocks noChangeArrowheads="1"/>
        </xdr:cNvSpPr>
      </xdr:nvSpPr>
      <xdr:spPr bwMode="auto">
        <a:xfrm>
          <a:off x="10963275" y="5686425"/>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×1</a:t>
          </a:r>
        </a:p>
      </xdr:txBody>
    </xdr:sp>
    <xdr:clientData/>
  </xdr:twoCellAnchor>
  <xdr:twoCellAnchor editAs="absolute">
    <xdr:from>
      <xdr:col>14</xdr:col>
      <xdr:colOff>57150</xdr:colOff>
      <xdr:row>13</xdr:row>
      <xdr:rowOff>495300</xdr:rowOff>
    </xdr:from>
    <xdr:to>
      <xdr:col>14</xdr:col>
      <xdr:colOff>409388</xdr:colOff>
      <xdr:row>13</xdr:row>
      <xdr:rowOff>762000</xdr:rowOff>
    </xdr:to>
    <xdr:sp macro="" textlink="">
      <xdr:nvSpPr>
        <xdr:cNvPr id="1260" name="Text Box 236">
          <a:extLst>
            <a:ext uri="{FF2B5EF4-FFF2-40B4-BE49-F238E27FC236}">
              <a16:creationId xmlns:a16="http://schemas.microsoft.com/office/drawing/2014/main" id="{00000000-0008-0000-0000-0000EC040000}"/>
            </a:ext>
          </a:extLst>
        </xdr:cNvPr>
        <xdr:cNvSpPr txBox="1">
          <a:spLocks noChangeArrowheads="1"/>
        </xdr:cNvSpPr>
      </xdr:nvSpPr>
      <xdr:spPr bwMode="auto">
        <a:xfrm>
          <a:off x="11887200" y="5686425"/>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×2</a:t>
          </a:r>
        </a:p>
      </xdr:txBody>
    </xdr:sp>
    <xdr:clientData/>
  </xdr:twoCellAnchor>
  <xdr:twoCellAnchor editAs="absolute">
    <xdr:from>
      <xdr:col>14</xdr:col>
      <xdr:colOff>922020</xdr:colOff>
      <xdr:row>13</xdr:row>
      <xdr:rowOff>495300</xdr:rowOff>
    </xdr:from>
    <xdr:to>
      <xdr:col>14</xdr:col>
      <xdr:colOff>1303020</xdr:colOff>
      <xdr:row>13</xdr:row>
      <xdr:rowOff>773530</xdr:rowOff>
    </xdr:to>
    <xdr:sp macro="" textlink="">
      <xdr:nvSpPr>
        <xdr:cNvPr id="1263" name="Text Box 239">
          <a:extLst>
            <a:ext uri="{FF2B5EF4-FFF2-40B4-BE49-F238E27FC236}">
              <a16:creationId xmlns:a16="http://schemas.microsoft.com/office/drawing/2014/main" id="{00000000-0008-0000-0000-0000EF040000}"/>
            </a:ext>
          </a:extLst>
        </xdr:cNvPr>
        <xdr:cNvSpPr txBox="1">
          <a:spLocks noChangeArrowheads="1"/>
        </xdr:cNvSpPr>
      </xdr:nvSpPr>
      <xdr:spPr bwMode="auto">
        <a:xfrm>
          <a:off x="12858750" y="5686425"/>
          <a:ext cx="419100" cy="28575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×3</a:t>
          </a:r>
        </a:p>
      </xdr:txBody>
    </xdr:sp>
    <xdr:clientData/>
  </xdr:twoCellAnchor>
  <xdr:twoCellAnchor editAs="absolute">
    <xdr:from>
      <xdr:col>15</xdr:col>
      <xdr:colOff>441960</xdr:colOff>
      <xdr:row>13</xdr:row>
      <xdr:rowOff>495300</xdr:rowOff>
    </xdr:from>
    <xdr:to>
      <xdr:col>16</xdr:col>
      <xdr:colOff>99307</xdr:colOff>
      <xdr:row>13</xdr:row>
      <xdr:rowOff>762000</xdr:rowOff>
    </xdr:to>
    <xdr:sp macro="" textlink="">
      <xdr:nvSpPr>
        <xdr:cNvPr id="1266" name="Text Box 242">
          <a:extLst>
            <a:ext uri="{FF2B5EF4-FFF2-40B4-BE49-F238E27FC236}">
              <a16:creationId xmlns:a16="http://schemas.microsoft.com/office/drawing/2014/main" id="{00000000-0008-0000-0000-0000F2040000}"/>
            </a:ext>
          </a:extLst>
        </xdr:cNvPr>
        <xdr:cNvSpPr txBox="1">
          <a:spLocks noChangeArrowheads="1"/>
        </xdr:cNvSpPr>
      </xdr:nvSpPr>
      <xdr:spPr bwMode="auto">
        <a:xfrm>
          <a:off x="13849350" y="5686425"/>
          <a:ext cx="41910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×4</a:t>
          </a:r>
        </a:p>
      </xdr:txBody>
    </xdr:sp>
    <xdr:clientData/>
  </xdr:twoCellAnchor>
  <xdr:twoCellAnchor editAs="absolute">
    <xdr:from>
      <xdr:col>16</xdr:col>
      <xdr:colOff>558165</xdr:colOff>
      <xdr:row>13</xdr:row>
      <xdr:rowOff>495300</xdr:rowOff>
    </xdr:from>
    <xdr:to>
      <xdr:col>16</xdr:col>
      <xdr:colOff>931545</xdr:colOff>
      <xdr:row>13</xdr:row>
      <xdr:rowOff>762000</xdr:rowOff>
    </xdr:to>
    <xdr:sp macro="" textlink="">
      <xdr:nvSpPr>
        <xdr:cNvPr id="1269" name="Text Box 245">
          <a:extLst>
            <a:ext uri="{FF2B5EF4-FFF2-40B4-BE49-F238E27FC236}">
              <a16:creationId xmlns:a16="http://schemas.microsoft.com/office/drawing/2014/main" id="{00000000-0008-0000-0000-0000F5040000}"/>
            </a:ext>
          </a:extLst>
        </xdr:cNvPr>
        <xdr:cNvSpPr txBox="1">
          <a:spLocks noChangeArrowheads="1"/>
        </xdr:cNvSpPr>
      </xdr:nvSpPr>
      <xdr:spPr bwMode="auto">
        <a:xfrm>
          <a:off x="14773275" y="5686425"/>
          <a:ext cx="41910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×5</a:t>
          </a:r>
        </a:p>
      </xdr:txBody>
    </xdr:sp>
    <xdr:clientData/>
  </xdr:twoCellAnchor>
  <xdr:twoCellAnchor editAs="absolute">
    <xdr:from>
      <xdr:col>13</xdr:col>
      <xdr:colOff>57150</xdr:colOff>
      <xdr:row>13</xdr:row>
      <xdr:rowOff>11430</xdr:rowOff>
    </xdr:from>
    <xdr:to>
      <xdr:col>13</xdr:col>
      <xdr:colOff>724289</xdr:colOff>
      <xdr:row>13</xdr:row>
      <xdr:rowOff>238329</xdr:rowOff>
    </xdr:to>
    <xdr:sp macro="" textlink="">
      <xdr:nvSpPr>
        <xdr:cNvPr id="1270" name="Text Box 246">
          <a:extLst>
            <a:ext uri="{FF2B5EF4-FFF2-40B4-BE49-F238E27FC236}">
              <a16:creationId xmlns:a16="http://schemas.microsoft.com/office/drawing/2014/main" id="{00000000-0008-0000-0000-0000F6040000}"/>
            </a:ext>
          </a:extLst>
        </xdr:cNvPr>
        <xdr:cNvSpPr txBox="1">
          <a:spLocks noChangeArrowheads="1"/>
        </xdr:cNvSpPr>
      </xdr:nvSpPr>
      <xdr:spPr bwMode="auto">
        <a:xfrm>
          <a:off x="10658475" y="5210175"/>
          <a:ext cx="74295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％超</a:t>
          </a:r>
        </a:p>
      </xdr:txBody>
    </xdr:sp>
    <xdr:clientData/>
  </xdr:twoCellAnchor>
  <xdr:twoCellAnchor editAs="absolute">
    <xdr:from>
      <xdr:col>13</xdr:col>
      <xdr:colOff>773430</xdr:colOff>
      <xdr:row>13</xdr:row>
      <xdr:rowOff>11430</xdr:rowOff>
    </xdr:from>
    <xdr:to>
      <xdr:col>14</xdr:col>
      <xdr:colOff>742935</xdr:colOff>
      <xdr:row>13</xdr:row>
      <xdr:rowOff>457267</xdr:rowOff>
    </xdr:to>
    <xdr:sp macro="" textlink="">
      <xdr:nvSpPr>
        <xdr:cNvPr id="1271" name="Text Box 247">
          <a:extLst>
            <a:ext uri="{FF2B5EF4-FFF2-40B4-BE49-F238E27FC236}">
              <a16:creationId xmlns:a16="http://schemas.microsoft.com/office/drawing/2014/main" id="{00000000-0008-0000-0000-0000F7040000}"/>
            </a:ext>
          </a:extLst>
        </xdr:cNvPr>
        <xdr:cNvSpPr txBox="1">
          <a:spLocks noChangeArrowheads="1"/>
        </xdr:cNvSpPr>
      </xdr:nvSpPr>
      <xdr:spPr bwMode="auto">
        <a:xfrm>
          <a:off x="11458575" y="5210175"/>
          <a:ext cx="1190625" cy="4381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80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14</xdr:col>
      <xdr:colOff>617220</xdr:colOff>
      <xdr:row>13</xdr:row>
      <xdr:rowOff>11430</xdr:rowOff>
    </xdr:from>
    <xdr:to>
      <xdr:col>15</xdr:col>
      <xdr:colOff>245821</xdr:colOff>
      <xdr:row>13</xdr:row>
      <xdr:rowOff>523904</xdr:rowOff>
    </xdr:to>
    <xdr:sp macro="" textlink="">
      <xdr:nvSpPr>
        <xdr:cNvPr id="1272" name="Text Box 248">
          <a:extLst>
            <a:ext uri="{FF2B5EF4-FFF2-40B4-BE49-F238E27FC236}">
              <a16:creationId xmlns:a16="http://schemas.microsoft.com/office/drawing/2014/main" id="{00000000-0008-0000-0000-0000F8040000}"/>
            </a:ext>
          </a:extLst>
        </xdr:cNvPr>
        <xdr:cNvSpPr txBox="1">
          <a:spLocks noChangeArrowheads="1"/>
        </xdr:cNvSpPr>
      </xdr:nvSpPr>
      <xdr:spPr bwMode="auto">
        <a:xfrm>
          <a:off x="12515850" y="5210175"/>
          <a:ext cx="1114425" cy="50482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60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80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15</xdr:col>
      <xdr:colOff>184785</xdr:colOff>
      <xdr:row>13</xdr:row>
      <xdr:rowOff>11430</xdr:rowOff>
    </xdr:from>
    <xdr:to>
      <xdr:col>16</xdr:col>
      <xdr:colOff>468509</xdr:colOff>
      <xdr:row>13</xdr:row>
      <xdr:rowOff>523904</xdr:rowOff>
    </xdr:to>
    <xdr:sp macro="" textlink="">
      <xdr:nvSpPr>
        <xdr:cNvPr id="1273" name="Text Box 249">
          <a:extLst>
            <a:ext uri="{FF2B5EF4-FFF2-40B4-BE49-F238E27FC236}">
              <a16:creationId xmlns:a16="http://schemas.microsoft.com/office/drawing/2014/main" id="{00000000-0008-0000-0000-0000F9040000}"/>
            </a:ext>
          </a:extLst>
        </xdr:cNvPr>
        <xdr:cNvSpPr txBox="1">
          <a:spLocks noChangeArrowheads="1"/>
        </xdr:cNvSpPr>
      </xdr:nvSpPr>
      <xdr:spPr bwMode="auto">
        <a:xfrm>
          <a:off x="13554075" y="5210175"/>
          <a:ext cx="1114425" cy="50482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60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16</xdr:col>
      <xdr:colOff>352425</xdr:colOff>
      <xdr:row>13</xdr:row>
      <xdr:rowOff>11430</xdr:rowOff>
    </xdr:from>
    <xdr:to>
      <xdr:col>17</xdr:col>
      <xdr:colOff>101450</xdr:colOff>
      <xdr:row>13</xdr:row>
      <xdr:rowOff>333421</xdr:rowOff>
    </xdr:to>
    <xdr:sp macro="" textlink="">
      <xdr:nvSpPr>
        <xdr:cNvPr id="1274" name="Text Box 250">
          <a:extLst>
            <a:ext uri="{FF2B5EF4-FFF2-40B4-BE49-F238E27FC236}">
              <a16:creationId xmlns:a16="http://schemas.microsoft.com/office/drawing/2014/main" id="{00000000-0008-0000-0000-0000FA040000}"/>
            </a:ext>
          </a:extLst>
        </xdr:cNvPr>
        <xdr:cNvSpPr txBox="1">
          <a:spLocks noChangeArrowheads="1"/>
        </xdr:cNvSpPr>
      </xdr:nvSpPr>
      <xdr:spPr bwMode="auto">
        <a:xfrm>
          <a:off x="14544675" y="5210175"/>
          <a:ext cx="952500" cy="3143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13</xdr:col>
      <xdr:colOff>160020</xdr:colOff>
      <xdr:row>13</xdr:row>
      <xdr:rowOff>426720</xdr:rowOff>
    </xdr:from>
    <xdr:to>
      <xdr:col>16</xdr:col>
      <xdr:colOff>952500</xdr:colOff>
      <xdr:row>13</xdr:row>
      <xdr:rowOff>426720</xdr:rowOff>
    </xdr:to>
    <xdr:sp macro="" textlink="">
      <xdr:nvSpPr>
        <xdr:cNvPr id="1002804" name="Line 252">
          <a:extLst>
            <a:ext uri="{FF2B5EF4-FFF2-40B4-BE49-F238E27FC236}">
              <a16:creationId xmlns:a16="http://schemas.microsoft.com/office/drawing/2014/main" id="{00000000-0008-0000-0000-0000344D0F00}"/>
            </a:ext>
          </a:extLst>
        </xdr:cNvPr>
        <xdr:cNvSpPr>
          <a:spLocks noChangeShapeType="1"/>
        </xdr:cNvSpPr>
      </xdr:nvSpPr>
      <xdr:spPr bwMode="auto">
        <a:xfrm>
          <a:off x="9692640" y="5593080"/>
          <a:ext cx="3985260" cy="0"/>
        </a:xfrm>
        <a:prstGeom prst="line">
          <a:avLst/>
        </a:prstGeom>
        <a:noFill/>
        <a:ln w="9525">
          <a:solidFill>
            <a:srgbClr val="000000"/>
          </a:solidFill>
          <a:prstDash val="lgDashDot"/>
          <a:round/>
          <a:headEnd type="none" w="med" len="sm"/>
          <a:tailEnd type="none" w="med" len="sm"/>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160020</xdr:rowOff>
    </xdr:from>
    <xdr:to>
      <xdr:col>14</xdr:col>
      <xdr:colOff>845820</xdr:colOff>
      <xdr:row>44</xdr:row>
      <xdr:rowOff>30480</xdr:rowOff>
    </xdr:to>
    <xdr:pic>
      <xdr:nvPicPr>
        <xdr:cNvPr id="672676" name="Picture 160" descr="貼り用第１号様式（広告表示用）">
          <a:extLst>
            <a:ext uri="{FF2B5EF4-FFF2-40B4-BE49-F238E27FC236}">
              <a16:creationId xmlns:a16="http://schemas.microsoft.com/office/drawing/2014/main" id="{00000000-0008-0000-0100-0000A4430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60020"/>
          <a:ext cx="11269980" cy="746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28</xdr:row>
      <xdr:rowOff>76200</xdr:rowOff>
    </xdr:from>
    <xdr:to>
      <xdr:col>13</xdr:col>
      <xdr:colOff>990600</xdr:colOff>
      <xdr:row>42</xdr:row>
      <xdr:rowOff>53340</xdr:rowOff>
    </xdr:to>
    <xdr:graphicFrame macro="">
      <xdr:nvGraphicFramePr>
        <xdr:cNvPr id="672677" name="Chart 4">
          <a:extLst>
            <a:ext uri="{FF2B5EF4-FFF2-40B4-BE49-F238E27FC236}">
              <a16:creationId xmlns:a16="http://schemas.microsoft.com/office/drawing/2014/main" id="{00000000-0008-0000-0100-0000A543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510540</xdr:colOff>
      <xdr:row>15</xdr:row>
      <xdr:rowOff>68580</xdr:rowOff>
    </xdr:from>
    <xdr:to>
      <xdr:col>13</xdr:col>
      <xdr:colOff>1120140</xdr:colOff>
      <xdr:row>25</xdr:row>
      <xdr:rowOff>99060</xdr:rowOff>
    </xdr:to>
    <xdr:graphicFrame macro="">
      <xdr:nvGraphicFramePr>
        <xdr:cNvPr id="672678" name="Chart 2">
          <a:extLst>
            <a:ext uri="{FF2B5EF4-FFF2-40B4-BE49-F238E27FC236}">
              <a16:creationId xmlns:a16="http://schemas.microsoft.com/office/drawing/2014/main" id="{00000000-0008-0000-0100-0000A643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617220</xdr:colOff>
      <xdr:row>8</xdr:row>
      <xdr:rowOff>160020</xdr:rowOff>
    </xdr:from>
    <xdr:to>
      <xdr:col>13</xdr:col>
      <xdr:colOff>1135380</xdr:colOff>
      <xdr:row>19</xdr:row>
      <xdr:rowOff>114300</xdr:rowOff>
    </xdr:to>
    <xdr:graphicFrame macro="">
      <xdr:nvGraphicFramePr>
        <xdr:cNvPr id="672679" name="Chart 3">
          <a:extLst>
            <a:ext uri="{FF2B5EF4-FFF2-40B4-BE49-F238E27FC236}">
              <a16:creationId xmlns:a16="http://schemas.microsoft.com/office/drawing/2014/main" id="{00000000-0008-0000-0100-0000A743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342900</xdr:colOff>
      <xdr:row>26</xdr:row>
      <xdr:rowOff>97155</xdr:rowOff>
    </xdr:from>
    <xdr:to>
      <xdr:col>6</xdr:col>
      <xdr:colOff>723900</xdr:colOff>
      <xdr:row>29</xdr:row>
      <xdr:rowOff>49530</xdr:rowOff>
    </xdr:to>
    <xdr:sp macro="" textlink="">
      <xdr:nvSpPr>
        <xdr:cNvPr id="47233" name="Text Box 129">
          <a:extLst>
            <a:ext uri="{FF2B5EF4-FFF2-40B4-BE49-F238E27FC236}">
              <a16:creationId xmlns:a16="http://schemas.microsoft.com/office/drawing/2014/main" id="{00000000-0008-0000-0100-000081B80000}"/>
            </a:ext>
          </a:extLst>
        </xdr:cNvPr>
        <xdr:cNvSpPr txBox="1">
          <a:spLocks noChangeArrowheads="1"/>
        </xdr:cNvSpPr>
      </xdr:nvSpPr>
      <xdr:spPr bwMode="auto">
        <a:xfrm>
          <a:off x="5233358" y="4921190"/>
          <a:ext cx="419100"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7</xdr:col>
      <xdr:colOff>421005</xdr:colOff>
      <xdr:row>26</xdr:row>
      <xdr:rowOff>97155</xdr:rowOff>
    </xdr:from>
    <xdr:to>
      <xdr:col>8</xdr:col>
      <xdr:colOff>68368</xdr:colOff>
      <xdr:row>29</xdr:row>
      <xdr:rowOff>49530</xdr:rowOff>
    </xdr:to>
    <xdr:sp macro="" textlink="">
      <xdr:nvSpPr>
        <xdr:cNvPr id="47234" name="Text Box 130">
          <a:extLst>
            <a:ext uri="{FF2B5EF4-FFF2-40B4-BE49-F238E27FC236}">
              <a16:creationId xmlns:a16="http://schemas.microsoft.com/office/drawing/2014/main" id="{00000000-0008-0000-0100-000082B80000}"/>
            </a:ext>
          </a:extLst>
        </xdr:cNvPr>
        <xdr:cNvSpPr txBox="1">
          <a:spLocks noChangeArrowheads="1"/>
        </xdr:cNvSpPr>
      </xdr:nvSpPr>
      <xdr:spPr bwMode="auto">
        <a:xfrm>
          <a:off x="6127810"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9</xdr:col>
      <xdr:colOff>704850</xdr:colOff>
      <xdr:row>26</xdr:row>
      <xdr:rowOff>97155</xdr:rowOff>
    </xdr:from>
    <xdr:to>
      <xdr:col>10</xdr:col>
      <xdr:colOff>352201</xdr:colOff>
      <xdr:row>29</xdr:row>
      <xdr:rowOff>49530</xdr:rowOff>
    </xdr:to>
    <xdr:sp macro="" textlink="">
      <xdr:nvSpPr>
        <xdr:cNvPr id="47235" name="Text Box 131">
          <a:extLst>
            <a:ext uri="{FF2B5EF4-FFF2-40B4-BE49-F238E27FC236}">
              <a16:creationId xmlns:a16="http://schemas.microsoft.com/office/drawing/2014/main" id="{00000000-0008-0000-0100-000083B80000}"/>
            </a:ext>
          </a:extLst>
        </xdr:cNvPr>
        <xdr:cNvSpPr txBox="1">
          <a:spLocks noChangeArrowheads="1"/>
        </xdr:cNvSpPr>
      </xdr:nvSpPr>
      <xdr:spPr bwMode="auto">
        <a:xfrm>
          <a:off x="8059588"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11</xdr:col>
      <xdr:colOff>685800</xdr:colOff>
      <xdr:row>26</xdr:row>
      <xdr:rowOff>97155</xdr:rowOff>
    </xdr:from>
    <xdr:to>
      <xdr:col>12</xdr:col>
      <xdr:colOff>333336</xdr:colOff>
      <xdr:row>29</xdr:row>
      <xdr:rowOff>49530</xdr:rowOff>
    </xdr:to>
    <xdr:sp macro="" textlink="">
      <xdr:nvSpPr>
        <xdr:cNvPr id="47236" name="Text Box 132">
          <a:extLst>
            <a:ext uri="{FF2B5EF4-FFF2-40B4-BE49-F238E27FC236}">
              <a16:creationId xmlns:a16="http://schemas.microsoft.com/office/drawing/2014/main" id="{00000000-0008-0000-0100-000084B80000}"/>
            </a:ext>
          </a:extLst>
        </xdr:cNvPr>
        <xdr:cNvSpPr txBox="1">
          <a:spLocks noChangeArrowheads="1"/>
        </xdr:cNvSpPr>
      </xdr:nvSpPr>
      <xdr:spPr bwMode="auto">
        <a:xfrm>
          <a:off x="9657991"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13</xdr:col>
      <xdr:colOff>0</xdr:colOff>
      <xdr:row>26</xdr:row>
      <xdr:rowOff>97155</xdr:rowOff>
    </xdr:from>
    <xdr:to>
      <xdr:col>13</xdr:col>
      <xdr:colOff>381000</xdr:colOff>
      <xdr:row>29</xdr:row>
      <xdr:rowOff>49530</xdr:rowOff>
    </xdr:to>
    <xdr:sp macro="" textlink="">
      <xdr:nvSpPr>
        <xdr:cNvPr id="47237" name="Text Box 133">
          <a:extLst>
            <a:ext uri="{FF2B5EF4-FFF2-40B4-BE49-F238E27FC236}">
              <a16:creationId xmlns:a16="http://schemas.microsoft.com/office/drawing/2014/main" id="{00000000-0008-0000-0100-000085B80000}"/>
            </a:ext>
          </a:extLst>
        </xdr:cNvPr>
        <xdr:cNvSpPr txBox="1">
          <a:spLocks noChangeArrowheads="1"/>
        </xdr:cNvSpPr>
      </xdr:nvSpPr>
      <xdr:spPr bwMode="auto">
        <a:xfrm>
          <a:off x="10513443" y="4921190"/>
          <a:ext cx="419100"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6</xdr:col>
      <xdr:colOff>114935</xdr:colOff>
      <xdr:row>38</xdr:row>
      <xdr:rowOff>152400</xdr:rowOff>
    </xdr:from>
    <xdr:to>
      <xdr:col>9</xdr:col>
      <xdr:colOff>271120</xdr:colOff>
      <xdr:row>41</xdr:row>
      <xdr:rowOff>117475</xdr:rowOff>
    </xdr:to>
    <xdr:sp macro="" textlink="'重点評価（入力用）'!T12">
      <xdr:nvSpPr>
        <xdr:cNvPr id="47238" name="Text Box 134">
          <a:extLst>
            <a:ext uri="{FF2B5EF4-FFF2-40B4-BE49-F238E27FC236}">
              <a16:creationId xmlns:a16="http://schemas.microsoft.com/office/drawing/2014/main" id="{00000000-0008-0000-0100-000086B80000}"/>
            </a:ext>
          </a:extLst>
        </xdr:cNvPr>
        <xdr:cNvSpPr txBox="1">
          <a:spLocks noChangeArrowheads="1" noTextEdit="1"/>
        </xdr:cNvSpPr>
      </xdr:nvSpPr>
      <xdr:spPr bwMode="auto">
        <a:xfrm>
          <a:off x="4987925" y="6877050"/>
          <a:ext cx="2600325" cy="479425"/>
        </a:xfrm>
        <a:prstGeom prst="rect">
          <a:avLst/>
        </a:prstGeom>
        <a:noFill/>
        <a:ln w="9525">
          <a:noFill/>
          <a:miter lim="800000"/>
          <a:headEnd/>
          <a:tailEnd/>
        </a:ln>
      </xdr:spPr>
      <xdr:txBody>
        <a:bodyPr vertOverflow="clip" wrap="square" lIns="54864" tIns="32004" rIns="54864" bIns="0" anchor="t" upright="1"/>
        <a:lstStyle/>
        <a:p>
          <a:pPr algn="ctr" rtl="0">
            <a:defRPr sz="1000"/>
          </a:pPr>
          <a:fld id="{CEE09C7C-F6C8-4376-A728-2E008BCE81D9}" type="TxLink">
            <a:rPr lang="en-US" altLang="ja-JP" sz="2500" b="0" i="0" u="none" strike="noStrike" baseline="0">
              <a:solidFill>
                <a:srgbClr val="000000"/>
              </a:solidFill>
              <a:latin typeface="ＭＳ Ｐゴシック"/>
              <a:ea typeface="ＭＳ Ｐゴシック"/>
            </a:rPr>
            <a:pPr algn="ctr" rtl="0">
              <a:defRPr sz="1000"/>
            </a:pPr>
            <a:t>2026 年度受付</a:t>
          </a:fld>
          <a:endParaRPr lang="ja-JP" altLang="en-US" sz="2500" b="0" i="0" u="none" strike="noStrike" baseline="0">
            <a:solidFill>
              <a:srgbClr val="000000"/>
            </a:solidFill>
            <a:latin typeface="ＭＳ Ｐゴシック"/>
            <a:ea typeface="ＭＳ Ｐゴシック"/>
          </a:endParaRPr>
        </a:p>
      </xdr:txBody>
    </xdr:sp>
    <xdr:clientData/>
  </xdr:twoCellAnchor>
  <xdr:twoCellAnchor>
    <xdr:from>
      <xdr:col>8</xdr:col>
      <xdr:colOff>486410</xdr:colOff>
      <xdr:row>38</xdr:row>
      <xdr:rowOff>117474</xdr:rowOff>
    </xdr:from>
    <xdr:to>
      <xdr:col>11</xdr:col>
      <xdr:colOff>103456</xdr:colOff>
      <xdr:row>41</xdr:row>
      <xdr:rowOff>6350</xdr:rowOff>
    </xdr:to>
    <xdr:sp macro="" textlink="'重点評価（入力用）'!T13">
      <xdr:nvSpPr>
        <xdr:cNvPr id="47239" name="Text Box 135">
          <a:extLst>
            <a:ext uri="{FF2B5EF4-FFF2-40B4-BE49-F238E27FC236}">
              <a16:creationId xmlns:a16="http://schemas.microsoft.com/office/drawing/2014/main" id="{00000000-0008-0000-0100-000087B80000}"/>
            </a:ext>
          </a:extLst>
        </xdr:cNvPr>
        <xdr:cNvSpPr txBox="1">
          <a:spLocks noChangeArrowheads="1" noTextEdit="1"/>
        </xdr:cNvSpPr>
      </xdr:nvSpPr>
      <xdr:spPr bwMode="auto">
        <a:xfrm>
          <a:off x="7016750" y="6842124"/>
          <a:ext cx="2000250" cy="403226"/>
        </a:xfrm>
        <a:prstGeom prst="rect">
          <a:avLst/>
        </a:prstGeom>
        <a:noFill/>
        <a:ln w="9525">
          <a:noFill/>
          <a:miter lim="800000"/>
          <a:headEnd/>
          <a:tailEnd/>
        </a:ln>
      </xdr:spPr>
      <xdr:txBody>
        <a:bodyPr vertOverflow="clip" wrap="square" lIns="54864" tIns="32004" rIns="54864" bIns="0" anchor="t" upright="1"/>
        <a:lstStyle/>
        <a:p>
          <a:pPr algn="ctr" rtl="0">
            <a:defRPr sz="1000"/>
          </a:pPr>
          <a:fld id="{66BAB4BE-44E7-4B66-80A5-BDE03F83BAC3}" type="TxLink">
            <a:rPr lang="en-US" altLang="ja-JP" sz="2500" b="0" i="0" u="none" strike="noStrike" baseline="0">
              <a:solidFill>
                <a:srgbClr val="000000"/>
              </a:solidFill>
              <a:latin typeface="ＭＳ Ｐゴシック"/>
              <a:ea typeface="ＭＳ Ｐゴシック"/>
            </a:rPr>
            <a:pPr algn="ctr" rtl="0">
              <a:defRPr sz="1000"/>
            </a:pPr>
            <a:t>- No.000</a:t>
          </a:fld>
          <a:endParaRPr lang="en-US" altLang="ja-JP" sz="2500" b="0" i="0" u="none" strike="noStrike" baseline="0">
            <a:solidFill>
              <a:srgbClr val="000000"/>
            </a:solidFill>
            <a:latin typeface="ＭＳ Ｐゴシック"/>
            <a:ea typeface="ＭＳ Ｐゴシック"/>
          </a:endParaRPr>
        </a:p>
      </xdr:txBody>
    </xdr:sp>
    <xdr:clientData/>
  </xdr:twoCellAnchor>
  <xdr:twoCellAnchor editAs="oneCell">
    <xdr:from>
      <xdr:col>3</xdr:col>
      <xdr:colOff>318770</xdr:colOff>
      <xdr:row>39</xdr:row>
      <xdr:rowOff>11430</xdr:rowOff>
    </xdr:from>
    <xdr:to>
      <xdr:col>6</xdr:col>
      <xdr:colOff>24161</xdr:colOff>
      <xdr:row>41</xdr:row>
      <xdr:rowOff>87630</xdr:rowOff>
    </xdr:to>
    <xdr:sp macro="" textlink="">
      <xdr:nvSpPr>
        <xdr:cNvPr id="47243" name="Text Box 139">
          <a:extLst>
            <a:ext uri="{FF2B5EF4-FFF2-40B4-BE49-F238E27FC236}">
              <a16:creationId xmlns:a16="http://schemas.microsoft.com/office/drawing/2014/main" id="{00000000-0008-0000-0100-00008BB80000}"/>
            </a:ext>
          </a:extLst>
        </xdr:cNvPr>
        <xdr:cNvSpPr txBox="1">
          <a:spLocks noChangeArrowheads="1"/>
        </xdr:cNvSpPr>
      </xdr:nvSpPr>
      <xdr:spPr bwMode="auto">
        <a:xfrm>
          <a:off x="2778125" y="7035800"/>
          <a:ext cx="2111375" cy="425450"/>
        </a:xfrm>
        <a:prstGeom prst="rect">
          <a:avLst/>
        </a:prstGeom>
        <a:noFill/>
        <a:ln w="9525">
          <a:noFill/>
          <a:miter lim="800000"/>
          <a:headEnd/>
          <a:tailEnd/>
        </a:ln>
      </xdr:spPr>
      <xdr:txBody>
        <a:bodyPr vertOverflow="clip" wrap="square" lIns="0" tIns="32004" rIns="54864" bIns="0" anchor="t" upright="1"/>
        <a:lstStyle/>
        <a:p>
          <a:pPr algn="r" rtl="0">
            <a:defRPr sz="1000"/>
          </a:pPr>
          <a:r>
            <a:rPr lang="ja-JP" altLang="en-US" sz="2500" b="0" i="0" u="none" strike="noStrike" baseline="0">
              <a:solidFill>
                <a:srgbClr val="000000"/>
              </a:solidFill>
              <a:latin typeface="ＭＳ Ｐゴシック"/>
              <a:ea typeface="ＭＳ Ｐゴシック"/>
            </a:rPr>
            <a:t>神奈川県 </a:t>
          </a:r>
          <a:r>
            <a:rPr lang="en-US" altLang="ja-JP" sz="2500" b="0" i="0" u="none" strike="noStrike" baseline="0">
              <a:solidFill>
                <a:srgbClr val="000000"/>
              </a:solidFill>
              <a:latin typeface="ＭＳ Ｐゴシック"/>
              <a:ea typeface="ＭＳ Ｐゴシック"/>
            </a:rPr>
            <a:t>HP</a:t>
          </a:r>
        </a:p>
      </xdr:txBody>
    </xdr:sp>
    <xdr:clientData/>
  </xdr:twoCellAnchor>
  <xdr:twoCellAnchor>
    <xdr:from>
      <xdr:col>10</xdr:col>
      <xdr:colOff>655320</xdr:colOff>
      <xdr:row>38</xdr:row>
      <xdr:rowOff>125730</xdr:rowOff>
    </xdr:from>
    <xdr:to>
      <xdr:col>13</xdr:col>
      <xdr:colOff>782966</xdr:colOff>
      <xdr:row>41</xdr:row>
      <xdr:rowOff>87630</xdr:rowOff>
    </xdr:to>
    <xdr:sp macro="" textlink="">
      <xdr:nvSpPr>
        <xdr:cNvPr id="47244" name="Text Box 140">
          <a:extLst>
            <a:ext uri="{FF2B5EF4-FFF2-40B4-BE49-F238E27FC236}">
              <a16:creationId xmlns:a16="http://schemas.microsoft.com/office/drawing/2014/main" id="{00000000-0008-0000-0100-00008CB80000}"/>
            </a:ext>
          </a:extLst>
        </xdr:cNvPr>
        <xdr:cNvSpPr txBox="1">
          <a:spLocks noChangeArrowheads="1"/>
        </xdr:cNvSpPr>
      </xdr:nvSpPr>
      <xdr:spPr bwMode="auto">
        <a:xfrm>
          <a:off x="8820150" y="6858000"/>
          <a:ext cx="2571749" cy="47625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500" b="0" i="0" u="none" strike="noStrike" baseline="0">
              <a:solidFill>
                <a:srgbClr val="000000"/>
              </a:solidFill>
              <a:latin typeface="ＭＳ Ｐゴシック"/>
              <a:ea typeface="ＭＳ Ｐゴシック"/>
            </a:rPr>
            <a:t>をご覧ください。</a:t>
          </a:r>
        </a:p>
      </xdr:txBody>
    </xdr:sp>
    <xdr:clientData/>
  </xdr:twoCellAnchor>
  <xdr:twoCellAnchor>
    <xdr:from>
      <xdr:col>4</xdr:col>
      <xdr:colOff>709303</xdr:colOff>
      <xdr:row>23</xdr:row>
      <xdr:rowOff>79376</xdr:rowOff>
    </xdr:from>
    <xdr:to>
      <xdr:col>9</xdr:col>
      <xdr:colOff>562075</xdr:colOff>
      <xdr:row>26</xdr:row>
      <xdr:rowOff>35944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020409" y="4356640"/>
          <a:ext cx="3881220" cy="495719"/>
        </a:xfrm>
        <a:prstGeom prst="rect">
          <a:avLst/>
        </a:prstGeom>
        <a:solidFill>
          <a:srgbClr val="00934A"/>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200" b="1">
              <a:solidFill>
                <a:schemeClr val="bg1"/>
              </a:solidFill>
            </a:rPr>
            <a:t>再生可能エネルギーの導入</a:t>
          </a:r>
        </a:p>
      </xdr:txBody>
    </xdr:sp>
    <xdr:clientData/>
  </xdr:twoCellAnchor>
  <mc:AlternateContent xmlns:mc="http://schemas.openxmlformats.org/markup-compatibility/2006">
    <mc:Choice xmlns:a14="http://schemas.microsoft.com/office/drawing/2010/main" Requires="a14">
      <xdr:twoCellAnchor editAs="oneCell">
        <xdr:from>
          <xdr:col>9</xdr:col>
          <xdr:colOff>426720</xdr:colOff>
          <xdr:row>23</xdr:row>
          <xdr:rowOff>137160</xdr:rowOff>
        </xdr:from>
        <xdr:to>
          <xdr:col>12</xdr:col>
          <xdr:colOff>723900</xdr:colOff>
          <xdr:row>26</xdr:row>
          <xdr:rowOff>91440</xdr:rowOff>
        </xdr:to>
        <xdr:pic>
          <xdr:nvPicPr>
            <xdr:cNvPr id="672690" name="Picture 117">
              <a:extLst>
                <a:ext uri="{FF2B5EF4-FFF2-40B4-BE49-F238E27FC236}">
                  <a16:creationId xmlns:a16="http://schemas.microsoft.com/office/drawing/2014/main" id="{00000000-0008-0000-0100-0000B2430A00}"/>
                </a:ext>
              </a:extLst>
            </xdr:cNvPr>
            <xdr:cNvPicPr>
              <a:picLocks noChangeArrowheads="1"/>
              <a:extLst>
                <a:ext uri="{84589F7E-364E-4C9E-8A38-B11213B215E9}">
                  <a14:cameraTool cellRange="'重点評価（入力用）'!$J$43" spid="_x0000_s673968"/>
                </a:ext>
              </a:extLst>
            </xdr:cNvPicPr>
          </xdr:nvPicPr>
          <xdr:blipFill>
            <a:blip xmlns:r="http://schemas.openxmlformats.org/officeDocument/2006/relationships" r:embed="rId5"/>
            <a:srcRect l="1630" t="8591" r="1630" b="8591"/>
            <a:stretch>
              <a:fillRect/>
            </a:stretch>
          </xdr:blipFill>
          <xdr:spPr bwMode="auto">
            <a:xfrm>
              <a:off x="7010400" y="4152900"/>
              <a:ext cx="249174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FFFF" mc:Ignorable="a14" a14:legacySpreadsheetColorIndex="9"/>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640080</xdr:colOff>
          <xdr:row>22</xdr:row>
          <xdr:rowOff>76200</xdr:rowOff>
        </xdr:from>
        <xdr:to>
          <xdr:col>13</xdr:col>
          <xdr:colOff>762000</xdr:colOff>
          <xdr:row>27</xdr:row>
          <xdr:rowOff>129540</xdr:rowOff>
        </xdr:to>
        <xdr:pic>
          <xdr:nvPicPr>
            <xdr:cNvPr id="672691" name="Picture 121">
              <a:extLst>
                <a:ext uri="{FF2B5EF4-FFF2-40B4-BE49-F238E27FC236}">
                  <a16:creationId xmlns:a16="http://schemas.microsoft.com/office/drawing/2014/main" id="{00000000-0008-0000-0100-0000B3430A00}"/>
                </a:ext>
              </a:extLst>
            </xdr:cNvPr>
            <xdr:cNvPicPr>
              <a:picLocks noChangeAspect="1" noChangeArrowheads="1"/>
              <a:extLst>
                <a:ext uri="{84589F7E-364E-4C9E-8A38-B11213B215E9}">
                  <a14:cameraTool cellRange="'重点評価（入力用）'!$K$44" spid="_x0000_s673969"/>
                </a:ext>
              </a:extLst>
            </xdr:cNvPicPr>
          </xdr:nvPicPr>
          <xdr:blipFill>
            <a:blip xmlns:r="http://schemas.openxmlformats.org/officeDocument/2006/relationships" r:embed="rId6"/>
            <a:srcRect l="1630" t="8591" r="1630" b="8591"/>
            <a:stretch>
              <a:fillRect/>
            </a:stretch>
          </xdr:blipFill>
          <xdr:spPr bwMode="auto">
            <a:xfrm>
              <a:off x="8686800" y="3924300"/>
              <a:ext cx="1584960" cy="89154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26</xdr:row>
          <xdr:rowOff>114300</xdr:rowOff>
        </xdr:from>
        <xdr:to>
          <xdr:col>7</xdr:col>
          <xdr:colOff>487680</xdr:colOff>
          <xdr:row>29</xdr:row>
          <xdr:rowOff>68580</xdr:rowOff>
        </xdr:to>
        <xdr:pic>
          <xdr:nvPicPr>
            <xdr:cNvPr id="672692" name="Picture 122">
              <a:extLst>
                <a:ext uri="{FF2B5EF4-FFF2-40B4-BE49-F238E27FC236}">
                  <a16:creationId xmlns:a16="http://schemas.microsoft.com/office/drawing/2014/main" id="{00000000-0008-0000-0100-0000B4430A00}"/>
                </a:ext>
              </a:extLst>
            </xdr:cNvPr>
            <xdr:cNvPicPr>
              <a:picLocks noChangeAspect="1" noChangeArrowheads="1"/>
              <a:extLst>
                <a:ext uri="{84589F7E-364E-4C9E-8A38-B11213B215E9}">
                  <a14:cameraTool cellRange="'重点評価（入力用）'!$J$46" spid="_x0000_s673970"/>
                </a:ext>
              </a:extLst>
            </xdr:cNvPicPr>
          </xdr:nvPicPr>
          <xdr:blipFill>
            <a:blip xmlns:r="http://schemas.openxmlformats.org/officeDocument/2006/relationships" r:embed="rId7"/>
            <a:srcRect l="1630" t="8591" r="1630" b="8591"/>
            <a:stretch>
              <a:fillRect/>
            </a:stretch>
          </xdr:blipFill>
          <xdr:spPr bwMode="auto">
            <a:xfrm>
              <a:off x="3124200" y="4632960"/>
              <a:ext cx="248412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26</xdr:row>
          <xdr:rowOff>114300</xdr:rowOff>
        </xdr:from>
        <xdr:to>
          <xdr:col>8</xdr:col>
          <xdr:colOff>723900</xdr:colOff>
          <xdr:row>29</xdr:row>
          <xdr:rowOff>68580</xdr:rowOff>
        </xdr:to>
        <xdr:pic>
          <xdr:nvPicPr>
            <xdr:cNvPr id="672693" name="Picture 124">
              <a:extLst>
                <a:ext uri="{FF2B5EF4-FFF2-40B4-BE49-F238E27FC236}">
                  <a16:creationId xmlns:a16="http://schemas.microsoft.com/office/drawing/2014/main" id="{00000000-0008-0000-0100-0000B5430A00}"/>
                </a:ext>
              </a:extLst>
            </xdr:cNvPr>
            <xdr:cNvPicPr>
              <a:picLocks noChangeAspect="1" noChangeArrowheads="1"/>
              <a:extLst>
                <a:ext uri="{84589F7E-364E-4C9E-8A38-B11213B215E9}">
                  <a14:cameraTool cellRange="'重点評価（入力用）'!$J$47" spid="_x0000_s673971"/>
                </a:ext>
              </a:extLst>
            </xdr:cNvPicPr>
          </xdr:nvPicPr>
          <xdr:blipFill>
            <a:blip xmlns:r="http://schemas.openxmlformats.org/officeDocument/2006/relationships" r:embed="rId8"/>
            <a:srcRect l="1630" t="8591" r="1630" b="8591"/>
            <a:stretch>
              <a:fillRect/>
            </a:stretch>
          </xdr:blipFill>
          <xdr:spPr bwMode="auto">
            <a:xfrm>
              <a:off x="4084320" y="4632960"/>
              <a:ext cx="249174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xdr:row>
          <xdr:rowOff>114300</xdr:rowOff>
        </xdr:from>
        <xdr:to>
          <xdr:col>10</xdr:col>
          <xdr:colOff>358140</xdr:colOff>
          <xdr:row>29</xdr:row>
          <xdr:rowOff>68580</xdr:rowOff>
        </xdr:to>
        <xdr:pic>
          <xdr:nvPicPr>
            <xdr:cNvPr id="672694" name="Picture 125">
              <a:extLst>
                <a:ext uri="{FF2B5EF4-FFF2-40B4-BE49-F238E27FC236}">
                  <a16:creationId xmlns:a16="http://schemas.microsoft.com/office/drawing/2014/main" id="{00000000-0008-0000-0100-0000B6430A00}"/>
                </a:ext>
              </a:extLst>
            </xdr:cNvPr>
            <xdr:cNvPicPr>
              <a:picLocks noChangeAspect="1" noChangeArrowheads="1"/>
              <a:extLst>
                <a:ext uri="{84589F7E-364E-4C9E-8A38-B11213B215E9}">
                  <a14:cameraTool cellRange="'重点評価（入力用）'!$O$43" spid="_x0000_s673972"/>
                </a:ext>
              </a:extLst>
            </xdr:cNvPicPr>
          </xdr:nvPicPr>
          <xdr:blipFill>
            <a:blip xmlns:r="http://schemas.openxmlformats.org/officeDocument/2006/relationships" r:embed="rId9"/>
            <a:srcRect l="12495" t="8591" r="12495" b="8591"/>
            <a:stretch>
              <a:fillRect/>
            </a:stretch>
          </xdr:blipFill>
          <xdr:spPr bwMode="auto">
            <a:xfrm>
              <a:off x="5539740" y="4632960"/>
              <a:ext cx="213360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243840</xdr:colOff>
          <xdr:row>26</xdr:row>
          <xdr:rowOff>114300</xdr:rowOff>
        </xdr:from>
        <xdr:to>
          <xdr:col>13</xdr:col>
          <xdr:colOff>53340</xdr:colOff>
          <xdr:row>29</xdr:row>
          <xdr:rowOff>68580</xdr:rowOff>
        </xdr:to>
        <xdr:pic>
          <xdr:nvPicPr>
            <xdr:cNvPr id="672695" name="Picture 126">
              <a:extLst>
                <a:ext uri="{FF2B5EF4-FFF2-40B4-BE49-F238E27FC236}">
                  <a16:creationId xmlns:a16="http://schemas.microsoft.com/office/drawing/2014/main" id="{00000000-0008-0000-0100-0000B7430A00}"/>
                </a:ext>
              </a:extLst>
            </xdr:cNvPr>
            <xdr:cNvPicPr>
              <a:picLocks noChangeAspect="1" noChangeArrowheads="1"/>
              <a:extLst>
                <a:ext uri="{84589F7E-364E-4C9E-8A38-B11213B215E9}">
                  <a14:cameraTool cellRange="'重点評価（入力用）'!$O$44" spid="_x0000_s673973"/>
                </a:ext>
              </a:extLst>
            </xdr:cNvPicPr>
          </xdr:nvPicPr>
          <xdr:blipFill>
            <a:blip xmlns:r="http://schemas.openxmlformats.org/officeDocument/2006/relationships" r:embed="rId10"/>
            <a:srcRect l="1630" t="8591" r="1630" b="8591"/>
            <a:stretch>
              <a:fillRect/>
            </a:stretch>
          </xdr:blipFill>
          <xdr:spPr bwMode="auto">
            <a:xfrm>
              <a:off x="6827520" y="4632960"/>
              <a:ext cx="273558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624840</xdr:colOff>
          <xdr:row>26</xdr:row>
          <xdr:rowOff>114300</xdr:rowOff>
        </xdr:from>
        <xdr:to>
          <xdr:col>14</xdr:col>
          <xdr:colOff>22860</xdr:colOff>
          <xdr:row>29</xdr:row>
          <xdr:rowOff>68580</xdr:rowOff>
        </xdr:to>
        <xdr:pic>
          <xdr:nvPicPr>
            <xdr:cNvPr id="672696" name="Picture 127">
              <a:extLst>
                <a:ext uri="{FF2B5EF4-FFF2-40B4-BE49-F238E27FC236}">
                  <a16:creationId xmlns:a16="http://schemas.microsoft.com/office/drawing/2014/main" id="{00000000-0008-0000-0100-0000B8430A00}"/>
                </a:ext>
              </a:extLst>
            </xdr:cNvPr>
            <xdr:cNvPicPr>
              <a:picLocks noChangeAspect="1" noChangeArrowheads="1"/>
              <a:extLst>
                <a:ext uri="{84589F7E-364E-4C9E-8A38-B11213B215E9}">
                  <a14:cameraTool cellRange="'重点評価（入力用）'!$O$45" spid="_x0000_s673974"/>
                </a:ext>
              </a:extLst>
            </xdr:cNvPicPr>
          </xdr:nvPicPr>
          <xdr:blipFill>
            <a:blip xmlns:r="http://schemas.openxmlformats.org/officeDocument/2006/relationships" r:embed="rId11"/>
            <a:srcRect l="1630" t="8591" r="1630" b="8591"/>
            <a:stretch>
              <a:fillRect/>
            </a:stretch>
          </xdr:blipFill>
          <xdr:spPr bwMode="auto">
            <a:xfrm>
              <a:off x="7940040" y="4632960"/>
              <a:ext cx="273558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26</xdr:row>
          <xdr:rowOff>114300</xdr:rowOff>
        </xdr:from>
        <xdr:to>
          <xdr:col>14</xdr:col>
          <xdr:colOff>525780</xdr:colOff>
          <xdr:row>29</xdr:row>
          <xdr:rowOff>68580</xdr:rowOff>
        </xdr:to>
        <xdr:pic>
          <xdr:nvPicPr>
            <xdr:cNvPr id="672697" name="Picture 128">
              <a:extLst>
                <a:ext uri="{FF2B5EF4-FFF2-40B4-BE49-F238E27FC236}">
                  <a16:creationId xmlns:a16="http://schemas.microsoft.com/office/drawing/2014/main" id="{00000000-0008-0000-0100-0000B9430A00}"/>
                </a:ext>
              </a:extLst>
            </xdr:cNvPr>
            <xdr:cNvPicPr>
              <a:picLocks noChangeAspect="1" noChangeArrowheads="1"/>
              <a:extLst>
                <a:ext uri="{84589F7E-364E-4C9E-8A38-B11213B215E9}">
                  <a14:cameraTool cellRange="'重点評価（入力用）'!$O$46" spid="_x0000_s673975"/>
                </a:ext>
              </a:extLst>
            </xdr:cNvPicPr>
          </xdr:nvPicPr>
          <xdr:blipFill>
            <a:blip xmlns:r="http://schemas.openxmlformats.org/officeDocument/2006/relationships" r:embed="rId12"/>
            <a:srcRect l="12495" t="8591" r="12495" b="8591"/>
            <a:stretch>
              <a:fillRect/>
            </a:stretch>
          </xdr:blipFill>
          <xdr:spPr bwMode="auto">
            <a:xfrm>
              <a:off x="9044940" y="4632960"/>
              <a:ext cx="213360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144780</xdr:colOff>
      <xdr:row>0</xdr:row>
      <xdr:rowOff>0</xdr:rowOff>
    </xdr:from>
    <xdr:to>
      <xdr:col>9</xdr:col>
      <xdr:colOff>91440</xdr:colOff>
      <xdr:row>35</xdr:row>
      <xdr:rowOff>121920</xdr:rowOff>
    </xdr:to>
    <xdr:pic>
      <xdr:nvPicPr>
        <xdr:cNvPr id="35523" name="Picture 43" descr="貼り用第２号様式（建物掲示用）">
          <a:extLst>
            <a:ext uri="{FF2B5EF4-FFF2-40B4-BE49-F238E27FC236}">
              <a16:creationId xmlns:a16="http://schemas.microsoft.com/office/drawing/2014/main" id="{00000000-0008-0000-0200-0000C38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5501640" cy="5989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65535</xdr:row>
      <xdr:rowOff>0</xdr:rowOff>
    </xdr:from>
    <xdr:to>
      <xdr:col>255</xdr:col>
      <xdr:colOff>0</xdr:colOff>
      <xdr:row>65535</xdr:row>
      <xdr:rowOff>0</xdr:rowOff>
    </xdr:to>
    <xdr:graphicFrame macro="">
      <xdr:nvGraphicFramePr>
        <xdr:cNvPr id="35524" name="Chart 11">
          <a:extLst>
            <a:ext uri="{FF2B5EF4-FFF2-40B4-BE49-F238E27FC236}">
              <a16:creationId xmlns:a16="http://schemas.microsoft.com/office/drawing/2014/main" id="{00000000-0008-0000-0200-0000C48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255</xdr:col>
      <xdr:colOff>0</xdr:colOff>
      <xdr:row>65535</xdr:row>
      <xdr:rowOff>0</xdr:rowOff>
    </xdr:from>
    <xdr:to>
      <xdr:col>255</xdr:col>
      <xdr:colOff>0</xdr:colOff>
      <xdr:row>65535</xdr:row>
      <xdr:rowOff>0</xdr:rowOff>
    </xdr:to>
    <xdr:graphicFrame macro="">
      <xdr:nvGraphicFramePr>
        <xdr:cNvPr id="35525" name="Chart 13">
          <a:extLst>
            <a:ext uri="{FF2B5EF4-FFF2-40B4-BE49-F238E27FC236}">
              <a16:creationId xmlns:a16="http://schemas.microsoft.com/office/drawing/2014/main" id="{00000000-0008-0000-0200-0000C58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449580</xdr:colOff>
      <xdr:row>23</xdr:row>
      <xdr:rowOff>129540</xdr:rowOff>
    </xdr:from>
    <xdr:to>
      <xdr:col>8</xdr:col>
      <xdr:colOff>411480</xdr:colOff>
      <xdr:row>31</xdr:row>
      <xdr:rowOff>114300</xdr:rowOff>
    </xdr:to>
    <xdr:graphicFrame macro="">
      <xdr:nvGraphicFramePr>
        <xdr:cNvPr id="35526" name="Chart 3">
          <a:extLst>
            <a:ext uri="{FF2B5EF4-FFF2-40B4-BE49-F238E27FC236}">
              <a16:creationId xmlns:a16="http://schemas.microsoft.com/office/drawing/2014/main" id="{00000000-0008-0000-0200-0000C68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392430</xdr:colOff>
      <xdr:row>17</xdr:row>
      <xdr:rowOff>66675</xdr:rowOff>
    </xdr:from>
    <xdr:to>
      <xdr:col>8</xdr:col>
      <xdr:colOff>411480</xdr:colOff>
      <xdr:row>18</xdr:row>
      <xdr:rowOff>123825</xdr:rowOff>
    </xdr:to>
    <xdr:sp macro="" textlink="'重点評価（入力用）'!T12">
      <xdr:nvSpPr>
        <xdr:cNvPr id="34853" name="Text Box 37">
          <a:extLst>
            <a:ext uri="{FF2B5EF4-FFF2-40B4-BE49-F238E27FC236}">
              <a16:creationId xmlns:a16="http://schemas.microsoft.com/office/drawing/2014/main" id="{00000000-0008-0000-0200-000025880000}"/>
            </a:ext>
          </a:extLst>
        </xdr:cNvPr>
        <xdr:cNvSpPr txBox="1">
          <a:spLocks noChangeArrowheads="1" noTextEdit="1"/>
        </xdr:cNvSpPr>
      </xdr:nvSpPr>
      <xdr:spPr bwMode="auto">
        <a:xfrm>
          <a:off x="4552950" y="2981325"/>
          <a:ext cx="1390650" cy="228600"/>
        </a:xfrm>
        <a:prstGeom prst="rect">
          <a:avLst/>
        </a:prstGeom>
        <a:noFill/>
        <a:ln w="9525">
          <a:noFill/>
          <a:miter lim="800000"/>
          <a:headEnd/>
          <a:tailEnd/>
        </a:ln>
      </xdr:spPr>
      <xdr:txBody>
        <a:bodyPr vertOverflow="clip" wrap="square" lIns="0" tIns="18288" rIns="36576" bIns="0" anchor="t" upright="1"/>
        <a:lstStyle/>
        <a:p>
          <a:pPr algn="r" rtl="0">
            <a:defRPr sz="1000"/>
          </a:pPr>
          <a:fld id="{7A336828-4AFC-43FC-A61F-EF3320D86DF5}" type="TxLink">
            <a:rPr lang="en-US" altLang="ja-JP" sz="1300" b="0" i="0" u="none" strike="noStrike" baseline="0">
              <a:solidFill>
                <a:srgbClr val="000000"/>
              </a:solidFill>
              <a:latin typeface="ＭＳ Ｐゴシック"/>
              <a:ea typeface="ＭＳ Ｐゴシック"/>
            </a:rPr>
            <a:pPr algn="r" rtl="0">
              <a:defRPr sz="1000"/>
            </a:pPr>
            <a:t>2026 年度受付</a:t>
          </a:fld>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7</xdr:col>
      <xdr:colOff>196215</xdr:colOff>
      <xdr:row>18</xdr:row>
      <xdr:rowOff>87630</xdr:rowOff>
    </xdr:from>
    <xdr:to>
      <xdr:col>8</xdr:col>
      <xdr:colOff>380964</xdr:colOff>
      <xdr:row>19</xdr:row>
      <xdr:rowOff>152531</xdr:rowOff>
    </xdr:to>
    <xdr:sp macro="" textlink="'重点評価（入力用）'!T13">
      <xdr:nvSpPr>
        <xdr:cNvPr id="34854" name="Text Box 38">
          <a:extLst>
            <a:ext uri="{FF2B5EF4-FFF2-40B4-BE49-F238E27FC236}">
              <a16:creationId xmlns:a16="http://schemas.microsoft.com/office/drawing/2014/main" id="{00000000-0008-0000-0200-000026880000}"/>
            </a:ext>
          </a:extLst>
        </xdr:cNvPr>
        <xdr:cNvSpPr txBox="1">
          <a:spLocks noChangeArrowheads="1" noTextEdit="1"/>
        </xdr:cNvSpPr>
      </xdr:nvSpPr>
      <xdr:spPr bwMode="auto">
        <a:xfrm>
          <a:off x="5019675" y="3181350"/>
          <a:ext cx="885825" cy="228600"/>
        </a:xfrm>
        <a:prstGeom prst="rect">
          <a:avLst/>
        </a:prstGeom>
        <a:noFill/>
        <a:ln w="9525">
          <a:noFill/>
          <a:miter lim="800000"/>
          <a:headEnd/>
          <a:tailEnd/>
        </a:ln>
      </xdr:spPr>
      <xdr:txBody>
        <a:bodyPr vertOverflow="clip" wrap="square" lIns="0" tIns="18288" rIns="36576" bIns="0" anchor="t" upright="1"/>
        <a:lstStyle/>
        <a:p>
          <a:pPr algn="r" rtl="0">
            <a:defRPr sz="1000"/>
          </a:pPr>
          <a:fld id="{9F750ECB-AC32-4B63-9C17-96E0EE446253}" type="TxLink">
            <a:rPr lang="en-US" altLang="ja-JP" sz="1300" b="0" i="0" u="none" strike="noStrike" baseline="0">
              <a:solidFill>
                <a:srgbClr val="000000"/>
              </a:solidFill>
              <a:latin typeface="ＭＳ Ｐゴシック"/>
              <a:ea typeface="ＭＳ Ｐゴシック"/>
            </a:rPr>
            <a:pPr algn="r" rtl="0">
              <a:defRPr sz="1000"/>
            </a:pPr>
            <a:t>- No.000</a:t>
          </a:fld>
          <a:endParaRPr lang="en-US" altLang="ja-JP" sz="13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bec.or.jp/CASBEE/download/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bec.or.jp/CASBEE/download/2007&#24180;&#29256;&#12477;&#12501;&#12488;/&#12377;&#12414;&#12356;&#12477;&#12501;&#12488;/Re_%20CASBEE_LCCO2&#12395;&#38306;&#12377;&#12427;&#25972;&#29702;&#12513;&#12514;/&#23621;&#20303;&#26178;&#12465;&#12540;&#12473;&#12473;&#12479;&#12487;&#12451;/070519_&#36939;&#29992;&#26178;CO2&#27010;&#31639;&#65288;&#36817;&#30000;&#2591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bec.or.jp/CASBEE/download/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row r="2">
          <cell r="L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紙"/>
      <sheetName val="070519_CO2感度評価CS"/>
      <sheetName val="070519_感度評価まとめ"/>
      <sheetName val="070507住宅マクロ感度評価"/>
      <sheetName val="070507住宅マクロ条件一覧"/>
      <sheetName val="070501CO2感度評価全館"/>
      <sheetName val="070501CO2感度評価間欠"/>
      <sheetName val="補正"/>
      <sheetName val="レベル設定比較"/>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K57"/>
  <sheetViews>
    <sheetView showGridLines="0" tabSelected="1" zoomScale="70" zoomScaleNormal="70" zoomScaleSheetLayoutView="50" workbookViewId="0">
      <selection activeCell="O6" sqref="O6:Q6"/>
    </sheetView>
  </sheetViews>
  <sheetFormatPr defaultColWidth="12.6640625" defaultRowHeight="13.2" zeroHeight="1"/>
  <cols>
    <col min="1" max="1" width="2.88671875" style="66" customWidth="1"/>
    <col min="2" max="2" width="4.109375" style="66" customWidth="1"/>
    <col min="3" max="3" width="5.33203125" style="66" customWidth="1"/>
    <col min="4" max="4" width="54.44140625" style="66" customWidth="1"/>
    <col min="5" max="5" width="9.21875" style="66" customWidth="1"/>
    <col min="6" max="6" width="16.88671875" style="66" customWidth="1"/>
    <col min="7" max="8" width="8.6640625" style="66" customWidth="1"/>
    <col min="9" max="9" width="1.109375" style="66" customWidth="1"/>
    <col min="10" max="10" width="9.44140625" style="66" customWidth="1"/>
    <col min="11" max="11" width="3.109375" style="66" customWidth="1"/>
    <col min="12" max="12" width="7.44140625" style="66" customWidth="1"/>
    <col min="13" max="13" width="7.6640625" style="66" customWidth="1"/>
    <col min="14" max="14" width="16.109375" style="66" customWidth="1"/>
    <col min="15" max="15" width="20" style="66" customWidth="1"/>
    <col min="16" max="16" width="10.44140625" style="66" customWidth="1"/>
    <col min="17" max="17" width="16.109375" style="66" customWidth="1"/>
    <col min="18" max="18" width="1.88671875" style="66" customWidth="1"/>
    <col min="19" max="19" width="12.6640625" style="78" hidden="1" customWidth="1"/>
    <col min="20" max="22" width="12.6640625" style="70" hidden="1" customWidth="1"/>
    <col min="23" max="23" width="0" style="70" hidden="1" customWidth="1"/>
    <col min="24" max="16384" width="12.6640625" style="70"/>
  </cols>
  <sheetData>
    <row r="1" spans="1:27" ht="25.5" customHeight="1">
      <c r="A1" s="1"/>
      <c r="B1" s="1"/>
      <c r="C1" s="1"/>
      <c r="D1" s="1"/>
      <c r="E1" s="1"/>
      <c r="F1" s="1"/>
      <c r="G1" s="1"/>
      <c r="H1" s="1"/>
      <c r="I1" s="1"/>
      <c r="J1" s="1"/>
      <c r="K1" s="154" t="s">
        <v>74</v>
      </c>
      <c r="L1" s="154"/>
      <c r="M1" s="109" t="s">
        <v>75</v>
      </c>
      <c r="N1" s="115">
        <v>0</v>
      </c>
      <c r="O1" s="117" t="s">
        <v>103</v>
      </c>
      <c r="P1" s="152">
        <v>46114</v>
      </c>
      <c r="Q1" s="153"/>
      <c r="R1" s="4"/>
      <c r="S1" s="68"/>
      <c r="T1" s="69"/>
      <c r="U1" s="69"/>
      <c r="V1" s="69"/>
      <c r="AA1" s="69"/>
    </row>
    <row r="2" spans="1:27" ht="21" customHeight="1">
      <c r="A2" s="1"/>
      <c r="B2" s="1"/>
      <c r="C2" s="1"/>
      <c r="D2" s="1"/>
      <c r="E2" s="1"/>
      <c r="F2" s="1"/>
      <c r="G2" s="1"/>
      <c r="H2" s="1"/>
      <c r="I2" s="1"/>
      <c r="J2" s="1"/>
      <c r="K2" s="1"/>
      <c r="M2" s="1"/>
      <c r="N2" s="1"/>
      <c r="O2" s="1"/>
      <c r="P2" s="2"/>
      <c r="Q2" s="3"/>
      <c r="R2" s="4"/>
      <c r="S2" s="68" t="s">
        <v>39</v>
      </c>
      <c r="T2" s="69" t="s">
        <v>40</v>
      </c>
      <c r="U2" s="69" t="s">
        <v>41</v>
      </c>
      <c r="V2" s="69"/>
      <c r="X2" s="69"/>
      <c r="Y2" s="69"/>
      <c r="Z2" s="71"/>
      <c r="AA2" s="72"/>
    </row>
    <row r="3" spans="1:27" ht="21" customHeight="1">
      <c r="A3" s="1"/>
      <c r="B3" s="1"/>
      <c r="C3" s="1"/>
      <c r="D3" s="1"/>
      <c r="E3" s="1"/>
      <c r="F3" s="1"/>
      <c r="G3" s="1"/>
      <c r="H3" s="1"/>
      <c r="I3" s="1"/>
      <c r="J3" s="1"/>
      <c r="K3" s="1"/>
      <c r="M3" s="1"/>
      <c r="N3" s="1"/>
      <c r="O3" s="1"/>
      <c r="P3" s="2"/>
      <c r="Q3" s="3"/>
      <c r="R3" s="4"/>
      <c r="S3" s="68" t="s">
        <v>42</v>
      </c>
      <c r="T3" s="69" t="s">
        <v>42</v>
      </c>
      <c r="U3" s="69" t="s">
        <v>43</v>
      </c>
      <c r="V3" s="69"/>
      <c r="Z3" s="73"/>
      <c r="AA3" s="74"/>
    </row>
    <row r="4" spans="1:27" ht="21" customHeight="1">
      <c r="A4" s="1"/>
      <c r="B4" s="1"/>
      <c r="C4" s="1"/>
      <c r="D4" s="1"/>
      <c r="E4" s="1"/>
      <c r="F4" s="1"/>
      <c r="G4" s="1"/>
      <c r="H4" s="1"/>
      <c r="I4" s="1"/>
      <c r="J4" s="1"/>
      <c r="K4" s="1"/>
      <c r="L4" s="1"/>
      <c r="M4" s="1"/>
      <c r="N4" s="1"/>
      <c r="O4" s="1"/>
      <c r="P4" s="2"/>
      <c r="Q4" s="3"/>
      <c r="R4" s="4"/>
      <c r="S4" s="68" t="s">
        <v>44</v>
      </c>
      <c r="T4" s="69" t="s">
        <v>44</v>
      </c>
      <c r="U4" s="69" t="s">
        <v>45</v>
      </c>
      <c r="V4" s="69"/>
      <c r="Z4" s="75"/>
      <c r="AA4" s="69"/>
    </row>
    <row r="5" spans="1:27" ht="19.5" customHeight="1">
      <c r="A5" s="1"/>
      <c r="B5" s="1"/>
      <c r="C5" s="1"/>
      <c r="D5" s="1"/>
      <c r="E5" s="1"/>
      <c r="F5" s="1"/>
      <c r="G5" s="1"/>
      <c r="H5" s="1"/>
      <c r="I5" s="1"/>
      <c r="J5" s="1"/>
      <c r="K5" s="1"/>
      <c r="L5" s="1"/>
      <c r="M5" s="1"/>
      <c r="N5" s="1"/>
      <c r="O5" s="1"/>
      <c r="P5" s="2"/>
      <c r="Q5" s="3"/>
      <c r="R5" s="4"/>
      <c r="S5" s="68" t="s">
        <v>40</v>
      </c>
      <c r="T5" s="69" t="s">
        <v>39</v>
      </c>
      <c r="U5" s="69" t="s">
        <v>46</v>
      </c>
      <c r="V5" s="69"/>
      <c r="AA5" s="69"/>
    </row>
    <row r="6" spans="1:27" ht="23.25" customHeight="1" thickBot="1">
      <c r="A6" s="1"/>
      <c r="B6" s="1"/>
      <c r="C6" s="1"/>
      <c r="D6" s="7"/>
      <c r="E6" s="8"/>
      <c r="F6" s="1"/>
      <c r="G6" s="1"/>
      <c r="H6" s="1"/>
      <c r="I6" s="1"/>
      <c r="J6" s="1"/>
      <c r="K6" s="1"/>
      <c r="L6" s="1"/>
      <c r="M6" s="1"/>
      <c r="N6" s="90" t="s">
        <v>0</v>
      </c>
      <c r="O6" s="166" t="s">
        <v>111</v>
      </c>
      <c r="P6" s="167"/>
      <c r="Q6" s="168"/>
      <c r="R6" s="4"/>
      <c r="S6" s="68" t="s">
        <v>47</v>
      </c>
      <c r="T6" s="69" t="s">
        <v>47</v>
      </c>
      <c r="U6" s="69" t="s">
        <v>19</v>
      </c>
      <c r="V6" s="69"/>
      <c r="AA6" s="69"/>
    </row>
    <row r="7" spans="1:27" ht="34.5" customHeight="1" thickBot="1">
      <c r="A7" s="1"/>
      <c r="B7" s="9" t="s">
        <v>32</v>
      </c>
      <c r="C7" s="10"/>
      <c r="D7" s="11"/>
      <c r="E7" s="11"/>
      <c r="F7" s="11"/>
      <c r="G7" s="11"/>
      <c r="H7" s="11"/>
      <c r="I7" s="11"/>
      <c r="J7" s="11"/>
      <c r="K7" s="11"/>
      <c r="L7" s="11"/>
      <c r="M7" s="11"/>
      <c r="N7" s="11"/>
      <c r="O7" s="11"/>
      <c r="P7" s="11"/>
      <c r="Q7" s="12"/>
      <c r="R7" s="4"/>
      <c r="S7" s="68" t="s">
        <v>18</v>
      </c>
      <c r="T7" s="76">
        <f>IF(O9="",0,IF(O9="S",5,IF(O9="A",4,IF(O9="B+",3,IF(O9="B-",2,1)))))</f>
        <v>3</v>
      </c>
      <c r="U7" s="76">
        <f>T7-5</f>
        <v>-2</v>
      </c>
      <c r="V7" s="69"/>
      <c r="X7" s="77"/>
      <c r="Y7" s="77"/>
      <c r="AA7" s="69"/>
    </row>
    <row r="8" spans="1:27" ht="39.75" customHeight="1" thickTop="1" thickBot="1">
      <c r="A8" s="1"/>
      <c r="B8" s="13"/>
      <c r="C8" s="14"/>
      <c r="D8" s="92" t="s">
        <v>1</v>
      </c>
      <c r="E8" s="84"/>
      <c r="F8" s="155" t="s">
        <v>102</v>
      </c>
      <c r="G8" s="156"/>
      <c r="H8" s="156"/>
      <c r="I8" s="156"/>
      <c r="J8" s="156"/>
      <c r="K8" s="156"/>
      <c r="L8" s="156"/>
      <c r="M8" s="156"/>
      <c r="N8" s="156"/>
      <c r="O8" s="156"/>
      <c r="P8" s="156"/>
      <c r="Q8" s="157"/>
      <c r="R8" s="4"/>
      <c r="S8" s="68" t="s">
        <v>17</v>
      </c>
      <c r="T8" s="76">
        <f>IF(L13="-",0,IF(L13&gt;1,1,IF(L13&gt;0.8,2,IF(L13&gt;0.6,3,IF(L13&gt;0.3,4,5)))))</f>
        <v>2</v>
      </c>
      <c r="U8" s="76">
        <f>T8-5</f>
        <v>-3</v>
      </c>
      <c r="V8" s="67"/>
      <c r="W8" s="78"/>
      <c r="X8" s="77"/>
      <c r="Y8" s="77"/>
      <c r="Z8" s="67"/>
      <c r="AA8" s="67"/>
    </row>
    <row r="9" spans="1:27" ht="61.5" customHeight="1" thickTop="1" thickBot="1">
      <c r="A9" s="1"/>
      <c r="B9" s="15"/>
      <c r="C9" s="16"/>
      <c r="D9" s="93" t="s">
        <v>52</v>
      </c>
      <c r="E9" s="85"/>
      <c r="F9" s="97">
        <v>1</v>
      </c>
      <c r="G9" s="169" t="s">
        <v>80</v>
      </c>
      <c r="H9" s="164"/>
      <c r="I9" s="164"/>
      <c r="J9" s="164"/>
      <c r="K9" s="170"/>
      <c r="L9" s="161" t="str">
        <f>IF(F9&lt;0.5,"C",IF(F9&lt;1,"B-",IF(F9&lt;1.5,"B+",IF(F9&lt;3,"A","S"))))</f>
        <v>B+</v>
      </c>
      <c r="M9" s="162"/>
      <c r="N9" s="114"/>
      <c r="O9" s="163" t="str">
        <f>IF(F9&lt;0.5,"C",IF(F9&lt;1,"B-",IF(F9&lt;1.5,"B+",IF(F9&lt;3,"A","S"))))</f>
        <v>B+</v>
      </c>
      <c r="P9" s="164"/>
      <c r="Q9" s="165"/>
      <c r="R9" s="4"/>
      <c r="S9" s="68" t="s">
        <v>16</v>
      </c>
      <c r="T9" s="76">
        <f>IF(O15&lt;1.5,1,IF(O15&lt;2.5,2,IF(O15&lt;3.5,3,IF(O15&lt;4.5,4,5))))</f>
        <v>3</v>
      </c>
      <c r="U9" s="76">
        <f>T9-5</f>
        <v>-2</v>
      </c>
      <c r="V9" s="67"/>
      <c r="W9" s="78"/>
      <c r="X9" s="77"/>
      <c r="Y9" s="77"/>
      <c r="Z9" s="67"/>
      <c r="AA9" s="67"/>
    </row>
    <row r="10" spans="1:27" ht="4.5" customHeight="1" thickBot="1">
      <c r="A10" s="1"/>
      <c r="B10" s="1"/>
      <c r="C10" s="1"/>
      <c r="D10" s="1"/>
      <c r="E10" s="1"/>
      <c r="F10" s="1"/>
      <c r="G10" s="1"/>
      <c r="H10" s="1"/>
      <c r="I10" s="1"/>
      <c r="J10" s="1"/>
      <c r="K10" s="1"/>
      <c r="L10" s="1"/>
      <c r="M10" s="1"/>
      <c r="N10" s="1"/>
      <c r="O10" s="1"/>
      <c r="P10" s="2"/>
      <c r="Q10" s="3"/>
      <c r="R10" s="4"/>
      <c r="S10" s="68"/>
      <c r="T10" s="67"/>
      <c r="U10" s="67"/>
      <c r="V10" s="67"/>
      <c r="W10" s="78"/>
      <c r="X10" s="67"/>
      <c r="Y10" s="67"/>
      <c r="Z10" s="67"/>
      <c r="AA10" s="67"/>
    </row>
    <row r="11" spans="1:27" ht="33" customHeight="1">
      <c r="A11" s="1"/>
      <c r="B11" s="17" t="s">
        <v>2</v>
      </c>
      <c r="C11" s="18"/>
      <c r="D11" s="19"/>
      <c r="E11" s="94"/>
      <c r="F11" s="20"/>
      <c r="G11" s="21"/>
      <c r="H11" s="21"/>
      <c r="I11" s="21"/>
      <c r="J11" s="21"/>
      <c r="K11" s="21"/>
      <c r="L11" s="21"/>
      <c r="M11" s="21"/>
      <c r="N11" s="21"/>
      <c r="O11" s="21"/>
      <c r="P11" s="22"/>
      <c r="Q11" s="23"/>
      <c r="R11" s="4"/>
      <c r="S11" s="68" t="s">
        <v>48</v>
      </c>
      <c r="T11" s="82">
        <f>VALUE(TEXT(P1,"yyyy"))</f>
        <v>2026</v>
      </c>
      <c r="U11" s="67"/>
      <c r="V11" s="67"/>
      <c r="W11" s="78"/>
      <c r="X11" s="67"/>
      <c r="Y11" s="67"/>
      <c r="Z11" s="67"/>
      <c r="AA11" s="67"/>
    </row>
    <row r="12" spans="1:27" ht="19.8" thickBot="1">
      <c r="A12" s="1"/>
      <c r="B12" s="24" t="s">
        <v>3</v>
      </c>
      <c r="C12" s="25"/>
      <c r="D12" s="25"/>
      <c r="E12" s="26"/>
      <c r="F12" s="27"/>
      <c r="G12" s="25"/>
      <c r="H12" s="27"/>
      <c r="I12" s="27"/>
      <c r="J12" s="95"/>
      <c r="K12" s="95"/>
      <c r="L12" s="181" t="s">
        <v>4</v>
      </c>
      <c r="M12" s="181"/>
      <c r="N12" s="96"/>
      <c r="O12" s="27"/>
      <c r="P12" s="25"/>
      <c r="Q12" s="28"/>
      <c r="R12" s="4"/>
      <c r="S12" s="68" t="s">
        <v>49</v>
      </c>
      <c r="T12" s="130">
        <f>IF(MONTH(P1)&lt;4,T11-1,T11)</f>
        <v>2026</v>
      </c>
      <c r="U12" s="116"/>
      <c r="V12" s="79"/>
      <c r="W12" s="78"/>
      <c r="X12" s="67"/>
      <c r="Y12" s="67"/>
      <c r="Z12" s="67"/>
      <c r="AA12" s="67"/>
    </row>
    <row r="13" spans="1:27" ht="84.75" customHeight="1" thickTop="1" thickBot="1">
      <c r="A13" s="1"/>
      <c r="B13" s="185"/>
      <c r="C13" s="186"/>
      <c r="D13" s="151" t="s">
        <v>106</v>
      </c>
      <c r="E13" s="238" t="s">
        <v>62</v>
      </c>
      <c r="F13" s="239"/>
      <c r="G13" s="239"/>
      <c r="H13" s="239"/>
      <c r="I13" s="240" t="s">
        <v>109</v>
      </c>
      <c r="J13" s="241"/>
      <c r="K13" s="242"/>
      <c r="L13" s="179">
        <v>0.86</v>
      </c>
      <c r="M13" s="180"/>
      <c r="N13" s="106"/>
      <c r="O13" s="158"/>
      <c r="P13" s="159"/>
      <c r="Q13" s="160"/>
      <c r="R13" s="29"/>
      <c r="S13" s="68" t="s">
        <v>74</v>
      </c>
      <c r="T13" s="113">
        <f>N1</f>
        <v>0</v>
      </c>
      <c r="U13" s="80"/>
      <c r="V13" s="80"/>
      <c r="W13" s="68"/>
      <c r="X13" s="80"/>
      <c r="Y13" s="80"/>
      <c r="Z13" s="80"/>
      <c r="AA13" s="80"/>
    </row>
    <row r="14" spans="1:27" ht="63.75" customHeight="1" thickTop="1" thickBot="1">
      <c r="A14" s="1"/>
      <c r="B14" s="187"/>
      <c r="C14" s="188"/>
      <c r="D14" s="100"/>
      <c r="E14" s="100"/>
      <c r="F14" s="101"/>
      <c r="G14" s="100"/>
      <c r="H14" s="100"/>
      <c r="I14" s="193" t="s">
        <v>107</v>
      </c>
      <c r="J14" s="194"/>
      <c r="K14" s="195"/>
      <c r="L14" s="195"/>
      <c r="M14" s="196"/>
      <c r="N14" s="246"/>
      <c r="O14" s="247"/>
      <c r="P14" s="247"/>
      <c r="Q14" s="248"/>
      <c r="R14" s="29"/>
      <c r="S14" s="68"/>
      <c r="T14" s="76">
        <f>IF(O19&lt;=1.2,1,IF(O19&lt;=1.7,1.5,IF(O19&lt;=2.2,2,IF(O19&lt;=2.7,2.5,IF(O19&lt;=3.2,3,IF(O19&lt;=3.7,3.5,IF(O19&lt;=4.2,4,IF(O19&lt;=4.7,4.5,5))))))))</f>
        <v>1</v>
      </c>
      <c r="U14" s="80"/>
      <c r="V14" s="80"/>
      <c r="W14" s="68"/>
      <c r="X14" s="80"/>
      <c r="Y14" s="80"/>
      <c r="Z14" s="80"/>
      <c r="AA14" s="80"/>
    </row>
    <row r="15" spans="1:27" ht="66.75" customHeight="1" thickBot="1">
      <c r="A15" s="1"/>
      <c r="B15" s="102"/>
      <c r="C15" s="103"/>
      <c r="D15" s="104" t="s">
        <v>5</v>
      </c>
      <c r="E15" s="249" t="s">
        <v>105</v>
      </c>
      <c r="F15" s="249"/>
      <c r="G15" s="249"/>
      <c r="H15" s="249"/>
      <c r="I15" s="189" t="s">
        <v>6</v>
      </c>
      <c r="J15" s="190"/>
      <c r="K15" s="190"/>
      <c r="L15" s="191">
        <f>(F31+F33)/2</f>
        <v>3</v>
      </c>
      <c r="M15" s="192"/>
      <c r="N15" s="105"/>
      <c r="O15" s="243">
        <f>(F31+F33)/2</f>
        <v>3</v>
      </c>
      <c r="P15" s="244"/>
      <c r="Q15" s="245"/>
      <c r="R15" s="29"/>
      <c r="S15" s="68"/>
      <c r="T15" s="80"/>
      <c r="U15" s="80"/>
      <c r="V15" s="80"/>
      <c r="W15" s="68"/>
      <c r="X15" s="80"/>
      <c r="Y15" s="80"/>
      <c r="Z15" s="80"/>
      <c r="AA15" s="80"/>
    </row>
    <row r="16" spans="1:27" ht="31.5" customHeight="1" thickBot="1">
      <c r="A16" s="1"/>
      <c r="B16" s="1"/>
      <c r="C16" s="1"/>
      <c r="D16" s="1"/>
      <c r="E16" s="1"/>
      <c r="F16" s="1"/>
      <c r="G16" s="1"/>
      <c r="H16" s="1"/>
      <c r="I16" s="1"/>
      <c r="J16" s="1"/>
      <c r="K16" s="1"/>
      <c r="L16" s="1"/>
      <c r="M16" s="1"/>
      <c r="N16" s="1"/>
      <c r="O16" s="1"/>
      <c r="P16" s="30"/>
      <c r="Q16" s="31"/>
      <c r="R16" s="4"/>
      <c r="S16" s="68"/>
      <c r="T16" s="69"/>
      <c r="U16" s="69"/>
      <c r="V16" s="69"/>
      <c r="AA16" s="69"/>
    </row>
    <row r="17" spans="1:27" ht="32.25" customHeight="1">
      <c r="A17" s="1"/>
      <c r="B17" s="32" t="s">
        <v>7</v>
      </c>
      <c r="C17" s="33"/>
      <c r="D17" s="33"/>
      <c r="E17" s="34"/>
      <c r="F17" s="94" t="s">
        <v>53</v>
      </c>
      <c r="G17" s="34"/>
      <c r="H17" s="34"/>
      <c r="I17" s="35"/>
      <c r="J17" s="35"/>
      <c r="K17" s="36"/>
      <c r="L17" s="36"/>
      <c r="M17" s="36"/>
      <c r="N17" s="34"/>
      <c r="O17" s="34"/>
      <c r="P17" s="34"/>
      <c r="Q17" s="37"/>
      <c r="R17" s="4"/>
      <c r="S17" s="68"/>
      <c r="T17" s="69"/>
      <c r="U17" s="69"/>
      <c r="V17" s="69"/>
      <c r="AA17" s="69"/>
    </row>
    <row r="18" spans="1:27" ht="24.75" customHeight="1" thickBot="1">
      <c r="A18" s="1"/>
      <c r="B18" s="48" t="s">
        <v>56</v>
      </c>
      <c r="C18" s="49"/>
      <c r="D18" s="49"/>
      <c r="E18" s="50"/>
      <c r="F18" s="51" t="s">
        <v>8</v>
      </c>
      <c r="G18" s="197" t="s">
        <v>57</v>
      </c>
      <c r="H18" s="198"/>
      <c r="I18" s="198"/>
      <c r="J18" s="198"/>
      <c r="K18" s="198"/>
      <c r="L18" s="198"/>
      <c r="M18" s="198"/>
      <c r="N18" s="198"/>
      <c r="O18" s="198"/>
      <c r="P18" s="198"/>
      <c r="Q18" s="199"/>
      <c r="R18" s="4"/>
      <c r="S18" s="68"/>
      <c r="T18" s="69"/>
      <c r="U18" s="69"/>
      <c r="V18" s="69"/>
      <c r="AA18" s="69"/>
    </row>
    <row r="19" spans="1:27" ht="54" customHeight="1" thickTop="1" thickBot="1">
      <c r="A19" s="1"/>
      <c r="B19" s="200" t="s">
        <v>58</v>
      </c>
      <c r="C19" s="201"/>
      <c r="D19" s="201"/>
      <c r="E19" s="99"/>
      <c r="F19" s="87">
        <v>3.5</v>
      </c>
      <c r="G19" s="173" t="s">
        <v>108</v>
      </c>
      <c r="H19" s="174"/>
      <c r="I19" s="174"/>
      <c r="J19" s="174"/>
      <c r="K19" s="174"/>
      <c r="L19" s="174"/>
      <c r="M19" s="174"/>
      <c r="N19" s="174"/>
      <c r="O19" s="174"/>
      <c r="P19" s="174"/>
      <c r="Q19" s="175"/>
      <c r="R19" s="4"/>
      <c r="S19" s="68"/>
      <c r="T19" s="69"/>
      <c r="U19" s="69"/>
      <c r="V19" s="69"/>
      <c r="AA19" s="69"/>
    </row>
    <row r="20" spans="1:27" ht="54" customHeight="1" thickTop="1" thickBot="1">
      <c r="A20" s="1"/>
      <c r="B20" s="171" t="s">
        <v>9</v>
      </c>
      <c r="C20" s="172"/>
      <c r="D20" s="202" t="s">
        <v>26</v>
      </c>
      <c r="E20" s="203"/>
      <c r="F20" s="88">
        <v>3</v>
      </c>
      <c r="G20" s="182" t="s">
        <v>55</v>
      </c>
      <c r="H20" s="183"/>
      <c r="I20" s="183"/>
      <c r="J20" s="183"/>
      <c r="K20" s="183"/>
      <c r="L20" s="183"/>
      <c r="M20" s="183"/>
      <c r="N20" s="183"/>
      <c r="O20" s="183"/>
      <c r="P20" s="183"/>
      <c r="Q20" s="184"/>
      <c r="R20" s="4"/>
      <c r="S20" s="68"/>
      <c r="T20" s="69"/>
      <c r="U20" s="69"/>
      <c r="V20" s="69"/>
      <c r="AA20" s="69"/>
    </row>
    <row r="21" spans="1:27" ht="54" customHeight="1" thickTop="1" thickBot="1">
      <c r="A21" s="1"/>
      <c r="B21" s="171"/>
      <c r="C21" s="172"/>
      <c r="D21" s="204" t="s">
        <v>27</v>
      </c>
      <c r="E21" s="205"/>
      <c r="F21" s="88">
        <v>3</v>
      </c>
      <c r="G21" s="176" t="s">
        <v>10</v>
      </c>
      <c r="H21" s="177"/>
      <c r="I21" s="177"/>
      <c r="J21" s="177"/>
      <c r="K21" s="177"/>
      <c r="L21" s="177"/>
      <c r="M21" s="177"/>
      <c r="N21" s="177"/>
      <c r="O21" s="177"/>
      <c r="P21" s="177"/>
      <c r="Q21" s="178"/>
      <c r="R21" s="4"/>
      <c r="S21" s="68"/>
      <c r="T21" s="69"/>
      <c r="U21" s="69"/>
      <c r="V21" s="69"/>
      <c r="AA21" s="69"/>
    </row>
    <row r="22" spans="1:27" ht="54" customHeight="1" thickTop="1" thickBot="1">
      <c r="A22" s="1"/>
      <c r="B22" s="171"/>
      <c r="C22" s="172"/>
      <c r="D22" s="206" t="s">
        <v>28</v>
      </c>
      <c r="E22" s="207"/>
      <c r="F22" s="88">
        <v>3</v>
      </c>
      <c r="G22" s="217" t="s">
        <v>33</v>
      </c>
      <c r="H22" s="218"/>
      <c r="I22" s="218"/>
      <c r="J22" s="218"/>
      <c r="K22" s="218"/>
      <c r="L22" s="218"/>
      <c r="M22" s="218"/>
      <c r="N22" s="218"/>
      <c r="O22" s="218"/>
      <c r="P22" s="218"/>
      <c r="Q22" s="219"/>
      <c r="R22" s="4"/>
      <c r="S22" s="68"/>
      <c r="T22" s="69"/>
      <c r="U22" s="69"/>
      <c r="V22" s="69"/>
      <c r="AA22" s="69"/>
    </row>
    <row r="23" spans="1:27" ht="54.75" customHeight="1" thickTop="1" thickBot="1">
      <c r="A23" s="1"/>
      <c r="B23" s="232" t="s">
        <v>11</v>
      </c>
      <c r="C23" s="233"/>
      <c r="D23" s="202" t="s">
        <v>97</v>
      </c>
      <c r="E23" s="203"/>
      <c r="F23" s="88">
        <v>3</v>
      </c>
      <c r="G23" s="250" t="s">
        <v>59</v>
      </c>
      <c r="H23" s="251"/>
      <c r="I23" s="251"/>
      <c r="J23" s="251"/>
      <c r="K23" s="251"/>
      <c r="L23" s="251"/>
      <c r="M23" s="251"/>
      <c r="N23" s="251"/>
      <c r="O23" s="251"/>
      <c r="P23" s="251"/>
      <c r="Q23" s="252"/>
      <c r="R23" s="4"/>
      <c r="S23" s="68"/>
      <c r="T23" s="69"/>
      <c r="U23" s="69"/>
      <c r="V23" s="69"/>
      <c r="AA23" s="69"/>
    </row>
    <row r="24" spans="1:27" ht="54" customHeight="1" thickTop="1" thickBot="1">
      <c r="A24" s="1"/>
      <c r="B24" s="171"/>
      <c r="C24" s="172"/>
      <c r="D24" s="204" t="s">
        <v>21</v>
      </c>
      <c r="E24" s="205"/>
      <c r="F24" s="88">
        <v>3</v>
      </c>
      <c r="G24" s="176" t="s">
        <v>34</v>
      </c>
      <c r="H24" s="177"/>
      <c r="I24" s="177"/>
      <c r="J24" s="177"/>
      <c r="K24" s="177"/>
      <c r="L24" s="177"/>
      <c r="M24" s="177"/>
      <c r="N24" s="177"/>
      <c r="O24" s="177"/>
      <c r="P24" s="177"/>
      <c r="Q24" s="178"/>
      <c r="R24" s="4"/>
      <c r="S24" s="68"/>
      <c r="T24" s="69"/>
      <c r="U24" s="69"/>
      <c r="V24" s="69"/>
      <c r="AA24" s="69"/>
    </row>
    <row r="25" spans="1:27" ht="54" customHeight="1" thickTop="1" thickBot="1">
      <c r="A25" s="1"/>
      <c r="B25" s="171"/>
      <c r="C25" s="172"/>
      <c r="D25" s="204" t="s">
        <v>22</v>
      </c>
      <c r="E25" s="205"/>
      <c r="F25" s="88">
        <v>3</v>
      </c>
      <c r="G25" s="176" t="s">
        <v>60</v>
      </c>
      <c r="H25" s="177"/>
      <c r="I25" s="177"/>
      <c r="J25" s="177"/>
      <c r="K25" s="177"/>
      <c r="L25" s="177"/>
      <c r="M25" s="177"/>
      <c r="N25" s="177"/>
      <c r="O25" s="177"/>
      <c r="P25" s="177"/>
      <c r="Q25" s="178"/>
      <c r="R25" s="4"/>
      <c r="S25" s="68"/>
      <c r="T25" s="69"/>
      <c r="U25" s="69"/>
      <c r="V25" s="69"/>
      <c r="AA25" s="69"/>
    </row>
    <row r="26" spans="1:27" ht="54" customHeight="1" thickTop="1" thickBot="1">
      <c r="A26" s="1"/>
      <c r="B26" s="171"/>
      <c r="C26" s="172"/>
      <c r="D26" s="204" t="s">
        <v>23</v>
      </c>
      <c r="E26" s="205"/>
      <c r="F26" s="88">
        <v>3</v>
      </c>
      <c r="G26" s="176" t="s">
        <v>35</v>
      </c>
      <c r="H26" s="177"/>
      <c r="I26" s="177"/>
      <c r="J26" s="177"/>
      <c r="K26" s="177"/>
      <c r="L26" s="177"/>
      <c r="M26" s="177"/>
      <c r="N26" s="177"/>
      <c r="O26" s="177"/>
      <c r="P26" s="177"/>
      <c r="Q26" s="178"/>
      <c r="R26" s="4"/>
      <c r="S26" s="68"/>
      <c r="T26" s="69"/>
      <c r="U26" s="69"/>
      <c r="V26" s="69"/>
      <c r="AA26" s="69"/>
    </row>
    <row r="27" spans="1:27" ht="54" customHeight="1" thickTop="1" thickBot="1">
      <c r="A27" s="1"/>
      <c r="B27" s="234"/>
      <c r="C27" s="235"/>
      <c r="D27" s="206" t="s">
        <v>24</v>
      </c>
      <c r="E27" s="207"/>
      <c r="F27" s="88">
        <v>3</v>
      </c>
      <c r="G27" s="217" t="s">
        <v>36</v>
      </c>
      <c r="H27" s="218"/>
      <c r="I27" s="218"/>
      <c r="J27" s="218"/>
      <c r="K27" s="218"/>
      <c r="L27" s="218"/>
      <c r="M27" s="218"/>
      <c r="N27" s="218"/>
      <c r="O27" s="218"/>
      <c r="P27" s="218"/>
      <c r="Q27" s="219"/>
      <c r="R27" s="4"/>
      <c r="S27" s="68"/>
      <c r="T27" s="69"/>
      <c r="U27" s="69"/>
      <c r="V27" s="69"/>
      <c r="AA27" s="69"/>
    </row>
    <row r="28" spans="1:27" ht="75.75" customHeight="1" thickTop="1" thickBot="1">
      <c r="A28" s="1"/>
      <c r="B28" s="236" t="s">
        <v>12</v>
      </c>
      <c r="C28" s="237"/>
      <c r="D28" s="226" t="s">
        <v>25</v>
      </c>
      <c r="E28" s="227"/>
      <c r="F28" s="88">
        <v>3</v>
      </c>
      <c r="G28" s="220" t="s">
        <v>37</v>
      </c>
      <c r="H28" s="221"/>
      <c r="I28" s="221"/>
      <c r="J28" s="221"/>
      <c r="K28" s="221"/>
      <c r="L28" s="221"/>
      <c r="M28" s="221"/>
      <c r="N28" s="221"/>
      <c r="O28" s="221"/>
      <c r="P28" s="221"/>
      <c r="Q28" s="222"/>
      <c r="R28" s="4"/>
      <c r="S28" s="68"/>
      <c r="T28" s="69"/>
      <c r="U28" s="69"/>
      <c r="V28" s="69"/>
      <c r="AA28" s="69"/>
    </row>
    <row r="29" spans="1:27" ht="21" customHeight="1" thickBot="1">
      <c r="A29" s="1"/>
      <c r="B29" s="41"/>
      <c r="C29" s="57"/>
      <c r="D29" s="42"/>
      <c r="E29" s="58"/>
      <c r="F29" s="59"/>
      <c r="G29" s="43"/>
      <c r="H29" s="60"/>
      <c r="I29" s="60"/>
      <c r="J29" s="60"/>
      <c r="K29" s="60"/>
      <c r="L29" s="60"/>
      <c r="M29" s="60"/>
      <c r="N29" s="60"/>
      <c r="O29" s="60"/>
      <c r="P29" s="60"/>
      <c r="Q29" s="60"/>
      <c r="R29" s="4"/>
      <c r="U29" s="69"/>
      <c r="V29" s="69"/>
      <c r="AA29" s="69"/>
    </row>
    <row r="30" spans="1:27" ht="24" customHeight="1" thickBot="1">
      <c r="A30" s="1"/>
      <c r="B30" s="44" t="s">
        <v>78</v>
      </c>
      <c r="C30" s="45"/>
      <c r="D30" s="45"/>
      <c r="E30" s="46"/>
      <c r="F30" s="86" t="s">
        <v>13</v>
      </c>
      <c r="G30" s="214" t="s">
        <v>57</v>
      </c>
      <c r="H30" s="215"/>
      <c r="I30" s="215"/>
      <c r="J30" s="215"/>
      <c r="K30" s="215"/>
      <c r="L30" s="215"/>
      <c r="M30" s="215"/>
      <c r="N30" s="215"/>
      <c r="O30" s="215"/>
      <c r="P30" s="215"/>
      <c r="Q30" s="216"/>
      <c r="R30" s="4"/>
      <c r="U30" s="69"/>
      <c r="V30" s="69"/>
      <c r="AA30" s="69"/>
    </row>
    <row r="31" spans="1:27" ht="20.25" customHeight="1" thickTop="1" thickBot="1">
      <c r="A31" s="1"/>
      <c r="B31" s="228" t="s">
        <v>29</v>
      </c>
      <c r="C31" s="229"/>
      <c r="D31" s="229"/>
      <c r="E31" s="229"/>
      <c r="F31" s="213">
        <v>3</v>
      </c>
      <c r="G31" s="223" t="s">
        <v>63</v>
      </c>
      <c r="H31" s="224"/>
      <c r="I31" s="224"/>
      <c r="J31" s="224"/>
      <c r="K31" s="224"/>
      <c r="L31" s="224"/>
      <c r="M31" s="224"/>
      <c r="N31" s="224"/>
      <c r="O31" s="224"/>
      <c r="P31" s="224"/>
      <c r="Q31" s="225"/>
      <c r="R31" s="4"/>
      <c r="V31" s="69"/>
      <c r="AA31" s="69"/>
    </row>
    <row r="32" spans="1:27" ht="52.5" customHeight="1" thickTop="1" thickBot="1">
      <c r="A32" s="1"/>
      <c r="B32" s="230"/>
      <c r="C32" s="231"/>
      <c r="D32" s="231"/>
      <c r="E32" s="231"/>
      <c r="F32" s="213"/>
      <c r="G32" s="183"/>
      <c r="H32" s="183"/>
      <c r="I32" s="183"/>
      <c r="J32" s="183"/>
      <c r="K32" s="183"/>
      <c r="L32" s="183"/>
      <c r="M32" s="183"/>
      <c r="N32" s="183"/>
      <c r="O32" s="183"/>
      <c r="P32" s="183"/>
      <c r="Q32" s="184"/>
      <c r="R32" s="4"/>
      <c r="V32" s="69"/>
      <c r="AA32" s="69"/>
    </row>
    <row r="33" spans="1:37" ht="20.25" customHeight="1" thickTop="1" thickBot="1">
      <c r="A33" s="1"/>
      <c r="B33" s="209" t="s">
        <v>30</v>
      </c>
      <c r="C33" s="210"/>
      <c r="D33" s="210"/>
      <c r="E33" s="210"/>
      <c r="F33" s="213">
        <v>3</v>
      </c>
      <c r="G33" s="253" t="s">
        <v>61</v>
      </c>
      <c r="H33" s="254"/>
      <c r="I33" s="254"/>
      <c r="J33" s="254"/>
      <c r="K33" s="254"/>
      <c r="L33" s="254"/>
      <c r="M33" s="254"/>
      <c r="N33" s="254"/>
      <c r="O33" s="254"/>
      <c r="P33" s="254"/>
      <c r="Q33" s="255"/>
      <c r="R33" s="4"/>
      <c r="V33" s="69"/>
      <c r="AA33" s="69"/>
    </row>
    <row r="34" spans="1:37" ht="35.25" customHeight="1" thickTop="1" thickBot="1">
      <c r="A34" s="1"/>
      <c r="B34" s="211"/>
      <c r="C34" s="212"/>
      <c r="D34" s="212"/>
      <c r="E34" s="212"/>
      <c r="F34" s="213"/>
      <c r="G34" s="256"/>
      <c r="H34" s="256"/>
      <c r="I34" s="256"/>
      <c r="J34" s="256"/>
      <c r="K34" s="256"/>
      <c r="L34" s="256"/>
      <c r="M34" s="256"/>
      <c r="N34" s="256"/>
      <c r="O34" s="256"/>
      <c r="P34" s="256"/>
      <c r="Q34" s="257"/>
      <c r="R34" s="4"/>
      <c r="V34" s="69"/>
      <c r="AA34" s="69"/>
    </row>
    <row r="35" spans="1:37" ht="15.75" customHeight="1" thickBot="1">
      <c r="A35" s="1"/>
      <c r="B35" s="41"/>
      <c r="C35" s="57"/>
      <c r="D35" s="42"/>
      <c r="E35" s="58"/>
      <c r="F35" s="59"/>
      <c r="G35" s="43"/>
      <c r="H35" s="60"/>
      <c r="I35" s="60"/>
      <c r="J35" s="60"/>
      <c r="K35" s="60"/>
      <c r="L35" s="60"/>
      <c r="M35" s="60"/>
      <c r="N35" s="60"/>
      <c r="O35" s="60"/>
      <c r="P35" s="60"/>
      <c r="Q35" s="60"/>
      <c r="R35" s="4"/>
      <c r="V35" s="69"/>
      <c r="AA35" s="69"/>
    </row>
    <row r="36" spans="1:37" ht="24" customHeight="1" thickBot="1">
      <c r="A36" s="1"/>
      <c r="B36" s="52" t="s">
        <v>20</v>
      </c>
      <c r="C36" s="53"/>
      <c r="D36" s="124"/>
      <c r="E36" s="125"/>
      <c r="F36" s="126" t="s">
        <v>13</v>
      </c>
      <c r="G36" s="258" t="s">
        <v>57</v>
      </c>
      <c r="H36" s="259"/>
      <c r="I36" s="259"/>
      <c r="J36" s="259"/>
      <c r="K36" s="259"/>
      <c r="L36" s="259"/>
      <c r="M36" s="259"/>
      <c r="N36" s="259"/>
      <c r="O36" s="259"/>
      <c r="P36" s="259"/>
      <c r="Q36" s="260"/>
      <c r="R36" s="4"/>
      <c r="V36" s="69"/>
      <c r="AA36" s="69"/>
    </row>
    <row r="37" spans="1:37" ht="54" customHeight="1" thickTop="1" thickBot="1">
      <c r="A37" s="1"/>
      <c r="B37" s="208" t="s">
        <v>31</v>
      </c>
      <c r="C37" s="203"/>
      <c r="D37" s="203"/>
      <c r="E37" s="203"/>
      <c r="F37" s="88">
        <v>3</v>
      </c>
      <c r="G37" s="250" t="s">
        <v>73</v>
      </c>
      <c r="H37" s="251"/>
      <c r="I37" s="251"/>
      <c r="J37" s="251"/>
      <c r="K37" s="251"/>
      <c r="L37" s="251"/>
      <c r="M37" s="251"/>
      <c r="N37" s="251"/>
      <c r="O37" s="251"/>
      <c r="P37" s="251"/>
      <c r="Q37" s="252"/>
      <c r="R37" s="4"/>
      <c r="V37" s="69"/>
      <c r="AA37" s="69"/>
    </row>
    <row r="38" spans="1:37" ht="20.25" customHeight="1" thickTop="1" thickBot="1">
      <c r="A38" s="1"/>
      <c r="B38" s="209" t="s">
        <v>54</v>
      </c>
      <c r="C38" s="210"/>
      <c r="D38" s="210"/>
      <c r="E38" s="210"/>
      <c r="F38" s="213">
        <v>3</v>
      </c>
      <c r="G38" s="253" t="s">
        <v>38</v>
      </c>
      <c r="H38" s="254"/>
      <c r="I38" s="254"/>
      <c r="J38" s="254"/>
      <c r="K38" s="254"/>
      <c r="L38" s="254"/>
      <c r="M38" s="254"/>
      <c r="N38" s="254"/>
      <c r="O38" s="254"/>
      <c r="P38" s="254"/>
      <c r="Q38" s="255"/>
      <c r="R38" s="4"/>
      <c r="V38" s="69"/>
      <c r="AA38" s="69"/>
    </row>
    <row r="39" spans="1:37" ht="35.25" customHeight="1" thickTop="1" thickBot="1">
      <c r="A39" s="1"/>
      <c r="B39" s="211"/>
      <c r="C39" s="212"/>
      <c r="D39" s="212"/>
      <c r="E39" s="212"/>
      <c r="F39" s="213"/>
      <c r="G39" s="256"/>
      <c r="H39" s="256"/>
      <c r="I39" s="256"/>
      <c r="J39" s="256"/>
      <c r="K39" s="256"/>
      <c r="L39" s="256"/>
      <c r="M39" s="256"/>
      <c r="N39" s="256"/>
      <c r="O39" s="256"/>
      <c r="P39" s="256"/>
      <c r="Q39" s="257"/>
      <c r="R39" s="4"/>
      <c r="V39" s="69"/>
      <c r="AA39" s="69"/>
    </row>
    <row r="40" spans="1:37" ht="15.75" customHeight="1" thickBot="1">
      <c r="A40" s="1"/>
      <c r="B40" s="38"/>
      <c r="C40" s="61"/>
      <c r="D40" s="39"/>
      <c r="E40" s="62"/>
      <c r="F40" s="63"/>
      <c r="G40" s="40"/>
      <c r="H40" s="64"/>
      <c r="I40" s="60"/>
      <c r="J40" s="60"/>
      <c r="K40" s="60"/>
      <c r="L40" s="60"/>
      <c r="M40" s="60"/>
      <c r="N40" s="60"/>
      <c r="O40" s="60"/>
      <c r="P40" s="60"/>
      <c r="Q40" s="60"/>
      <c r="R40" s="4"/>
      <c r="S40" s="68"/>
      <c r="V40" s="69"/>
      <c r="AA40" s="69"/>
    </row>
    <row r="41" spans="1:37" ht="24" customHeight="1">
      <c r="A41" s="47"/>
      <c r="B41" s="278" t="s">
        <v>77</v>
      </c>
      <c r="C41" s="279"/>
      <c r="D41" s="279"/>
      <c r="E41" s="279"/>
      <c r="F41" s="279"/>
      <c r="G41" s="279"/>
      <c r="H41" s="280"/>
      <c r="I41" s="123"/>
      <c r="J41" s="272" t="s">
        <v>104</v>
      </c>
      <c r="K41" s="273"/>
      <c r="L41" s="273"/>
      <c r="M41" s="273"/>
      <c r="N41" s="273"/>
      <c r="O41" s="273"/>
      <c r="P41" s="273"/>
      <c r="Q41" s="274"/>
      <c r="R41" s="4"/>
      <c r="S41" s="133"/>
      <c r="T41" s="133"/>
      <c r="U41" s="131" t="s">
        <v>81</v>
      </c>
      <c r="V41" s="132" t="s">
        <v>82</v>
      </c>
      <c r="AA41" s="69"/>
    </row>
    <row r="42" spans="1:37" ht="32.25" customHeight="1" thickBot="1">
      <c r="A42" s="1"/>
      <c r="B42" s="134" t="s">
        <v>110</v>
      </c>
      <c r="C42" s="135"/>
      <c r="D42" s="135"/>
      <c r="E42" s="135"/>
      <c r="F42" s="150">
        <v>14</v>
      </c>
      <c r="G42" s="136" t="s">
        <v>14</v>
      </c>
      <c r="H42" s="137"/>
      <c r="J42" s="295" t="s">
        <v>72</v>
      </c>
      <c r="K42" s="261"/>
      <c r="L42" s="261"/>
      <c r="M42" s="261"/>
      <c r="N42" s="127" t="s">
        <v>71</v>
      </c>
      <c r="O42" s="261" t="s">
        <v>72</v>
      </c>
      <c r="P42" s="261"/>
      <c r="Q42" s="120" t="s">
        <v>71</v>
      </c>
      <c r="R42" s="4"/>
      <c r="S42" s="133"/>
      <c r="T42" s="133"/>
      <c r="U42" s="98" t="s">
        <v>83</v>
      </c>
      <c r="V42" s="132" t="s">
        <v>90</v>
      </c>
      <c r="AA42" s="69"/>
    </row>
    <row r="43" spans="1:37" ht="32.25" customHeight="1">
      <c r="A43" s="1"/>
      <c r="B43" s="138" t="s">
        <v>98</v>
      </c>
      <c r="C43" s="139"/>
      <c r="D43" s="139"/>
      <c r="E43" s="140"/>
      <c r="F43" s="141"/>
      <c r="G43" s="281"/>
      <c r="H43" s="282"/>
      <c r="J43" s="289" t="s">
        <v>64</v>
      </c>
      <c r="K43" s="290"/>
      <c r="L43" s="290"/>
      <c r="M43" s="290"/>
      <c r="N43" s="128" t="s">
        <v>76</v>
      </c>
      <c r="O43" s="276" t="s">
        <v>67</v>
      </c>
      <c r="P43" s="276"/>
      <c r="Q43" s="122" t="s">
        <v>76</v>
      </c>
      <c r="R43" s="4"/>
      <c r="S43" s="147" t="s">
        <v>100</v>
      </c>
      <c r="T43" s="148"/>
      <c r="U43" s="98" t="s">
        <v>84</v>
      </c>
      <c r="V43" s="132" t="s">
        <v>91</v>
      </c>
      <c r="AA43" s="69"/>
    </row>
    <row r="44" spans="1:37" ht="32.25" customHeight="1">
      <c r="A44" s="1"/>
      <c r="B44" s="263"/>
      <c r="C44" s="264"/>
      <c r="D44" s="264"/>
      <c r="E44" s="264"/>
      <c r="F44" s="264"/>
      <c r="G44" s="264"/>
      <c r="H44" s="265"/>
      <c r="J44" s="291" t="s">
        <v>79</v>
      </c>
      <c r="K44" s="283" t="str">
        <f>IF(OR(N44="",N44=0),"( - )","("&amp;ROUNDDOWN(N44,0)&amp;"kW)")</f>
        <v>( - )</v>
      </c>
      <c r="L44" s="284"/>
      <c r="M44" s="285"/>
      <c r="N44" s="293"/>
      <c r="O44" s="276" t="s">
        <v>68</v>
      </c>
      <c r="P44" s="276"/>
      <c r="Q44" s="122" t="s">
        <v>76</v>
      </c>
      <c r="R44" s="4"/>
      <c r="S44" s="147" t="s">
        <v>101</v>
      </c>
      <c r="T44" s="149"/>
      <c r="U44" s="98" t="s">
        <v>85</v>
      </c>
      <c r="V44" s="132" t="s">
        <v>92</v>
      </c>
      <c r="AA44" s="69"/>
    </row>
    <row r="45" spans="1:37" ht="32.25" customHeight="1">
      <c r="A45" s="1"/>
      <c r="B45" s="266"/>
      <c r="C45" s="267"/>
      <c r="D45" s="267"/>
      <c r="E45" s="267"/>
      <c r="F45" s="267"/>
      <c r="G45" s="267"/>
      <c r="H45" s="268"/>
      <c r="J45" s="292"/>
      <c r="K45" s="286"/>
      <c r="L45" s="287"/>
      <c r="M45" s="288"/>
      <c r="N45" s="294"/>
      <c r="O45" s="276" t="s">
        <v>69</v>
      </c>
      <c r="P45" s="276"/>
      <c r="Q45" s="122" t="s">
        <v>76</v>
      </c>
      <c r="R45" s="4"/>
      <c r="S45" s="133"/>
      <c r="T45" s="133"/>
      <c r="U45" s="98" t="s">
        <v>86</v>
      </c>
      <c r="V45" s="132" t="s">
        <v>93</v>
      </c>
      <c r="AA45" s="69"/>
    </row>
    <row r="46" spans="1:37" ht="32.25" customHeight="1" thickBot="1">
      <c r="A46" s="1"/>
      <c r="B46" s="266"/>
      <c r="C46" s="267"/>
      <c r="D46" s="267"/>
      <c r="E46" s="267"/>
      <c r="F46" s="267"/>
      <c r="G46" s="267"/>
      <c r="H46" s="268"/>
      <c r="J46" s="275" t="s">
        <v>65</v>
      </c>
      <c r="K46" s="276"/>
      <c r="L46" s="276"/>
      <c r="M46" s="276"/>
      <c r="N46" s="129" t="s">
        <v>76</v>
      </c>
      <c r="O46" s="262" t="s">
        <v>70</v>
      </c>
      <c r="P46" s="262"/>
      <c r="Q46" s="121" t="s">
        <v>76</v>
      </c>
      <c r="R46" s="4"/>
      <c r="S46" s="133"/>
      <c r="T46" s="133"/>
      <c r="U46" s="98" t="s">
        <v>87</v>
      </c>
      <c r="V46" s="132" t="s">
        <v>94</v>
      </c>
      <c r="AA46" s="69"/>
    </row>
    <row r="47" spans="1:37" ht="32.25" customHeight="1" thickBot="1">
      <c r="A47" s="1"/>
      <c r="B47" s="269"/>
      <c r="C47" s="270"/>
      <c r="D47" s="270"/>
      <c r="E47" s="270"/>
      <c r="F47" s="270"/>
      <c r="G47" s="270"/>
      <c r="H47" s="271"/>
      <c r="I47" s="118"/>
      <c r="J47" s="277" t="s">
        <v>66</v>
      </c>
      <c r="K47" s="262"/>
      <c r="L47" s="262"/>
      <c r="M47" s="262"/>
      <c r="N47" s="121" t="s">
        <v>76</v>
      </c>
      <c r="O47" s="119"/>
      <c r="P47" s="119"/>
      <c r="Q47" s="119"/>
      <c r="R47" s="4"/>
      <c r="S47" s="133"/>
      <c r="T47" s="133"/>
      <c r="U47" s="98" t="s">
        <v>88</v>
      </c>
      <c r="V47" s="132" t="s">
        <v>95</v>
      </c>
    </row>
    <row r="48" spans="1:37" ht="15.75" customHeight="1">
      <c r="A48" s="1"/>
      <c r="B48" s="142"/>
      <c r="C48" s="65"/>
      <c r="D48" s="65"/>
      <c r="E48" s="65"/>
      <c r="F48" s="65"/>
      <c r="G48" s="143"/>
      <c r="H48" s="144"/>
      <c r="I48" s="118"/>
      <c r="J48" s="118"/>
      <c r="K48" s="145"/>
      <c r="L48" s="145"/>
      <c r="M48" s="145"/>
      <c r="N48" s="118"/>
      <c r="O48" s="146"/>
      <c r="P48" s="146"/>
      <c r="Q48" s="146"/>
      <c r="R48" s="4"/>
      <c r="S48" s="133"/>
      <c r="T48" s="133"/>
      <c r="U48" s="98" t="s">
        <v>89</v>
      </c>
      <c r="V48" s="132" t="s">
        <v>96</v>
      </c>
      <c r="Y48" s="107"/>
      <c r="Z48" s="107"/>
      <c r="AA48" s="107"/>
      <c r="AB48" s="108"/>
      <c r="AC48" s="107"/>
      <c r="AD48" s="108"/>
      <c r="AE48" s="107"/>
      <c r="AF48" s="108"/>
      <c r="AG48" s="107"/>
      <c r="AH48" s="108"/>
      <c r="AI48" s="107"/>
      <c r="AJ48" s="108"/>
      <c r="AK48" s="107"/>
    </row>
    <row r="49" spans="1:22" ht="14.4">
      <c r="A49" s="5"/>
      <c r="B49" s="1"/>
      <c r="C49" s="1"/>
      <c r="D49" s="1"/>
      <c r="E49" s="1"/>
      <c r="F49" s="1"/>
      <c r="G49" s="1"/>
      <c r="H49" s="1"/>
      <c r="I49" s="1"/>
      <c r="J49" s="1"/>
      <c r="K49" s="1"/>
      <c r="L49" s="1"/>
      <c r="M49" s="1"/>
      <c r="N49" s="1"/>
      <c r="O49" s="1"/>
      <c r="P49" s="2"/>
      <c r="Q49" s="3"/>
      <c r="S49" s="89"/>
      <c r="T49" s="78"/>
      <c r="U49" s="98" t="s">
        <v>51</v>
      </c>
      <c r="V49" s="132" t="s">
        <v>50</v>
      </c>
    </row>
    <row r="50" spans="1:22" ht="16.2">
      <c r="A50" s="5"/>
      <c r="B50" s="1"/>
      <c r="C50" s="1"/>
      <c r="D50" s="1"/>
      <c r="E50" s="91" t="s">
        <v>15</v>
      </c>
      <c r="F50" s="1"/>
      <c r="G50" s="1"/>
      <c r="H50" s="1"/>
      <c r="I50" s="1"/>
      <c r="J50" s="1"/>
      <c r="K50" s="91" t="s">
        <v>99</v>
      </c>
      <c r="L50" s="6"/>
      <c r="M50" s="6"/>
      <c r="N50" s="1"/>
      <c r="O50" s="1"/>
      <c r="P50" s="2"/>
      <c r="Q50" s="3"/>
    </row>
    <row r="51" spans="1:22" ht="13.5" customHeight="1">
      <c r="B51" s="47"/>
      <c r="C51" s="47"/>
      <c r="D51" s="47"/>
      <c r="E51" s="47"/>
      <c r="F51" s="47"/>
      <c r="G51" s="47"/>
      <c r="H51" s="47"/>
      <c r="I51" s="47"/>
      <c r="J51" s="47"/>
      <c r="K51" s="47"/>
      <c r="L51" s="47"/>
      <c r="M51" s="47"/>
      <c r="N51" s="47"/>
      <c r="O51" s="47"/>
      <c r="P51" s="81"/>
      <c r="Q51" s="4"/>
    </row>
    <row r="52" spans="1:22" ht="13.5" hidden="1" customHeight="1"/>
    <row r="53" spans="1:22" ht="13.5" hidden="1" customHeight="1"/>
    <row r="54" spans="1:22"/>
    <row r="55" spans="1:22"/>
    <row r="56" spans="1:22"/>
    <row r="57" spans="1:22"/>
  </sheetData>
  <sheetProtection algorithmName="SHA-512" hashValue="z+rJfMzEvzP0lGhoWS82FBZWnYP0Jg3mbNwKZnsYxMSZq2MV9S0PPi6fZlOXqZC+TGBtiA3EYpAsBAREQEsVrw==" saltValue="+aDeZ7DxHCbhjqkXYJ7g1Q==" spinCount="100000" sheet="1" selectLockedCells="1"/>
  <mergeCells count="72">
    <mergeCell ref="O46:P46"/>
    <mergeCell ref="B44:H47"/>
    <mergeCell ref="J41:Q41"/>
    <mergeCell ref="J46:M46"/>
    <mergeCell ref="J47:M47"/>
    <mergeCell ref="B41:H41"/>
    <mergeCell ref="O45:P45"/>
    <mergeCell ref="G43:H43"/>
    <mergeCell ref="K44:M45"/>
    <mergeCell ref="J43:M43"/>
    <mergeCell ref="J44:J45"/>
    <mergeCell ref="O43:P43"/>
    <mergeCell ref="O44:P44"/>
    <mergeCell ref="N44:N45"/>
    <mergeCell ref="J42:M42"/>
    <mergeCell ref="F38:F39"/>
    <mergeCell ref="G37:Q37"/>
    <mergeCell ref="G33:Q34"/>
    <mergeCell ref="G36:Q36"/>
    <mergeCell ref="O42:P42"/>
    <mergeCell ref="G38:Q39"/>
    <mergeCell ref="G26:Q26"/>
    <mergeCell ref="E13:H13"/>
    <mergeCell ref="I13:K13"/>
    <mergeCell ref="O15:Q15"/>
    <mergeCell ref="N14:Q14"/>
    <mergeCell ref="E15:H15"/>
    <mergeCell ref="G22:Q22"/>
    <mergeCell ref="G23:Q23"/>
    <mergeCell ref="G25:Q25"/>
    <mergeCell ref="D23:E23"/>
    <mergeCell ref="G24:Q24"/>
    <mergeCell ref="D24:E24"/>
    <mergeCell ref="B37:E37"/>
    <mergeCell ref="B38:E39"/>
    <mergeCell ref="F33:F34"/>
    <mergeCell ref="G30:Q30"/>
    <mergeCell ref="G27:Q27"/>
    <mergeCell ref="G28:Q28"/>
    <mergeCell ref="B33:E34"/>
    <mergeCell ref="G31:Q32"/>
    <mergeCell ref="D27:E27"/>
    <mergeCell ref="F31:F32"/>
    <mergeCell ref="D28:E28"/>
    <mergeCell ref="B31:E32"/>
    <mergeCell ref="B23:C27"/>
    <mergeCell ref="B28:C28"/>
    <mergeCell ref="D26:E26"/>
    <mergeCell ref="D25:E25"/>
    <mergeCell ref="B20:C22"/>
    <mergeCell ref="G19:Q19"/>
    <mergeCell ref="G21:Q21"/>
    <mergeCell ref="L13:M13"/>
    <mergeCell ref="L12:M12"/>
    <mergeCell ref="G20:Q20"/>
    <mergeCell ref="B13:C14"/>
    <mergeCell ref="I15:K15"/>
    <mergeCell ref="L15:M15"/>
    <mergeCell ref="I14:M14"/>
    <mergeCell ref="G18:Q18"/>
    <mergeCell ref="B19:D19"/>
    <mergeCell ref="D20:E20"/>
    <mergeCell ref="D21:E21"/>
    <mergeCell ref="D22:E22"/>
    <mergeCell ref="P1:Q1"/>
    <mergeCell ref="K1:L1"/>
    <mergeCell ref="F8:Q8"/>
    <mergeCell ref="O13:Q13"/>
    <mergeCell ref="L9:M9"/>
    <mergeCell ref="O9:Q9"/>
    <mergeCell ref="O6:Q6"/>
    <mergeCell ref="G9:K9"/>
  </mergeCells>
  <phoneticPr fontId="20"/>
  <conditionalFormatting sqref="J43:M43 J47:M47 K48:M48">
    <cfRule type="expression" dxfId="27" priority="1" stopIfTrue="1">
      <formula>N43="○"</formula>
    </cfRule>
    <cfRule type="expression" dxfId="26" priority="2" stopIfTrue="1">
      <formula>N43="-"</formula>
    </cfRule>
  </conditionalFormatting>
  <conditionalFormatting sqref="J46:M46">
    <cfRule type="expression" dxfId="25" priority="5" stopIfTrue="1">
      <formula>N46="○"</formula>
    </cfRule>
    <cfRule type="expression" dxfId="24" priority="6" stopIfTrue="1">
      <formula>N46="-"</formula>
    </cfRule>
  </conditionalFormatting>
  <conditionalFormatting sqref="K44">
    <cfRule type="expression" dxfId="23" priority="7" stopIfTrue="1">
      <formula>N43="○"</formula>
    </cfRule>
    <cfRule type="expression" dxfId="22" priority="8" stopIfTrue="1">
      <formula>N43="-"</formula>
    </cfRule>
  </conditionalFormatting>
  <conditionalFormatting sqref="O43:O46">
    <cfRule type="expression" dxfId="21" priority="3" stopIfTrue="1">
      <formula>Q43="○"</formula>
    </cfRule>
    <cfRule type="expression" dxfId="20" priority="4" stopIfTrue="1">
      <formula>Q43="-"</formula>
    </cfRule>
  </conditionalFormatting>
  <conditionalFormatting sqref="T13 T15">
    <cfRule type="cellIs" dxfId="19" priority="9" stopIfTrue="1" operator="equal">
      <formula>1</formula>
    </cfRule>
  </conditionalFormatting>
  <conditionalFormatting sqref="U13:U15">
    <cfRule type="cellIs" dxfId="18" priority="10" stopIfTrue="1" operator="equal">
      <formula>1</formula>
    </cfRule>
  </conditionalFormatting>
  <conditionalFormatting sqref="V13:V15">
    <cfRule type="cellIs" dxfId="17" priority="11" stopIfTrue="1" operator="equal">
      <formula>1</formula>
    </cfRule>
  </conditionalFormatting>
  <conditionalFormatting sqref="X13:Y15">
    <cfRule type="cellIs" dxfId="16" priority="12" stopIfTrue="1" operator="greaterThan">
      <formula>1</formula>
    </cfRule>
  </conditionalFormatting>
  <conditionalFormatting sqref="Y48:Z48">
    <cfRule type="expression" dxfId="15" priority="15" stopIfTrue="1">
      <formula>$P$43="有"</formula>
    </cfRule>
    <cfRule type="expression" dxfId="14" priority="16" stopIfTrue="1">
      <formula>$P$43="無"</formula>
    </cfRule>
  </conditionalFormatting>
  <conditionalFormatting sqref="Z13:Z15">
    <cfRule type="cellIs" dxfId="13" priority="13" stopIfTrue="1" operator="greaterThan">
      <formula>1</formula>
    </cfRule>
  </conditionalFormatting>
  <conditionalFormatting sqref="AA13:AA15">
    <cfRule type="cellIs" dxfId="12" priority="14" stopIfTrue="1" operator="greaterThan">
      <formula>1</formula>
    </cfRule>
  </conditionalFormatting>
  <conditionalFormatting sqref="AA48">
    <cfRule type="expression" dxfId="11" priority="17" stopIfTrue="1">
      <formula>$P$45="有"</formula>
    </cfRule>
    <cfRule type="expression" dxfId="10" priority="18" stopIfTrue="1">
      <formula>$P$45="無"</formula>
    </cfRule>
  </conditionalFormatting>
  <conditionalFormatting sqref="AC48">
    <cfRule type="expression" dxfId="9" priority="19" stopIfTrue="1">
      <formula>$P$46="有"</formula>
    </cfRule>
    <cfRule type="expression" dxfId="8" priority="20" stopIfTrue="1">
      <formula>$P$46="無"</formula>
    </cfRule>
  </conditionalFormatting>
  <conditionalFormatting sqref="AE48">
    <cfRule type="expression" dxfId="7" priority="21" stopIfTrue="1">
      <formula>$P$47="有"</formula>
    </cfRule>
    <cfRule type="expression" dxfId="6" priority="22" stopIfTrue="1">
      <formula>$P$47="無"</formula>
    </cfRule>
  </conditionalFormatting>
  <conditionalFormatting sqref="AG48">
    <cfRule type="expression" dxfId="5" priority="23" stopIfTrue="1">
      <formula>$P$48="有"</formula>
    </cfRule>
    <cfRule type="expression" dxfId="4" priority="24" stopIfTrue="1">
      <formula>$P$48="無"</formula>
    </cfRule>
  </conditionalFormatting>
  <conditionalFormatting sqref="AI48">
    <cfRule type="expression" dxfId="3" priority="46" stopIfTrue="1">
      <formula>#REF!="有"</formula>
    </cfRule>
    <cfRule type="expression" dxfId="2" priority="47" stopIfTrue="1">
      <formula>#REF!="無"</formula>
    </cfRule>
  </conditionalFormatting>
  <conditionalFormatting sqref="AK48">
    <cfRule type="expression" dxfId="1" priority="48" stopIfTrue="1">
      <formula>#REF!="有"</formula>
    </cfRule>
    <cfRule type="expression" dxfId="0" priority="49" stopIfTrue="1">
      <formula>#REF!="無"</formula>
    </cfRule>
  </conditionalFormatting>
  <dataValidations count="3">
    <dataValidation type="list" allowBlank="1" showInputMessage="1" showErrorMessage="1" sqref="N43 N46:N47 Q43:Q46" xr:uid="{00000000-0002-0000-0000-000000000000}">
      <formula1>$S$43:$S$44</formula1>
    </dataValidation>
    <dataValidation type="decimal" allowBlank="1" showInputMessage="1" showErrorMessage="1" sqref="F29 F35 F40" xr:uid="{00000000-0002-0000-0000-000001000000}">
      <formula1>1</formula1>
      <formula2>5</formula2>
    </dataValidation>
    <dataValidation type="list" errorStyle="warning" allowBlank="1" showInputMessage="1" showErrorMessage="1" sqref="O6:Q6" xr:uid="{00000000-0002-0000-0000-000003000000}">
      <formula1>"CASBEE-BD_NC_2021SDGs(v2.3.5),CASBEE-BD_NC_2021SDGs(v2.3.4),CASBEE-BD_NC_2024(v1.22)"</formula1>
    </dataValidation>
  </dataValidations>
  <pageMargins left="0.51181102362204722" right="0.31496062992125984" top="0.43307086614173229" bottom="0.27559055118110237" header="0.31496062992125984" footer="0.27559055118110237"/>
  <pageSetup paperSize="9" scale="46" orientation="portrait" r:id="rId1"/>
  <headerFooter alignWithMargins="0"/>
  <cellWatches>
    <cellWatch r="G43"/>
  </cellWatche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5"/>
  <sheetViews>
    <sheetView showGridLines="0" topLeftCell="A13" zoomScaleNormal="100" workbookViewId="0">
      <selection activeCell="O44" sqref="O44"/>
    </sheetView>
  </sheetViews>
  <sheetFormatPr defaultColWidth="0" defaultRowHeight="13.2" zeroHeight="1"/>
  <cols>
    <col min="1" max="13" width="10.6640625" customWidth="1"/>
    <col min="14" max="15" width="16.6640625" customWidth="1"/>
    <col min="16" max="16" width="15.6640625" hidden="1" customWidth="1"/>
    <col min="17" max="16384" width="9" hidden="1"/>
  </cols>
  <sheetData>
    <row r="1" spans="16:17"/>
    <row r="2" spans="16:17">
      <c r="Q2" s="83"/>
    </row>
    <row r="3" spans="16:17">
      <c r="Q3" s="83"/>
    </row>
    <row r="4" spans="16:17">
      <c r="Q4" s="83"/>
    </row>
    <row r="5" spans="16:17">
      <c r="Q5" s="83"/>
    </row>
    <row r="6" spans="16:17">
      <c r="Q6" s="83"/>
    </row>
    <row r="7" spans="16:17">
      <c r="Q7" s="83"/>
    </row>
    <row r="8" spans="16:17">
      <c r="P8" s="110"/>
      <c r="Q8" s="111"/>
    </row>
    <row r="9" spans="16:17">
      <c r="P9" s="110"/>
      <c r="Q9" s="111"/>
    </row>
    <row r="10" spans="16:17">
      <c r="P10" s="112"/>
      <c r="Q10" s="111"/>
    </row>
    <row r="11" spans="16:17">
      <c r="P11" s="112"/>
      <c r="Q11" s="111"/>
    </row>
    <row r="12" spans="16:17">
      <c r="P12" s="112"/>
      <c r="Q12" s="111"/>
    </row>
    <row r="13" spans="16:17">
      <c r="P13" s="112"/>
      <c r="Q13" s="111"/>
    </row>
    <row r="14" spans="16:17">
      <c r="P14" s="112"/>
      <c r="Q14" s="111"/>
    </row>
    <row r="15" spans="16:17">
      <c r="P15" s="112"/>
      <c r="Q15" s="111"/>
    </row>
    <row r="16" spans="16:17">
      <c r="P16" s="112"/>
      <c r="Q16" s="111"/>
    </row>
    <row r="17" spans="1:17">
      <c r="P17" s="112"/>
      <c r="Q17" s="111"/>
    </row>
    <row r="18" spans="1:17"/>
    <row r="19" spans="1:17"/>
    <row r="20" spans="1:17"/>
    <row r="21" spans="1:17"/>
    <row r="22" spans="1:17" ht="25.8">
      <c r="K22" s="54"/>
    </row>
    <row r="23" spans="1:17"/>
    <row r="24" spans="1:17"/>
    <row r="25" spans="1:17"/>
    <row r="26" spans="1:17"/>
    <row r="27" spans="1:17">
      <c r="A27" s="56"/>
      <c r="B27" s="55"/>
    </row>
    <row r="28" spans="1:17">
      <c r="A28" s="56"/>
      <c r="B28" s="55"/>
    </row>
    <row r="29" spans="1:17">
      <c r="A29" s="56"/>
      <c r="B29" s="55"/>
    </row>
    <row r="30" spans="1:17">
      <c r="A30" s="56"/>
      <c r="B30" s="55"/>
    </row>
    <row r="31" spans="1:17">
      <c r="A31" s="56"/>
      <c r="B31" s="55"/>
    </row>
    <row r="32" spans="1:17"/>
    <row r="33"/>
    <row r="34"/>
    <row r="35"/>
    <row r="36" ht="15.75" customHeight="1"/>
    <row r="37" ht="15.75" customHeight="1"/>
    <row r="38"/>
    <row r="39"/>
    <row r="40"/>
    <row r="41" ht="13.5" customHeight="1"/>
    <row r="42"/>
    <row r="43"/>
    <row r="44"/>
    <row r="45"/>
  </sheetData>
  <sheetProtection password="E696" sheet="1"/>
  <phoneticPr fontId="20"/>
  <pageMargins left="0.78700000000000003" right="0.78700000000000003" top="0.98399999999999999" bottom="0.98399999999999999" header="0.51200000000000001" footer="0.51200000000000001"/>
  <pageSetup paperSize="9" scale="50" orientation="portrait"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J36"/>
  <sheetViews>
    <sheetView showGridLines="0" topLeftCell="A10" zoomScaleNormal="100" workbookViewId="0"/>
  </sheetViews>
  <sheetFormatPr defaultColWidth="0" defaultRowHeight="13.2" zeroHeight="1"/>
  <cols>
    <col min="1" max="9" width="9" customWidth="1"/>
    <col min="10" max="10" width="4" customWidth="1"/>
    <col min="11" max="16384" width="9"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sheetData>
  <sheetProtection sheet="1" objects="1" scenarios="1"/>
  <phoneticPr fontId="20"/>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重点評価（入力用）</vt:lpstr>
      <vt:lpstr>表示ラベル1（出力用）</vt:lpstr>
      <vt:lpstr>表示ラベル2（出力用）</vt:lpstr>
      <vt:lpstr>'重点評価（入力用）'!Print_Area</vt:lpstr>
      <vt:lpstr>'表示ラベル1（出力用）'!Print_Area</vt:lpstr>
      <vt:lpstr>'表示ラベル2（出力用）'!Print_Area</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日建設計</dc:creator>
  <cp:lastModifiedBy>user</cp:lastModifiedBy>
  <cp:lastPrinted>2024-11-26T05:01:27Z</cp:lastPrinted>
  <dcterms:created xsi:type="dcterms:W3CDTF">2009-03-19T13:51:33Z</dcterms:created>
  <dcterms:modified xsi:type="dcterms:W3CDTF">2026-03-12T02:29:21Z</dcterms:modified>
</cp:coreProperties>
</file>