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06.1\zaiseiG\☆02_調査\000_データ類\06_税財政データ集\H28年度\★完成版\EXCEL\01財政編\"/>
    </mc:Choice>
  </mc:AlternateContent>
  <bookViews>
    <workbookView xWindow="0" yWindow="0" windowWidth="20490" windowHeight="7935"/>
  </bookViews>
  <sheets>
    <sheet name="41" sheetId="1" r:id="rId1"/>
  </sheets>
  <externalReferences>
    <externalReference r:id="rId2"/>
    <externalReference r:id="rId3"/>
  </externalReferences>
  <definedNames>
    <definedName name="_A0002" localSheetId="0">[1]ﾃﾞｰﾀ!$C$20:$C$65</definedName>
    <definedName name="_A0002">[2]ﾃﾞｰﾀ!$C$20:$C$65</definedName>
    <definedName name="_C0074" localSheetId="0">[1]ﾃﾞｰﾀ!$AM$20:$AM$65</definedName>
    <definedName name="_C0074">[2]ﾃﾞｰﾀ!$AM$20:$AM$65</definedName>
    <definedName name="_C0075" localSheetId="0">[1]ﾃﾞｰﾀ!$AN$20:$AN$65</definedName>
    <definedName name="_C0075">[2]ﾃﾞｰﾀ!$AN$20:$AN$65</definedName>
    <definedName name="_C0076" localSheetId="0">[1]ﾃﾞｰﾀ!$AO$20:$AO$65</definedName>
    <definedName name="_C0076">[2]ﾃﾞｰﾀ!$AO$20:$AO$65</definedName>
    <definedName name="_C0077" localSheetId="0">[1]ﾃﾞｰﾀ!$AP$20:$AP$65</definedName>
    <definedName name="_C0077">[2]ﾃﾞｰﾀ!$AP$20:$AP$65</definedName>
    <definedName name="_C0079" localSheetId="0">[1]ﾃﾞｰﾀ!$AQ$20:$AQ$65</definedName>
    <definedName name="_C0079">[2]ﾃﾞｰﾀ!$AQ$20:$AQ$65</definedName>
    <definedName name="_C0080" localSheetId="0">[1]ﾃﾞｰﾀ!$AR$20:$AR$65</definedName>
    <definedName name="_C0080">[2]ﾃﾞｰﾀ!$AR$20:$AR$65</definedName>
    <definedName name="_C0081" localSheetId="0">[1]ﾃﾞｰﾀ!$AS$20:$AS$65</definedName>
    <definedName name="_C0081">[2]ﾃﾞｰﾀ!$AS$20:$AS$65</definedName>
    <definedName name="_C0082" localSheetId="0">[1]ﾃﾞｰﾀ!$AT$20:$AT$65</definedName>
    <definedName name="_C0082">[2]ﾃﾞｰﾀ!$AT$20:$AT$65</definedName>
    <definedName name="_C0083" localSheetId="0">[1]ﾃﾞｰﾀ!$AU$20:$AU$65</definedName>
    <definedName name="_C0083">[2]ﾃﾞｰﾀ!$AU$20:$AU$65</definedName>
    <definedName name="_C0084" localSheetId="0">[1]ﾃﾞｰﾀ!$AV$20:$AV$65</definedName>
    <definedName name="_C0084">[2]ﾃﾞｰﾀ!$AV$20:$AV$65</definedName>
    <definedName name="_C0085" localSheetId="0">[1]ﾃﾞｰﾀ!$AW$20:$AW$65</definedName>
    <definedName name="_C0085">[2]ﾃﾞｰﾀ!$AW$20:$AW$65</definedName>
    <definedName name="_C0086" localSheetId="0">[1]ﾃﾞｰﾀ!$AX$20:$AX$65</definedName>
    <definedName name="_C0086">[2]ﾃﾞｰﾀ!$AX$20:$AX$65</definedName>
    <definedName name="_C0087" localSheetId="0">[1]ﾃﾞｰﾀ!$AY$20:$AY$65</definedName>
    <definedName name="_C0087">[2]ﾃﾞｰﾀ!$AY$20:$AY$65</definedName>
    <definedName name="_C0088" localSheetId="0">[1]ﾃﾞｰﾀ!$AZ$20:$AZ$65</definedName>
    <definedName name="_C0088">[2]ﾃﾞｰﾀ!$AZ$20:$AZ$65</definedName>
    <definedName name="_C0089" localSheetId="0">[1]ﾃﾞｰﾀ!$BA$20:$BA$65</definedName>
    <definedName name="_C0089">[2]ﾃﾞｰﾀ!$BA$20:$BA$65</definedName>
    <definedName name="_C0090" localSheetId="0">[1]ﾃﾞｰﾀ!$BB$20:$BB$65</definedName>
    <definedName name="_C0090">[2]ﾃﾞｰﾀ!$BB$20:$BB$65</definedName>
    <definedName name="_C0091" localSheetId="0">[1]ﾃﾞｰﾀ!$BC$20:$BC$65</definedName>
    <definedName name="_C0091">[2]ﾃﾞｰﾀ!$BC$20:$BC$65</definedName>
    <definedName name="_C0092" localSheetId="0">[1]ﾃﾞｰﾀ!$BD$20:$BD$65</definedName>
    <definedName name="_C0092">[2]ﾃﾞｰﾀ!$BD$20:$BD$65</definedName>
    <definedName name="_C0093" localSheetId="0">[1]ﾃﾞｰﾀ!$BE$20:$BE$65</definedName>
    <definedName name="_C0093">[2]ﾃﾞｰﾀ!$BE$20:$BE$65</definedName>
    <definedName name="_C0094" localSheetId="0">[1]ﾃﾞｰﾀ!$BF$20:$BF$65</definedName>
    <definedName name="_C0094">[2]ﾃﾞｰﾀ!$BF$20:$BF$65</definedName>
    <definedName name="_C0095" localSheetId="0">[1]ﾃﾞｰﾀ!$BG$20:$BG$65</definedName>
    <definedName name="_C0095">[2]ﾃﾞｰﾀ!$BG$20:$BG$65</definedName>
    <definedName name="_C0096" localSheetId="0">[1]ﾃﾞｰﾀ!$BH$20:$BH$65</definedName>
    <definedName name="_C0096">[2]ﾃﾞｰﾀ!$BH$20:$BH$65</definedName>
    <definedName name="_C0100" localSheetId="0">[1]ﾃﾞｰﾀ!$BI$20:$BI$65</definedName>
    <definedName name="_C0100">[2]ﾃﾞｰﾀ!$BI$20:$BI$65</definedName>
    <definedName name="_C0102" localSheetId="0">[1]ﾃﾞｰﾀ!$BJ$20:$BJ$65</definedName>
    <definedName name="_C0102">[2]ﾃﾞｰﾀ!$BJ$20:$BJ$65</definedName>
    <definedName name="_C0103" localSheetId="0">[1]ﾃﾞｰﾀ!$BK$20:$BK$65</definedName>
    <definedName name="_C0103">[2]ﾃﾞｰﾀ!$BK$20:$BK$65</definedName>
    <definedName name="_C0104" localSheetId="0">[1]ﾃﾞｰﾀ!$BL$20:$BL$65</definedName>
    <definedName name="_C0104">[2]ﾃﾞｰﾀ!$BL$20:$BL$65</definedName>
    <definedName name="_C0105" localSheetId="0">[1]ﾃﾞｰﾀ!$BM$20:$BM$65</definedName>
    <definedName name="_C0105">[2]ﾃﾞｰﾀ!$BM$20:$BM$65</definedName>
    <definedName name="_C0106" localSheetId="0">[1]ﾃﾞｰﾀ!$BN$20:$BN$65</definedName>
    <definedName name="_C0106">[2]ﾃﾞｰﾀ!$BN$20:$BN$65</definedName>
    <definedName name="_C0108" localSheetId="0">[1]ﾃﾞｰﾀ!$BO$20:$BO$65</definedName>
    <definedName name="_C0108">[2]ﾃﾞｰﾀ!$BO$20:$BO$65</definedName>
    <definedName name="_C1138" localSheetId="0">[1]ﾃﾞｰﾀ!$BP$20:$BP$65</definedName>
    <definedName name="_C1138">[2]ﾃﾞｰﾀ!$BP$20:$BP$65</definedName>
    <definedName name="_C1254" localSheetId="0">[1]ﾃﾞｰﾀ!$BQ$20:$BQ$65</definedName>
    <definedName name="_C1254">[2]ﾃﾞｰﾀ!$BQ$20:$BQ$65</definedName>
    <definedName name="_C1266" localSheetId="0">[1]ﾃﾞｰﾀ!$BR$20:$BR$65</definedName>
    <definedName name="_C1266">[2]ﾃﾞｰﾀ!$BR$20:$BR$65</definedName>
    <definedName name="_xlnm.Print_Area" localSheetId="0">'41'!$A$1:$U$44</definedName>
    <definedName name="_xlnm.Print_Titles" localSheetId="0">'41'!$A:$A</definedName>
  </definedNames>
  <calcPr calcId="152511"/>
</workbook>
</file>

<file path=xl/calcChain.xml><?xml version="1.0" encoding="utf-8"?>
<calcChain xmlns="http://schemas.openxmlformats.org/spreadsheetml/2006/main">
  <c r="S42" i="1" l="1"/>
  <c r="S26" i="1"/>
  <c r="S9" i="1"/>
  <c r="S27" i="1" l="1"/>
  <c r="S44" i="1"/>
  <c r="S43" i="1"/>
</calcChain>
</file>

<file path=xl/sharedStrings.xml><?xml version="1.0" encoding="utf-8"?>
<sst xmlns="http://schemas.openxmlformats.org/spreadsheetml/2006/main" count="162" uniqueCount="69">
  <si>
    <t>実質赤字比率</t>
    <rPh sb="0" eb="1">
      <t>ジツ</t>
    </rPh>
    <rPh sb="1" eb="2">
      <t>シツ</t>
    </rPh>
    <rPh sb="2" eb="3">
      <t>アカ</t>
    </rPh>
    <rPh sb="3" eb="4">
      <t>ジ</t>
    </rPh>
    <rPh sb="4" eb="5">
      <t>ヒ</t>
    </rPh>
    <rPh sb="5" eb="6">
      <t>リツ</t>
    </rPh>
    <phoneticPr fontId="0"/>
  </si>
  <si>
    <t>連結実質赤字比率</t>
    <rPh sb="0" eb="2">
      <t>レンケツ</t>
    </rPh>
    <rPh sb="2" eb="3">
      <t>ジツ</t>
    </rPh>
    <rPh sb="3" eb="4">
      <t>シツ</t>
    </rPh>
    <rPh sb="6" eb="7">
      <t>ヒ</t>
    </rPh>
    <rPh sb="7" eb="8">
      <t>リツ</t>
    </rPh>
    <phoneticPr fontId="0"/>
  </si>
  <si>
    <t>実質公債費比率</t>
    <rPh sb="0" eb="1">
      <t>ミ</t>
    </rPh>
    <rPh sb="1" eb="2">
      <t>シツ</t>
    </rPh>
    <phoneticPr fontId="0"/>
  </si>
  <si>
    <t>将来負担比率</t>
    <rPh sb="0" eb="1">
      <t>ショウ</t>
    </rPh>
    <rPh sb="1" eb="2">
      <t>ライ</t>
    </rPh>
    <phoneticPr fontId="0"/>
  </si>
  <si>
    <t>健全化判断比率基礎数値</t>
    <rPh sb="0" eb="1">
      <t>ケン</t>
    </rPh>
    <rPh sb="1" eb="2">
      <t>ゼン</t>
    </rPh>
    <rPh sb="2" eb="3">
      <t>カ</t>
    </rPh>
    <rPh sb="3" eb="4">
      <t>ハン</t>
    </rPh>
    <rPh sb="4" eb="5">
      <t>ダン</t>
    </rPh>
    <rPh sb="5" eb="6">
      <t>ヒ</t>
    </rPh>
    <rPh sb="6" eb="7">
      <t>リツ</t>
    </rPh>
    <rPh sb="7" eb="8">
      <t>モト</t>
    </rPh>
    <rPh sb="8" eb="9">
      <t>イシズエ</t>
    </rPh>
    <rPh sb="9" eb="10">
      <t>カズ</t>
    </rPh>
    <rPh sb="10" eb="11">
      <t>アタイ</t>
    </rPh>
    <phoneticPr fontId="2"/>
  </si>
  <si>
    <t>実質公債費比率</t>
    <rPh sb="0" eb="2">
      <t>ジッシツ</t>
    </rPh>
    <rPh sb="2" eb="5">
      <t>コウサイヒ</t>
    </rPh>
    <rPh sb="5" eb="7">
      <t>ヒリツ</t>
    </rPh>
    <phoneticPr fontId="1"/>
  </si>
  <si>
    <t>早期健全化</t>
    <rPh sb="0" eb="2">
      <t>ソウキ</t>
    </rPh>
    <rPh sb="2" eb="5">
      <t>ケンゼンカ</t>
    </rPh>
    <phoneticPr fontId="0"/>
  </si>
  <si>
    <t>財政再生</t>
    <rPh sb="0" eb="2">
      <t>ザイセイ</t>
    </rPh>
    <rPh sb="2" eb="4">
      <t>サイセイ</t>
    </rPh>
    <phoneticPr fontId="2"/>
  </si>
  <si>
    <t>準元利償還金</t>
  </si>
  <si>
    <t>基準</t>
    <rPh sb="1" eb="2">
      <t>ジュン</t>
    </rPh>
    <phoneticPr fontId="1"/>
  </si>
  <si>
    <t>実質収支</t>
  </si>
  <si>
    <t>（単年度）</t>
    <rPh sb="1" eb="4">
      <t>タンネンド</t>
    </rPh>
    <phoneticPr fontId="1"/>
  </si>
  <si>
    <t>横浜市</t>
  </si>
  <si>
    <t>－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</si>
  <si>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</si>
  <si>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</si>
  <si>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</si>
  <si>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</si>
  <si>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</si>
  <si>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</si>
  <si>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</si>
  <si>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</si>
  <si>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</si>
  <si>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</si>
  <si>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</si>
  <si>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</si>
  <si>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</si>
  <si>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</si>
  <si>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</si>
  <si>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</si>
  <si>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</si>
  <si>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</si>
  <si>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市計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</si>
  <si>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</si>
  <si>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</si>
  <si>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</si>
  <si>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</si>
  <si>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</si>
  <si>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</si>
  <si>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</si>
  <si>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</si>
  <si>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</si>
  <si>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</si>
  <si>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</si>
  <si>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</si>
  <si>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</si>
  <si>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</si>
  <si>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町村計</t>
  </si>
  <si>
    <t>市町村計</t>
  </si>
  <si>
    <t>標準財政規模</t>
    <rPh sb="0" eb="2">
      <t>ヒョウジュン</t>
    </rPh>
    <rPh sb="2" eb="4">
      <t>ザイセイ</t>
    </rPh>
    <rPh sb="4" eb="6">
      <t>キボ</t>
    </rPh>
    <phoneticPr fontId="4"/>
  </si>
  <si>
    <t>一般会計等</t>
    <rPh sb="0" eb="2">
      <t>イッパン</t>
    </rPh>
    <rPh sb="2" eb="4">
      <t>カイケイ</t>
    </rPh>
    <rPh sb="4" eb="5">
      <t>ナド</t>
    </rPh>
    <phoneticPr fontId="4"/>
  </si>
  <si>
    <t>連結</t>
    <rPh sb="0" eb="2">
      <t>レンケツ</t>
    </rPh>
    <phoneticPr fontId="4"/>
  </si>
  <si>
    <t>実質収支</t>
    <rPh sb="0" eb="2">
      <t>ジッシツ</t>
    </rPh>
    <rPh sb="2" eb="4">
      <t>シュウシ</t>
    </rPh>
    <phoneticPr fontId="4"/>
  </si>
  <si>
    <t>元利償還金・</t>
    <rPh sb="0" eb="2">
      <t>ガンリ</t>
    </rPh>
    <rPh sb="2" eb="5">
      <t>ショウカンキン</t>
    </rPh>
    <phoneticPr fontId="0"/>
  </si>
  <si>
    <t>将来負担額</t>
    <rPh sb="0" eb="2">
      <t>ショウライ</t>
    </rPh>
    <rPh sb="2" eb="4">
      <t>フタン</t>
    </rPh>
    <rPh sb="4" eb="5">
      <t>ガク</t>
    </rPh>
    <phoneticPr fontId="4"/>
  </si>
  <si>
    <t>充当可能</t>
    <rPh sb="0" eb="2">
      <t>ジュウトウ</t>
    </rPh>
    <rPh sb="2" eb="4">
      <t>カノウ</t>
    </rPh>
    <phoneticPr fontId="4"/>
  </si>
  <si>
    <t>に係る基準財政</t>
  </si>
  <si>
    <t>財源等</t>
    <rPh sb="0" eb="2">
      <t>ザイゲン</t>
    </rPh>
    <rPh sb="2" eb="3">
      <t>ナド</t>
    </rPh>
    <phoneticPr fontId="4"/>
  </si>
  <si>
    <t>需要額算入額</t>
    <rPh sb="5" eb="6">
      <t>ガク</t>
    </rPh>
    <phoneticPr fontId="4"/>
  </si>
  <si>
    <t>平成25年度</t>
    <rPh sb="0" eb="2">
      <t>ヘイセイ</t>
    </rPh>
    <rPh sb="4" eb="6">
      <t>ネンド</t>
    </rPh>
    <phoneticPr fontId="1"/>
  </si>
  <si>
    <t>-</t>
  </si>
  <si>
    <t>平成26年度</t>
    <rPh sb="0" eb="2">
      <t>ヘイセイ</t>
    </rPh>
    <rPh sb="4" eb="6">
      <t>ネンド</t>
    </rPh>
    <phoneticPr fontId="1"/>
  </si>
  <si>
    <t>基準</t>
    <phoneticPr fontId="1"/>
  </si>
  <si>
    <t>－</t>
    <phoneticPr fontId="1"/>
  </si>
  <si>
    <t>市（除指定）計</t>
    <phoneticPr fontId="1"/>
  </si>
  <si>
    <t>市町村（除指定）計</t>
    <phoneticPr fontId="1"/>
  </si>
  <si>
    <t>指定都市計</t>
    <rPh sb="2" eb="3">
      <t>ト</t>
    </rPh>
    <phoneticPr fontId="1"/>
  </si>
  <si>
    <t>基準</t>
    <phoneticPr fontId="1"/>
  </si>
  <si>
    <t>平成27年度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</si>
</sst>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&quot;▲ &quot;#,##0.00"/>
    <numFmt numFmtId="177" formatCode="0.0;&quot;▲ &quot;0.0"/>
    <numFmt numFmtId="178" formatCode="#,##0;&quot;▲ &quot;#,##0"/>
    <numFmt numFmtId="179" formatCode="#,##0.0;&quot;▲ &quot;#,##0.0"/>
  </numFmts>
  <fonts count="6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theme="0"/>
      <name val="ＭＳ 明朝"/>
      <family val="2"/>
      <charset val="128"/>
    </font>
    <font>
      <sz val="9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2" borderId="2" xfId="0" applyNumberFormat="1" applyFont="1" applyFill="1" applyBorder="1" applyAlignment="1">
      <alignment horizontal="right" vertical="center" shrinkToFit="1"/>
    </xf>
    <xf numFmtId="0" fontId="3" fillId="0" borderId="1" xfId="0" applyNumberFormat="1" applyFont="1" applyBorder="1" applyAlignment="1">
      <alignment horizontal="centerContinuous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178" fontId="3" fillId="0" borderId="0" xfId="0" applyNumberFormat="1" applyFont="1" applyAlignment="1">
      <alignment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3" fillId="0" borderId="0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5" fillId="2" borderId="8" xfId="0" applyNumberFormat="1" applyFont="1" applyFill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176" fontId="3" fillId="2" borderId="8" xfId="0" applyNumberFormat="1" applyFont="1" applyFill="1" applyBorder="1" applyAlignment="1">
      <alignment vertical="center" shrinkToFit="1"/>
    </xf>
    <xf numFmtId="177" fontId="3" fillId="2" borderId="2" xfId="0" applyNumberFormat="1" applyFont="1" applyFill="1" applyBorder="1" applyAlignment="1">
      <alignment vertical="center" shrinkToFit="1"/>
    </xf>
    <xf numFmtId="177" fontId="3" fillId="2" borderId="8" xfId="0" applyNumberFormat="1" applyFont="1" applyFill="1" applyBorder="1" applyAlignment="1">
      <alignment vertical="center" shrinkToFit="1"/>
    </xf>
    <xf numFmtId="179" fontId="3" fillId="0" borderId="6" xfId="0" applyNumberFormat="1" applyFont="1" applyBorder="1" applyAlignment="1">
      <alignment horizontal="right" vertical="center" shrinkToFit="1"/>
    </xf>
    <xf numFmtId="177" fontId="3" fillId="0" borderId="5" xfId="0" applyNumberFormat="1" applyFont="1" applyBorder="1" applyAlignment="1">
      <alignment horizontal="right" vertical="center" shrinkToFit="1"/>
    </xf>
    <xf numFmtId="177" fontId="3" fillId="0" borderId="6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8" fontId="3" fillId="0" borderId="5" xfId="0" applyNumberFormat="1" applyFont="1" applyBorder="1" applyAlignment="1">
      <alignment vertical="center" shrinkToFit="1"/>
    </xf>
    <xf numFmtId="178" fontId="3" fillId="0" borderId="6" xfId="0" applyNumberFormat="1" applyFont="1" applyBorder="1" applyAlignment="1">
      <alignment vertical="center" shrinkToFit="1"/>
    </xf>
    <xf numFmtId="178" fontId="3" fillId="0" borderId="7" xfId="0" applyNumberFormat="1" applyFont="1" applyBorder="1" applyAlignment="1">
      <alignment vertical="center" shrinkToFit="1"/>
    </xf>
    <xf numFmtId="178" fontId="3" fillId="2" borderId="2" xfId="0" applyNumberFormat="1" applyFont="1" applyFill="1" applyBorder="1" applyAlignment="1">
      <alignment vertical="center" shrinkToFit="1"/>
    </xf>
    <xf numFmtId="178" fontId="3" fillId="0" borderId="6" xfId="0" applyNumberFormat="1" applyFont="1" applyFill="1" applyBorder="1" applyAlignment="1">
      <alignment vertical="center" shrinkToFit="1"/>
    </xf>
    <xf numFmtId="179" fontId="3" fillId="0" borderId="5" xfId="0" applyNumberFormat="1" applyFont="1" applyBorder="1" applyAlignment="1">
      <alignment vertical="center" shrinkToFit="1"/>
    </xf>
    <xf numFmtId="179" fontId="3" fillId="0" borderId="6" xfId="0" applyNumberFormat="1" applyFont="1" applyBorder="1" applyAlignment="1">
      <alignment vertical="center" shrinkToFit="1"/>
    </xf>
    <xf numFmtId="179" fontId="3" fillId="0" borderId="7" xfId="0" applyNumberFormat="1" applyFont="1" applyBorder="1" applyAlignment="1">
      <alignment vertical="center" shrinkToFit="1"/>
    </xf>
    <xf numFmtId="179" fontId="3" fillId="2" borderId="8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9e665f\disk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29677;/002_&#20104;&#31639;&#12539;&#27770;&#31639;&#38306;&#20418;/009&#21047;&#29289;&#39006;/005&#31246;&#36001;&#25919;&#20107;&#24773;&#27010;&#35201;/H23&#24180;&#24230;/06_&#20869;&#23481;&#20316;&#25104;&#65288;&#36001;&#25919;&#65319;&#65289;/99_&#12496;&#12483;&#12463;&#12487;&#12540;&#12479;/&#26222;&#36890;&#20132;&#20184;&#31246;/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zoomScaleNormal="100" zoomScaleSheetLayoutView="100" workbookViewId="0"/>
  </sheetViews>
  <sheetFormatPr defaultColWidth="9.375" defaultRowHeight="11.25"/>
  <cols>
    <col min="1" max="1" width="14.125" style="18" customWidth="1"/>
    <col min="2" max="16384" width="9.375" style="9"/>
  </cols>
  <sheetData>
    <row r="1" spans="1:21" s="12" customFormat="1" ht="17.25" customHeight="1">
      <c r="A1" s="6"/>
      <c r="B1" s="5" t="s">
        <v>0</v>
      </c>
      <c r="C1" s="10"/>
      <c r="D1" s="10"/>
      <c r="E1" s="5" t="s">
        <v>1</v>
      </c>
      <c r="F1" s="5"/>
      <c r="G1" s="5"/>
      <c r="H1" s="5" t="s">
        <v>2</v>
      </c>
      <c r="I1" s="5"/>
      <c r="J1" s="5"/>
      <c r="K1" s="5" t="s">
        <v>3</v>
      </c>
      <c r="L1" s="5"/>
      <c r="M1" s="10" t="s">
        <v>4</v>
      </c>
      <c r="N1" s="10"/>
      <c r="O1" s="10"/>
      <c r="P1" s="10"/>
      <c r="Q1" s="10"/>
      <c r="R1" s="10"/>
      <c r="S1" s="10"/>
      <c r="T1" s="10" t="s">
        <v>4</v>
      </c>
      <c r="U1" s="10"/>
    </row>
    <row r="2" spans="1:21" s="12" customFormat="1" ht="17.25" customHeight="1">
      <c r="A2" s="7"/>
      <c r="B2" s="7"/>
      <c r="C2" s="7"/>
      <c r="D2" s="7"/>
      <c r="E2" s="7"/>
      <c r="F2" s="6"/>
      <c r="G2" s="6"/>
      <c r="H2" s="7"/>
      <c r="I2" s="6"/>
      <c r="J2" s="6"/>
      <c r="K2" s="7"/>
      <c r="L2" s="6"/>
      <c r="M2" s="7"/>
      <c r="N2" s="7"/>
      <c r="O2" s="7"/>
      <c r="P2" s="10" t="s">
        <v>5</v>
      </c>
      <c r="Q2" s="10"/>
      <c r="R2" s="10"/>
      <c r="S2" s="7" t="s">
        <v>53</v>
      </c>
      <c r="T2" s="7"/>
      <c r="U2" s="7"/>
    </row>
    <row r="3" spans="1:21" s="12" customFormat="1" ht="17.25" customHeight="1">
      <c r="A3" s="7"/>
      <c r="B3" s="7"/>
      <c r="C3" s="7" t="s">
        <v>6</v>
      </c>
      <c r="D3" s="7" t="s">
        <v>7</v>
      </c>
      <c r="E3" s="7"/>
      <c r="F3" s="7" t="s">
        <v>6</v>
      </c>
      <c r="G3" s="7" t="s">
        <v>7</v>
      </c>
      <c r="H3" s="7"/>
      <c r="I3" s="7" t="s">
        <v>6</v>
      </c>
      <c r="J3" s="7" t="s">
        <v>7</v>
      </c>
      <c r="K3" s="7"/>
      <c r="L3" s="7" t="s">
        <v>6</v>
      </c>
      <c r="M3" s="7" t="s">
        <v>49</v>
      </c>
      <c r="N3" s="7" t="s">
        <v>50</v>
      </c>
      <c r="O3" s="7" t="s">
        <v>51</v>
      </c>
      <c r="P3" s="7" t="s">
        <v>68</v>
      </c>
      <c r="Q3" s="7" t="s">
        <v>61</v>
      </c>
      <c r="R3" s="7" t="s">
        <v>59</v>
      </c>
      <c r="S3" s="7" t="s">
        <v>8</v>
      </c>
      <c r="T3" s="7" t="s">
        <v>54</v>
      </c>
      <c r="U3" s="7" t="s">
        <v>55</v>
      </c>
    </row>
    <row r="4" spans="1:21" s="12" customFormat="1" ht="17.25" customHeight="1">
      <c r="A4" s="7"/>
      <c r="B4" s="11"/>
      <c r="C4" s="7" t="s">
        <v>9</v>
      </c>
      <c r="D4" s="7" t="s">
        <v>62</v>
      </c>
      <c r="E4" s="7"/>
      <c r="F4" s="7" t="s">
        <v>9</v>
      </c>
      <c r="G4" s="7" t="s">
        <v>67</v>
      </c>
      <c r="H4" s="7"/>
      <c r="I4" s="7" t="s">
        <v>9</v>
      </c>
      <c r="J4" s="7" t="s">
        <v>67</v>
      </c>
      <c r="K4" s="7"/>
      <c r="L4" s="7" t="s">
        <v>9</v>
      </c>
      <c r="M4" s="7"/>
      <c r="N4" s="7" t="s">
        <v>52</v>
      </c>
      <c r="O4" s="7" t="s">
        <v>10</v>
      </c>
      <c r="P4" s="7" t="s">
        <v>11</v>
      </c>
      <c r="Q4" s="7" t="s">
        <v>11</v>
      </c>
      <c r="R4" s="7" t="s">
        <v>11</v>
      </c>
      <c r="S4" s="7" t="s">
        <v>56</v>
      </c>
      <c r="T4" s="7"/>
      <c r="U4" s="7" t="s">
        <v>57</v>
      </c>
    </row>
    <row r="5" spans="1:21" s="12" customFormat="1" ht="17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 t="s">
        <v>58</v>
      </c>
      <c r="T5" s="8"/>
      <c r="U5" s="8"/>
    </row>
    <row r="6" spans="1:21" ht="17.25" customHeight="1">
      <c r="A6" s="13" t="s">
        <v>12</v>
      </c>
      <c r="B6" s="1" t="s">
        <v>63</v>
      </c>
      <c r="C6" s="20">
        <v>11.25</v>
      </c>
      <c r="D6" s="20">
        <v>20</v>
      </c>
      <c r="E6" s="1" t="s">
        <v>13</v>
      </c>
      <c r="F6" s="20">
        <v>16.25</v>
      </c>
      <c r="G6" s="20">
        <v>30</v>
      </c>
      <c r="H6" s="21">
        <v>17</v>
      </c>
      <c r="I6" s="21">
        <v>25</v>
      </c>
      <c r="J6" s="21">
        <v>35</v>
      </c>
      <c r="K6" s="21">
        <v>175.6</v>
      </c>
      <c r="L6" s="21">
        <v>400</v>
      </c>
      <c r="M6" s="33">
        <v>814374931</v>
      </c>
      <c r="N6" s="33">
        <v>7738781</v>
      </c>
      <c r="O6" s="33">
        <v>88343126.691</v>
      </c>
      <c r="P6" s="38">
        <v>15.98157001330447</v>
      </c>
      <c r="Q6" s="38">
        <v>19.255050185991035</v>
      </c>
      <c r="R6" s="38">
        <v>16</v>
      </c>
      <c r="S6" s="33">
        <v>109554139</v>
      </c>
      <c r="T6" s="33">
        <v>3430170790.5315619</v>
      </c>
      <c r="U6" s="33">
        <v>2192483614.7259998</v>
      </c>
    </row>
    <row r="7" spans="1:21" s="15" customFormat="1" ht="17.25" customHeight="1">
      <c r="A7" s="14" t="s">
        <v>14</v>
      </c>
      <c r="B7" s="2" t="s">
        <v>13</v>
      </c>
      <c r="C7" s="24">
        <v>11.25</v>
      </c>
      <c r="D7" s="24">
        <v>20</v>
      </c>
      <c r="E7" s="2" t="s">
        <v>13</v>
      </c>
      <c r="F7" s="24">
        <v>16.25</v>
      </c>
      <c r="G7" s="24">
        <v>30</v>
      </c>
      <c r="H7" s="25">
        <v>7.5</v>
      </c>
      <c r="I7" s="25">
        <v>25</v>
      </c>
      <c r="J7" s="25">
        <v>35</v>
      </c>
      <c r="K7" s="25">
        <v>117.4</v>
      </c>
      <c r="L7" s="25">
        <v>400</v>
      </c>
      <c r="M7" s="34">
        <v>309069873</v>
      </c>
      <c r="N7" s="34">
        <v>496979</v>
      </c>
      <c r="O7" s="34">
        <v>28178758</v>
      </c>
      <c r="P7" s="39">
        <v>6.6203888948407803</v>
      </c>
      <c r="Q7" s="39">
        <v>7.7126929527821462</v>
      </c>
      <c r="R7" s="39">
        <v>8.3000000000000007</v>
      </c>
      <c r="S7" s="34">
        <v>44000067</v>
      </c>
      <c r="T7" s="34">
        <v>1312759539</v>
      </c>
      <c r="U7" s="34">
        <v>1001468649</v>
      </c>
    </row>
    <row r="8" spans="1:21" ht="17.25" customHeight="1">
      <c r="A8" s="16" t="s">
        <v>15</v>
      </c>
      <c r="B8" s="3" t="s">
        <v>13</v>
      </c>
      <c r="C8" s="22">
        <v>11.25</v>
      </c>
      <c r="D8" s="22">
        <v>20</v>
      </c>
      <c r="E8" s="3" t="s">
        <v>13</v>
      </c>
      <c r="F8" s="22">
        <v>16.25</v>
      </c>
      <c r="G8" s="22">
        <v>30</v>
      </c>
      <c r="H8" s="23">
        <v>3.2</v>
      </c>
      <c r="I8" s="23">
        <v>25</v>
      </c>
      <c r="J8" s="23">
        <v>35</v>
      </c>
      <c r="K8" s="23">
        <v>37.9</v>
      </c>
      <c r="L8" s="23">
        <v>400</v>
      </c>
      <c r="M8" s="35">
        <v>141599001</v>
      </c>
      <c r="N8" s="35">
        <v>7178032</v>
      </c>
      <c r="O8" s="35">
        <v>9927407</v>
      </c>
      <c r="P8" s="40">
        <v>2.9572382604011525</v>
      </c>
      <c r="Q8" s="40">
        <v>2.7998090017381019</v>
      </c>
      <c r="R8" s="40">
        <v>4.0999999999999996</v>
      </c>
      <c r="S8" s="35">
        <v>16655230</v>
      </c>
      <c r="T8" s="35">
        <v>377791526</v>
      </c>
      <c r="U8" s="35">
        <v>330342006</v>
      </c>
    </row>
    <row r="9" spans="1:21" ht="17.25" customHeight="1">
      <c r="A9" s="17" t="s">
        <v>66</v>
      </c>
      <c r="B9" s="4" t="s">
        <v>13</v>
      </c>
      <c r="C9" s="26"/>
      <c r="D9" s="26"/>
      <c r="E9" s="4" t="s">
        <v>13</v>
      </c>
      <c r="F9" s="26"/>
      <c r="G9" s="26"/>
      <c r="H9" s="27">
        <v>9.1999999999999993</v>
      </c>
      <c r="I9" s="19"/>
      <c r="J9" s="28"/>
      <c r="K9" s="27">
        <v>110.3</v>
      </c>
      <c r="L9" s="19"/>
      <c r="M9" s="36">
        <v>1265043805</v>
      </c>
      <c r="N9" s="36">
        <v>15413792</v>
      </c>
      <c r="O9" s="36">
        <v>126449291.691</v>
      </c>
      <c r="P9" s="41"/>
      <c r="Q9" s="41"/>
      <c r="R9" s="41"/>
      <c r="S9" s="36">
        <f>SUM(S6:S8)</f>
        <v>170209436</v>
      </c>
      <c r="T9" s="36">
        <v>5120721855.5315619</v>
      </c>
      <c r="U9" s="36">
        <v>3524294269.7259998</v>
      </c>
    </row>
    <row r="10" spans="1:21" ht="17.25" customHeight="1">
      <c r="A10" s="13" t="s">
        <v>16</v>
      </c>
      <c r="B10" s="1" t="s">
        <v>13</v>
      </c>
      <c r="C10" s="20">
        <v>11.25</v>
      </c>
      <c r="D10" s="20">
        <v>20</v>
      </c>
      <c r="E10" s="1" t="s">
        <v>13</v>
      </c>
      <c r="F10" s="20">
        <v>16.25</v>
      </c>
      <c r="G10" s="20">
        <v>30</v>
      </c>
      <c r="H10" s="21">
        <v>6.5</v>
      </c>
      <c r="I10" s="21">
        <v>25</v>
      </c>
      <c r="J10" s="21">
        <v>35</v>
      </c>
      <c r="K10" s="21">
        <v>55.6</v>
      </c>
      <c r="L10" s="21">
        <v>350</v>
      </c>
      <c r="M10" s="33">
        <v>82014445</v>
      </c>
      <c r="N10" s="33">
        <v>3332719</v>
      </c>
      <c r="O10" s="33">
        <v>22006847</v>
      </c>
      <c r="P10" s="38">
        <v>6.5284448485888076</v>
      </c>
      <c r="Q10" s="38">
        <v>6.673068175701891</v>
      </c>
      <c r="R10" s="38">
        <v>6.5</v>
      </c>
      <c r="S10" s="33">
        <v>10937533</v>
      </c>
      <c r="T10" s="33">
        <v>242829840</v>
      </c>
      <c r="U10" s="33">
        <v>203281890</v>
      </c>
    </row>
    <row r="11" spans="1:21" s="15" customFormat="1" ht="17.25" customHeight="1">
      <c r="A11" s="14" t="s">
        <v>17</v>
      </c>
      <c r="B11" s="2" t="s">
        <v>13</v>
      </c>
      <c r="C11" s="24">
        <v>11.28</v>
      </c>
      <c r="D11" s="24">
        <v>20</v>
      </c>
      <c r="E11" s="2" t="s">
        <v>13</v>
      </c>
      <c r="F11" s="24">
        <v>16.28</v>
      </c>
      <c r="G11" s="24">
        <v>30</v>
      </c>
      <c r="H11" s="25">
        <v>2.6</v>
      </c>
      <c r="I11" s="25">
        <v>25</v>
      </c>
      <c r="J11" s="25">
        <v>35</v>
      </c>
      <c r="K11" s="29">
        <v>0</v>
      </c>
      <c r="L11" s="25">
        <v>350</v>
      </c>
      <c r="M11" s="34">
        <v>48453987</v>
      </c>
      <c r="N11" s="34">
        <v>2688606</v>
      </c>
      <c r="O11" s="34">
        <v>6518170</v>
      </c>
      <c r="P11" s="39">
        <v>2.9349821935165274</v>
      </c>
      <c r="Q11" s="39">
        <v>2.3689848108667499</v>
      </c>
      <c r="R11" s="39">
        <v>2.6</v>
      </c>
      <c r="S11" s="34">
        <v>5685857</v>
      </c>
      <c r="T11" s="34">
        <v>103816900</v>
      </c>
      <c r="U11" s="34">
        <v>103803221</v>
      </c>
    </row>
    <row r="12" spans="1:21" s="15" customFormat="1" ht="17.25" customHeight="1">
      <c r="A12" s="14" t="s">
        <v>18</v>
      </c>
      <c r="B12" s="2" t="s">
        <v>13</v>
      </c>
      <c r="C12" s="24">
        <v>11.59</v>
      </c>
      <c r="D12" s="24">
        <v>20</v>
      </c>
      <c r="E12" s="2" t="s">
        <v>13</v>
      </c>
      <c r="F12" s="24">
        <v>16.59</v>
      </c>
      <c r="G12" s="24">
        <v>30</v>
      </c>
      <c r="H12" s="25">
        <v>-0.7</v>
      </c>
      <c r="I12" s="25">
        <v>25</v>
      </c>
      <c r="J12" s="25">
        <v>35</v>
      </c>
      <c r="K12" s="2" t="s">
        <v>60</v>
      </c>
      <c r="L12" s="25">
        <v>350</v>
      </c>
      <c r="M12" s="34">
        <v>35567591</v>
      </c>
      <c r="N12" s="34">
        <v>2255196</v>
      </c>
      <c r="O12" s="34">
        <v>3625793</v>
      </c>
      <c r="P12" s="39">
        <v>-0.11374634639147341</v>
      </c>
      <c r="Q12" s="39">
        <v>-0.93415445184574197</v>
      </c>
      <c r="R12" s="39">
        <v>-1.1000000000000001</v>
      </c>
      <c r="S12" s="34">
        <v>3306335</v>
      </c>
      <c r="T12" s="34">
        <v>81075759</v>
      </c>
      <c r="U12" s="34">
        <v>82225527</v>
      </c>
    </row>
    <row r="13" spans="1:21" s="15" customFormat="1" ht="17.25" customHeight="1">
      <c r="A13" s="14" t="s">
        <v>19</v>
      </c>
      <c r="B13" s="2" t="s">
        <v>13</v>
      </c>
      <c r="C13" s="24">
        <v>11.25</v>
      </c>
      <c r="D13" s="24">
        <v>20</v>
      </c>
      <c r="E13" s="2" t="s">
        <v>13</v>
      </c>
      <c r="F13" s="24">
        <v>16.25</v>
      </c>
      <c r="G13" s="24">
        <v>30</v>
      </c>
      <c r="H13" s="25">
        <v>1.8</v>
      </c>
      <c r="I13" s="25">
        <v>25</v>
      </c>
      <c r="J13" s="25">
        <v>35</v>
      </c>
      <c r="K13" s="25">
        <v>18.3</v>
      </c>
      <c r="L13" s="25">
        <v>350</v>
      </c>
      <c r="M13" s="34">
        <v>81984915</v>
      </c>
      <c r="N13" s="37">
        <v>5914857</v>
      </c>
      <c r="O13" s="34">
        <v>15664849</v>
      </c>
      <c r="P13" s="39">
        <v>1.3880183901066301</v>
      </c>
      <c r="Q13" s="39">
        <v>1.7867280502538434</v>
      </c>
      <c r="R13" s="39">
        <v>2.5</v>
      </c>
      <c r="S13" s="34">
        <v>7750553</v>
      </c>
      <c r="T13" s="34">
        <v>132794863.08</v>
      </c>
      <c r="U13" s="34">
        <v>119147924</v>
      </c>
    </row>
    <row r="14" spans="1:21" s="15" customFormat="1" ht="17.25" customHeight="1">
      <c r="A14" s="14" t="s">
        <v>20</v>
      </c>
      <c r="B14" s="2" t="s">
        <v>13</v>
      </c>
      <c r="C14" s="24">
        <v>11.53</v>
      </c>
      <c r="D14" s="24">
        <v>20</v>
      </c>
      <c r="E14" s="2" t="s">
        <v>13</v>
      </c>
      <c r="F14" s="24">
        <v>16.53</v>
      </c>
      <c r="G14" s="24">
        <v>30</v>
      </c>
      <c r="H14" s="25">
        <v>6.2</v>
      </c>
      <c r="I14" s="25">
        <v>25</v>
      </c>
      <c r="J14" s="25">
        <v>35</v>
      </c>
      <c r="K14" s="25">
        <v>11.5</v>
      </c>
      <c r="L14" s="25">
        <v>350</v>
      </c>
      <c r="M14" s="34">
        <v>37403950</v>
      </c>
      <c r="N14" s="34">
        <v>3909300</v>
      </c>
      <c r="O14" s="34">
        <v>10602694</v>
      </c>
      <c r="P14" s="39">
        <v>5.8917404577218306</v>
      </c>
      <c r="Q14" s="39">
        <v>5.8135842615640527</v>
      </c>
      <c r="R14" s="39">
        <v>7</v>
      </c>
      <c r="S14" s="34">
        <v>4082234</v>
      </c>
      <c r="T14" s="34">
        <v>91477794</v>
      </c>
      <c r="U14" s="34">
        <v>87625450</v>
      </c>
    </row>
    <row r="15" spans="1:21" s="15" customFormat="1" ht="17.25" customHeight="1">
      <c r="A15" s="14" t="s">
        <v>21</v>
      </c>
      <c r="B15" s="2" t="s">
        <v>13</v>
      </c>
      <c r="C15" s="24">
        <v>11.46</v>
      </c>
      <c r="D15" s="24">
        <v>20</v>
      </c>
      <c r="E15" s="2" t="s">
        <v>13</v>
      </c>
      <c r="F15" s="24">
        <v>16.46</v>
      </c>
      <c r="G15" s="24">
        <v>30</v>
      </c>
      <c r="H15" s="25">
        <v>0.3</v>
      </c>
      <c r="I15" s="25">
        <v>25</v>
      </c>
      <c r="J15" s="25">
        <v>35</v>
      </c>
      <c r="K15" s="25">
        <v>44.1</v>
      </c>
      <c r="L15" s="25">
        <v>350</v>
      </c>
      <c r="M15" s="34">
        <v>40032573</v>
      </c>
      <c r="N15" s="34">
        <v>2630336</v>
      </c>
      <c r="O15" s="34">
        <v>10448354</v>
      </c>
      <c r="P15" s="39">
        <v>0.34140468625948051</v>
      </c>
      <c r="Q15" s="39">
        <v>0.23214977163490627</v>
      </c>
      <c r="R15" s="39">
        <v>0.4</v>
      </c>
      <c r="S15" s="34">
        <v>4315430</v>
      </c>
      <c r="T15" s="34">
        <v>91785579</v>
      </c>
      <c r="U15" s="34">
        <v>76029470</v>
      </c>
    </row>
    <row r="16" spans="1:21" s="15" customFormat="1" ht="17.25" customHeight="1">
      <c r="A16" s="14" t="s">
        <v>22</v>
      </c>
      <c r="B16" s="2" t="s">
        <v>13</v>
      </c>
      <c r="C16" s="24">
        <v>13.07</v>
      </c>
      <c r="D16" s="24">
        <v>20</v>
      </c>
      <c r="E16" s="2" t="s">
        <v>13</v>
      </c>
      <c r="F16" s="24">
        <v>18.07</v>
      </c>
      <c r="G16" s="24">
        <v>30</v>
      </c>
      <c r="H16" s="25">
        <v>4.4000000000000004</v>
      </c>
      <c r="I16" s="25">
        <v>25</v>
      </c>
      <c r="J16" s="25">
        <v>35</v>
      </c>
      <c r="K16" s="25">
        <v>67.599999999999994</v>
      </c>
      <c r="L16" s="25">
        <v>350</v>
      </c>
      <c r="M16" s="34">
        <v>11849995</v>
      </c>
      <c r="N16" s="34">
        <v>1057284</v>
      </c>
      <c r="O16" s="34">
        <v>1571129</v>
      </c>
      <c r="P16" s="39">
        <v>4.6302449642035279</v>
      </c>
      <c r="Q16" s="39">
        <v>3.835252476210635</v>
      </c>
      <c r="R16" s="39">
        <v>5</v>
      </c>
      <c r="S16" s="34">
        <v>1086504</v>
      </c>
      <c r="T16" s="34">
        <v>26632958</v>
      </c>
      <c r="U16" s="34">
        <v>19352781</v>
      </c>
    </row>
    <row r="17" spans="1:21" s="15" customFormat="1" ht="17.25" customHeight="1">
      <c r="A17" s="14" t="s">
        <v>23</v>
      </c>
      <c r="B17" s="2" t="s">
        <v>13</v>
      </c>
      <c r="C17" s="24">
        <v>13.33</v>
      </c>
      <c r="D17" s="24">
        <v>20</v>
      </c>
      <c r="E17" s="2" t="s">
        <v>13</v>
      </c>
      <c r="F17" s="24">
        <v>18.329999999999998</v>
      </c>
      <c r="G17" s="24">
        <v>30</v>
      </c>
      <c r="H17" s="25">
        <v>19</v>
      </c>
      <c r="I17" s="25">
        <v>25</v>
      </c>
      <c r="J17" s="25">
        <v>35</v>
      </c>
      <c r="K17" s="25">
        <v>184.3</v>
      </c>
      <c r="L17" s="25">
        <v>350</v>
      </c>
      <c r="M17" s="34">
        <v>10012730</v>
      </c>
      <c r="N17" s="34">
        <v>395899</v>
      </c>
      <c r="O17" s="34">
        <v>1554059</v>
      </c>
      <c r="P17" s="39">
        <v>18.937571992462178</v>
      </c>
      <c r="Q17" s="39">
        <v>18.637026823909668</v>
      </c>
      <c r="R17" s="39">
        <v>19.5</v>
      </c>
      <c r="S17" s="34">
        <v>1298276</v>
      </c>
      <c r="T17" s="34">
        <v>36423310</v>
      </c>
      <c r="U17" s="34">
        <v>20360423</v>
      </c>
    </row>
    <row r="18" spans="1:21" s="15" customFormat="1" ht="17.25" customHeight="1">
      <c r="A18" s="14" t="s">
        <v>24</v>
      </c>
      <c r="B18" s="2" t="s">
        <v>13</v>
      </c>
      <c r="C18" s="24">
        <v>11.84</v>
      </c>
      <c r="D18" s="24">
        <v>20</v>
      </c>
      <c r="E18" s="2" t="s">
        <v>13</v>
      </c>
      <c r="F18" s="24">
        <v>16.84</v>
      </c>
      <c r="G18" s="24">
        <v>30</v>
      </c>
      <c r="H18" s="25">
        <v>3.4</v>
      </c>
      <c r="I18" s="25">
        <v>25</v>
      </c>
      <c r="J18" s="25">
        <v>35</v>
      </c>
      <c r="K18" s="25">
        <v>34.200000000000003</v>
      </c>
      <c r="L18" s="25">
        <v>350</v>
      </c>
      <c r="M18" s="34">
        <v>29172129</v>
      </c>
      <c r="N18" s="34">
        <v>2848182</v>
      </c>
      <c r="O18" s="34">
        <v>5606215</v>
      </c>
      <c r="P18" s="39">
        <v>3.7953711104888557</v>
      </c>
      <c r="Q18" s="39">
        <v>2.8540366658463023</v>
      </c>
      <c r="R18" s="39">
        <v>3.8</v>
      </c>
      <c r="S18" s="34">
        <v>3384216</v>
      </c>
      <c r="T18" s="34">
        <v>72059160</v>
      </c>
      <c r="U18" s="34">
        <v>63217994</v>
      </c>
    </row>
    <row r="19" spans="1:21" s="15" customFormat="1" ht="17.25" customHeight="1">
      <c r="A19" s="14" t="s">
        <v>25</v>
      </c>
      <c r="B19" s="2" t="s">
        <v>13</v>
      </c>
      <c r="C19" s="24">
        <v>11.34</v>
      </c>
      <c r="D19" s="24">
        <v>20</v>
      </c>
      <c r="E19" s="2" t="s">
        <v>13</v>
      </c>
      <c r="F19" s="24">
        <v>16.34</v>
      </c>
      <c r="G19" s="24">
        <v>30</v>
      </c>
      <c r="H19" s="25">
        <v>2.7</v>
      </c>
      <c r="I19" s="25">
        <v>25</v>
      </c>
      <c r="J19" s="25">
        <v>35</v>
      </c>
      <c r="K19" s="25">
        <v>58.2</v>
      </c>
      <c r="L19" s="25">
        <v>350</v>
      </c>
      <c r="M19" s="34">
        <v>45181945</v>
      </c>
      <c r="N19" s="34">
        <v>3774220</v>
      </c>
      <c r="O19" s="34">
        <v>5935060</v>
      </c>
      <c r="P19" s="39">
        <v>2.7590348458367724</v>
      </c>
      <c r="Q19" s="39">
        <v>2.2969491122874728</v>
      </c>
      <c r="R19" s="39">
        <v>3.1</v>
      </c>
      <c r="S19" s="34">
        <v>4141289</v>
      </c>
      <c r="T19" s="34">
        <v>75735831</v>
      </c>
      <c r="U19" s="34">
        <v>51838758</v>
      </c>
    </row>
    <row r="20" spans="1:21" s="15" customFormat="1" ht="17.25" customHeight="1">
      <c r="A20" s="14" t="s">
        <v>26</v>
      </c>
      <c r="B20" s="2" t="s">
        <v>13</v>
      </c>
      <c r="C20" s="24">
        <v>11.45</v>
      </c>
      <c r="D20" s="24">
        <v>20</v>
      </c>
      <c r="E20" s="2" t="s">
        <v>13</v>
      </c>
      <c r="F20" s="24">
        <v>16.45</v>
      </c>
      <c r="G20" s="24">
        <v>30</v>
      </c>
      <c r="H20" s="25">
        <v>1.3</v>
      </c>
      <c r="I20" s="25">
        <v>25</v>
      </c>
      <c r="J20" s="25">
        <v>35</v>
      </c>
      <c r="K20" s="25">
        <v>25.1</v>
      </c>
      <c r="L20" s="25">
        <v>350</v>
      </c>
      <c r="M20" s="34">
        <v>40356281</v>
      </c>
      <c r="N20" s="34">
        <v>2930142</v>
      </c>
      <c r="O20" s="34">
        <v>6832229</v>
      </c>
      <c r="P20" s="39">
        <v>1.0307382106410978</v>
      </c>
      <c r="Q20" s="39">
        <v>0.64482829307531553</v>
      </c>
      <c r="R20" s="39">
        <v>2.4</v>
      </c>
      <c r="S20" s="34">
        <v>4223933</v>
      </c>
      <c r="T20" s="34">
        <v>81564222</v>
      </c>
      <c r="U20" s="34">
        <v>72484069</v>
      </c>
    </row>
    <row r="21" spans="1:21" s="15" customFormat="1" ht="17.25" customHeight="1">
      <c r="A21" s="14" t="s">
        <v>27</v>
      </c>
      <c r="B21" s="2" t="s">
        <v>13</v>
      </c>
      <c r="C21" s="24">
        <v>12.56</v>
      </c>
      <c r="D21" s="24">
        <v>20</v>
      </c>
      <c r="E21" s="2" t="s">
        <v>13</v>
      </c>
      <c r="F21" s="24">
        <v>17.559999999999999</v>
      </c>
      <c r="G21" s="24">
        <v>30</v>
      </c>
      <c r="H21" s="25">
        <v>5.5</v>
      </c>
      <c r="I21" s="25">
        <v>25</v>
      </c>
      <c r="J21" s="25">
        <v>35</v>
      </c>
      <c r="K21" s="25">
        <v>98.6</v>
      </c>
      <c r="L21" s="25">
        <v>350</v>
      </c>
      <c r="M21" s="34">
        <v>18709677</v>
      </c>
      <c r="N21" s="34">
        <v>1005955</v>
      </c>
      <c r="O21" s="34">
        <v>1924848</v>
      </c>
      <c r="P21" s="39">
        <v>6.7533690372070838</v>
      </c>
      <c r="Q21" s="39">
        <v>4.7716221664088057</v>
      </c>
      <c r="R21" s="39">
        <v>5</v>
      </c>
      <c r="S21" s="34">
        <v>2063304</v>
      </c>
      <c r="T21" s="34">
        <v>50665828</v>
      </c>
      <c r="U21" s="34">
        <v>34244165</v>
      </c>
    </row>
    <row r="22" spans="1:21" s="15" customFormat="1" ht="17.25" customHeight="1">
      <c r="A22" s="14" t="s">
        <v>28</v>
      </c>
      <c r="B22" s="2" t="s">
        <v>13</v>
      </c>
      <c r="C22" s="24">
        <v>12.24</v>
      </c>
      <c r="D22" s="24">
        <v>20</v>
      </c>
      <c r="E22" s="2" t="s">
        <v>13</v>
      </c>
      <c r="F22" s="24">
        <v>17.239999999999998</v>
      </c>
      <c r="G22" s="24">
        <v>30</v>
      </c>
      <c r="H22" s="25">
        <v>0.8</v>
      </c>
      <c r="I22" s="25">
        <v>25</v>
      </c>
      <c r="J22" s="25">
        <v>35</v>
      </c>
      <c r="K22" s="29">
        <v>7.5</v>
      </c>
      <c r="L22" s="25">
        <v>350</v>
      </c>
      <c r="M22" s="34">
        <v>22831302</v>
      </c>
      <c r="N22" s="34">
        <v>960922</v>
      </c>
      <c r="O22" s="34">
        <v>1537078</v>
      </c>
      <c r="P22" s="39">
        <v>0.68984133557848526</v>
      </c>
      <c r="Q22" s="39">
        <v>0.7997084477088604</v>
      </c>
      <c r="R22" s="39">
        <v>1</v>
      </c>
      <c r="S22" s="34">
        <v>2051113</v>
      </c>
      <c r="T22" s="34">
        <v>33779952</v>
      </c>
      <c r="U22" s="34">
        <v>32203580</v>
      </c>
    </row>
    <row r="23" spans="1:21" s="15" customFormat="1" ht="17.25" customHeight="1">
      <c r="A23" s="14" t="s">
        <v>29</v>
      </c>
      <c r="B23" s="2" t="s">
        <v>13</v>
      </c>
      <c r="C23" s="24">
        <v>12.22</v>
      </c>
      <c r="D23" s="24">
        <v>20</v>
      </c>
      <c r="E23" s="2" t="s">
        <v>13</v>
      </c>
      <c r="F23" s="24">
        <v>17.22</v>
      </c>
      <c r="G23" s="24">
        <v>30</v>
      </c>
      <c r="H23" s="25">
        <v>2.8</v>
      </c>
      <c r="I23" s="25">
        <v>25</v>
      </c>
      <c r="J23" s="25">
        <v>35</v>
      </c>
      <c r="K23" s="25">
        <v>4</v>
      </c>
      <c r="L23" s="25">
        <v>350</v>
      </c>
      <c r="M23" s="34">
        <v>23149911</v>
      </c>
      <c r="N23" s="34">
        <v>1295481</v>
      </c>
      <c r="O23" s="34">
        <v>3527599</v>
      </c>
      <c r="P23" s="39">
        <v>2.3065011325466753</v>
      </c>
      <c r="Q23" s="39">
        <v>1.5108496369841387</v>
      </c>
      <c r="R23" s="39">
        <v>4.8</v>
      </c>
      <c r="S23" s="34">
        <v>2395358</v>
      </c>
      <c r="T23" s="34">
        <v>40449289</v>
      </c>
      <c r="U23" s="34">
        <v>39600739</v>
      </c>
    </row>
    <row r="24" spans="1:21" s="15" customFormat="1" ht="17.25" customHeight="1">
      <c r="A24" s="14" t="s">
        <v>30</v>
      </c>
      <c r="B24" s="2" t="s">
        <v>13</v>
      </c>
      <c r="C24" s="24">
        <v>13.59</v>
      </c>
      <c r="D24" s="24">
        <v>20</v>
      </c>
      <c r="E24" s="2" t="s">
        <v>13</v>
      </c>
      <c r="F24" s="24">
        <v>18.59</v>
      </c>
      <c r="G24" s="24">
        <v>30</v>
      </c>
      <c r="H24" s="25">
        <v>6.7</v>
      </c>
      <c r="I24" s="25">
        <v>25</v>
      </c>
      <c r="J24" s="25">
        <v>35</v>
      </c>
      <c r="K24" s="25">
        <v>98.3</v>
      </c>
      <c r="L24" s="25">
        <v>350</v>
      </c>
      <c r="M24" s="34">
        <v>8685918</v>
      </c>
      <c r="N24" s="34">
        <v>312416</v>
      </c>
      <c r="O24" s="34">
        <v>2406983</v>
      </c>
      <c r="P24" s="39">
        <v>6.9744165935729363</v>
      </c>
      <c r="Q24" s="39">
        <v>6.7141251336571814</v>
      </c>
      <c r="R24" s="39">
        <v>6.6</v>
      </c>
      <c r="S24" s="34">
        <v>919634</v>
      </c>
      <c r="T24" s="34">
        <v>26127077</v>
      </c>
      <c r="U24" s="34">
        <v>18491682</v>
      </c>
    </row>
    <row r="25" spans="1:21" ht="17.25" customHeight="1">
      <c r="A25" s="16" t="s">
        <v>31</v>
      </c>
      <c r="B25" s="3" t="s">
        <v>13</v>
      </c>
      <c r="C25" s="22">
        <v>12.72</v>
      </c>
      <c r="D25" s="22">
        <v>20</v>
      </c>
      <c r="E25" s="3" t="s">
        <v>13</v>
      </c>
      <c r="F25" s="22">
        <v>17.72</v>
      </c>
      <c r="G25" s="22">
        <v>30</v>
      </c>
      <c r="H25" s="23">
        <v>7.6</v>
      </c>
      <c r="I25" s="23">
        <v>25</v>
      </c>
      <c r="J25" s="23">
        <v>35</v>
      </c>
      <c r="K25" s="23">
        <v>49.5</v>
      </c>
      <c r="L25" s="23">
        <v>350</v>
      </c>
      <c r="M25" s="35">
        <v>15830306</v>
      </c>
      <c r="N25" s="35">
        <v>684729</v>
      </c>
      <c r="O25" s="35">
        <v>824036</v>
      </c>
      <c r="P25" s="40">
        <v>6.9605322697793639</v>
      </c>
      <c r="Q25" s="40">
        <v>7.5725842391788118</v>
      </c>
      <c r="R25" s="40">
        <v>8.4</v>
      </c>
      <c r="S25" s="35">
        <v>1923223</v>
      </c>
      <c r="T25" s="35">
        <v>34734005</v>
      </c>
      <c r="U25" s="35">
        <v>27848032</v>
      </c>
    </row>
    <row r="26" spans="1:21" ht="17.25" customHeight="1">
      <c r="A26" s="17" t="s">
        <v>64</v>
      </c>
      <c r="B26" s="4" t="s">
        <v>13</v>
      </c>
      <c r="C26" s="26"/>
      <c r="D26" s="26"/>
      <c r="E26" s="4" t="s">
        <v>13</v>
      </c>
      <c r="F26" s="26"/>
      <c r="G26" s="26"/>
      <c r="H26" s="27">
        <v>4.4000000000000004</v>
      </c>
      <c r="I26" s="28"/>
      <c r="J26" s="28"/>
      <c r="K26" s="27">
        <v>50.5</v>
      </c>
      <c r="L26" s="28"/>
      <c r="M26" s="36">
        <v>551237655</v>
      </c>
      <c r="N26" s="36">
        <v>35996244</v>
      </c>
      <c r="O26" s="36">
        <v>100585943</v>
      </c>
      <c r="P26" s="41"/>
      <c r="Q26" s="41"/>
      <c r="R26" s="41"/>
      <c r="S26" s="36">
        <f>SUM(S10:S25)</f>
        <v>59564792</v>
      </c>
      <c r="T26" s="36">
        <v>1221952367.0799999</v>
      </c>
      <c r="U26" s="36">
        <v>1051755705</v>
      </c>
    </row>
    <row r="27" spans="1:21" ht="17.25" customHeight="1">
      <c r="A27" s="17" t="s">
        <v>32</v>
      </c>
      <c r="B27" s="4" t="s">
        <v>13</v>
      </c>
      <c r="C27" s="26"/>
      <c r="D27" s="26"/>
      <c r="E27" s="4" t="s">
        <v>13</v>
      </c>
      <c r="F27" s="26"/>
      <c r="G27" s="26"/>
      <c r="H27" s="27">
        <v>5.2</v>
      </c>
      <c r="I27" s="28"/>
      <c r="J27" s="28"/>
      <c r="K27" s="27">
        <v>60.4</v>
      </c>
      <c r="L27" s="28"/>
      <c r="M27" s="36">
        <v>1816281460</v>
      </c>
      <c r="N27" s="36">
        <v>51410036</v>
      </c>
      <c r="O27" s="36">
        <v>227035234.69099998</v>
      </c>
      <c r="P27" s="41"/>
      <c r="Q27" s="41"/>
      <c r="R27" s="41"/>
      <c r="S27" s="36">
        <f>SUM(S26,S9)</f>
        <v>229774228</v>
      </c>
      <c r="T27" s="36">
        <v>6342674222.6115618</v>
      </c>
      <c r="U27" s="36">
        <v>4576049974.7259998</v>
      </c>
    </row>
    <row r="28" spans="1:21" ht="17.25" customHeight="1">
      <c r="A28" s="13" t="s">
        <v>33</v>
      </c>
      <c r="B28" s="1" t="s">
        <v>13</v>
      </c>
      <c r="C28" s="20">
        <v>14.12</v>
      </c>
      <c r="D28" s="20">
        <v>20</v>
      </c>
      <c r="E28" s="1" t="s">
        <v>13</v>
      </c>
      <c r="F28" s="20">
        <v>19.12</v>
      </c>
      <c r="G28" s="20">
        <v>30</v>
      </c>
      <c r="H28" s="21">
        <v>-0.3</v>
      </c>
      <c r="I28" s="21">
        <v>25</v>
      </c>
      <c r="J28" s="21">
        <v>35</v>
      </c>
      <c r="K28" s="30" t="s">
        <v>60</v>
      </c>
      <c r="L28" s="21">
        <v>350</v>
      </c>
      <c r="M28" s="33">
        <v>6801827</v>
      </c>
      <c r="N28" s="33">
        <v>606040</v>
      </c>
      <c r="O28" s="33">
        <v>1017243</v>
      </c>
      <c r="P28" s="38">
        <v>-0.12419732216218378</v>
      </c>
      <c r="Q28" s="38">
        <v>-0.92621770282253746</v>
      </c>
      <c r="R28" s="38">
        <v>0</v>
      </c>
      <c r="S28" s="33">
        <v>699441</v>
      </c>
      <c r="T28" s="33">
        <v>15941694</v>
      </c>
      <c r="U28" s="33">
        <v>18786930</v>
      </c>
    </row>
    <row r="29" spans="1:21" s="15" customFormat="1" ht="17.25" customHeight="1">
      <c r="A29" s="14" t="s">
        <v>34</v>
      </c>
      <c r="B29" s="2" t="s">
        <v>13</v>
      </c>
      <c r="C29" s="24">
        <v>13.51</v>
      </c>
      <c r="D29" s="24">
        <v>20</v>
      </c>
      <c r="E29" s="2" t="s">
        <v>13</v>
      </c>
      <c r="F29" s="24">
        <v>18.510000000000002</v>
      </c>
      <c r="G29" s="24">
        <v>30</v>
      </c>
      <c r="H29" s="25">
        <v>5.6</v>
      </c>
      <c r="I29" s="25">
        <v>25</v>
      </c>
      <c r="J29" s="25">
        <v>35</v>
      </c>
      <c r="K29" s="25">
        <v>23.1</v>
      </c>
      <c r="L29" s="25">
        <v>350</v>
      </c>
      <c r="M29" s="34">
        <v>9058455</v>
      </c>
      <c r="N29" s="34">
        <v>578088</v>
      </c>
      <c r="O29" s="34">
        <v>1070200</v>
      </c>
      <c r="P29" s="39">
        <v>5.2051939958420768</v>
      </c>
      <c r="Q29" s="39">
        <v>5.8564102604164026</v>
      </c>
      <c r="R29" s="39">
        <v>5.9</v>
      </c>
      <c r="S29" s="34">
        <v>1048206</v>
      </c>
      <c r="T29" s="34">
        <v>16161447</v>
      </c>
      <c r="U29" s="34">
        <v>14303150</v>
      </c>
    </row>
    <row r="30" spans="1:21" s="15" customFormat="1" ht="17.25" customHeight="1">
      <c r="A30" s="14" t="s">
        <v>35</v>
      </c>
      <c r="B30" s="2" t="s">
        <v>13</v>
      </c>
      <c r="C30" s="24">
        <v>14.1</v>
      </c>
      <c r="D30" s="24">
        <v>20</v>
      </c>
      <c r="E30" s="2" t="s">
        <v>13</v>
      </c>
      <c r="F30" s="24">
        <v>19.100000000000001</v>
      </c>
      <c r="G30" s="24">
        <v>30</v>
      </c>
      <c r="H30" s="25">
        <v>4.4000000000000004</v>
      </c>
      <c r="I30" s="25">
        <v>25</v>
      </c>
      <c r="J30" s="25">
        <v>35</v>
      </c>
      <c r="K30" s="25">
        <v>69.8</v>
      </c>
      <c r="L30" s="25">
        <v>350</v>
      </c>
      <c r="M30" s="34">
        <v>6850617</v>
      </c>
      <c r="N30" s="34">
        <v>584267</v>
      </c>
      <c r="O30" s="34">
        <v>979986</v>
      </c>
      <c r="P30" s="39">
        <v>4.7609066238908468</v>
      </c>
      <c r="Q30" s="39">
        <v>3.3161477921149518</v>
      </c>
      <c r="R30" s="39">
        <v>5.3</v>
      </c>
      <c r="S30" s="34">
        <v>777404</v>
      </c>
      <c r="T30" s="34">
        <v>17054228</v>
      </c>
      <c r="U30" s="34">
        <v>12814004</v>
      </c>
    </row>
    <row r="31" spans="1:21" s="15" customFormat="1" ht="17.25" customHeight="1">
      <c r="A31" s="14" t="s">
        <v>36</v>
      </c>
      <c r="B31" s="2" t="s">
        <v>13</v>
      </c>
      <c r="C31" s="24">
        <v>14.6</v>
      </c>
      <c r="D31" s="24">
        <v>20</v>
      </c>
      <c r="E31" s="2" t="s">
        <v>13</v>
      </c>
      <c r="F31" s="24">
        <v>19.600000000000001</v>
      </c>
      <c r="G31" s="24">
        <v>30</v>
      </c>
      <c r="H31" s="25">
        <v>6.3</v>
      </c>
      <c r="I31" s="25">
        <v>25</v>
      </c>
      <c r="J31" s="25">
        <v>35</v>
      </c>
      <c r="K31" s="25">
        <v>57.2</v>
      </c>
      <c r="L31" s="25">
        <v>350</v>
      </c>
      <c r="M31" s="34">
        <v>5673529</v>
      </c>
      <c r="N31" s="34">
        <v>221478</v>
      </c>
      <c r="O31" s="34">
        <v>412819</v>
      </c>
      <c r="P31" s="39">
        <v>6.7668984576538254</v>
      </c>
      <c r="Q31" s="39">
        <v>5.5029672923503696</v>
      </c>
      <c r="R31" s="39">
        <v>6.9</v>
      </c>
      <c r="S31" s="34">
        <v>643854</v>
      </c>
      <c r="T31" s="34">
        <v>12936476</v>
      </c>
      <c r="U31" s="34">
        <v>10057433</v>
      </c>
    </row>
    <row r="32" spans="1:21" s="15" customFormat="1" ht="17.25" customHeight="1">
      <c r="A32" s="14" t="s">
        <v>37</v>
      </c>
      <c r="B32" s="2" t="s">
        <v>13</v>
      </c>
      <c r="C32" s="24">
        <v>15</v>
      </c>
      <c r="D32" s="24">
        <v>20</v>
      </c>
      <c r="E32" s="2" t="s">
        <v>13</v>
      </c>
      <c r="F32" s="24">
        <v>20</v>
      </c>
      <c r="G32" s="24">
        <v>30</v>
      </c>
      <c r="H32" s="25">
        <v>6.3</v>
      </c>
      <c r="I32" s="25">
        <v>25</v>
      </c>
      <c r="J32" s="25">
        <v>35</v>
      </c>
      <c r="K32" s="31" t="s">
        <v>60</v>
      </c>
      <c r="L32" s="25">
        <v>350</v>
      </c>
      <c r="M32" s="34">
        <v>2926906</v>
      </c>
      <c r="N32" s="34">
        <v>420706</v>
      </c>
      <c r="O32" s="34">
        <v>867182</v>
      </c>
      <c r="P32" s="39">
        <v>5.0747435233509739</v>
      </c>
      <c r="Q32" s="39">
        <v>6.8052179930910146</v>
      </c>
      <c r="R32" s="39">
        <v>7.3</v>
      </c>
      <c r="S32" s="34">
        <v>329691</v>
      </c>
      <c r="T32" s="34">
        <v>4154725</v>
      </c>
      <c r="U32" s="34">
        <v>4951845</v>
      </c>
    </row>
    <row r="33" spans="1:21" s="15" customFormat="1" ht="17.25" customHeight="1">
      <c r="A33" s="14" t="s">
        <v>38</v>
      </c>
      <c r="B33" s="2" t="s">
        <v>13</v>
      </c>
      <c r="C33" s="24">
        <v>15</v>
      </c>
      <c r="D33" s="24">
        <v>20</v>
      </c>
      <c r="E33" s="2" t="s">
        <v>13</v>
      </c>
      <c r="F33" s="24">
        <v>20</v>
      </c>
      <c r="G33" s="24">
        <v>30</v>
      </c>
      <c r="H33" s="25">
        <v>0.2</v>
      </c>
      <c r="I33" s="25">
        <v>25</v>
      </c>
      <c r="J33" s="25">
        <v>35</v>
      </c>
      <c r="K33" s="31" t="s">
        <v>60</v>
      </c>
      <c r="L33" s="25">
        <v>350</v>
      </c>
      <c r="M33" s="34">
        <v>3971115</v>
      </c>
      <c r="N33" s="34">
        <v>405504</v>
      </c>
      <c r="O33" s="34">
        <v>693408</v>
      </c>
      <c r="P33" s="39">
        <v>-0.17517419863500847</v>
      </c>
      <c r="Q33" s="39">
        <v>-0.21083126220751192</v>
      </c>
      <c r="R33" s="39">
        <v>1.1000000000000001</v>
      </c>
      <c r="S33" s="34">
        <v>460324</v>
      </c>
      <c r="T33" s="34">
        <v>4992292</v>
      </c>
      <c r="U33" s="34">
        <v>7726217</v>
      </c>
    </row>
    <row r="34" spans="1:21" s="15" customFormat="1" ht="17.25" customHeight="1">
      <c r="A34" s="14" t="s">
        <v>39</v>
      </c>
      <c r="B34" s="2" t="s">
        <v>13</v>
      </c>
      <c r="C34" s="24">
        <v>15</v>
      </c>
      <c r="D34" s="24">
        <v>20</v>
      </c>
      <c r="E34" s="2" t="s">
        <v>13</v>
      </c>
      <c r="F34" s="24">
        <v>20</v>
      </c>
      <c r="G34" s="24">
        <v>30</v>
      </c>
      <c r="H34" s="25">
        <v>6.2</v>
      </c>
      <c r="I34" s="25">
        <v>25</v>
      </c>
      <c r="J34" s="25">
        <v>35</v>
      </c>
      <c r="K34" s="25">
        <v>68.599999999999994</v>
      </c>
      <c r="L34" s="25">
        <v>350</v>
      </c>
      <c r="M34" s="34">
        <v>2867707</v>
      </c>
      <c r="N34" s="34">
        <v>237555</v>
      </c>
      <c r="O34" s="34">
        <v>730134</v>
      </c>
      <c r="P34" s="39">
        <v>5.6336530788964367</v>
      </c>
      <c r="Q34" s="39">
        <v>6.1364921239246568</v>
      </c>
      <c r="R34" s="39">
        <v>7.1</v>
      </c>
      <c r="S34" s="34">
        <v>337466</v>
      </c>
      <c r="T34" s="34">
        <v>6468843</v>
      </c>
      <c r="U34" s="34">
        <v>4731092</v>
      </c>
    </row>
    <row r="35" spans="1:21" s="15" customFormat="1" ht="17.25" customHeight="1">
      <c r="A35" s="14" t="s">
        <v>40</v>
      </c>
      <c r="B35" s="2" t="s">
        <v>13</v>
      </c>
      <c r="C35" s="24">
        <v>15</v>
      </c>
      <c r="D35" s="24">
        <v>20</v>
      </c>
      <c r="E35" s="2" t="s">
        <v>13</v>
      </c>
      <c r="F35" s="24">
        <v>20</v>
      </c>
      <c r="G35" s="24">
        <v>30</v>
      </c>
      <c r="H35" s="25">
        <v>6.7</v>
      </c>
      <c r="I35" s="25">
        <v>25</v>
      </c>
      <c r="J35" s="25">
        <v>35</v>
      </c>
      <c r="K35" s="25">
        <v>76.7</v>
      </c>
      <c r="L35" s="25">
        <v>350</v>
      </c>
      <c r="M35" s="34">
        <v>3383945</v>
      </c>
      <c r="N35" s="34">
        <v>158689</v>
      </c>
      <c r="O35" s="34">
        <v>443824</v>
      </c>
      <c r="P35" s="39">
        <v>7.148488830486202</v>
      </c>
      <c r="Q35" s="39">
        <v>6.9305729414781245</v>
      </c>
      <c r="R35" s="39">
        <v>6.2</v>
      </c>
      <c r="S35" s="34">
        <v>336140</v>
      </c>
      <c r="T35" s="34">
        <v>8982125</v>
      </c>
      <c r="U35" s="34">
        <v>6642535</v>
      </c>
    </row>
    <row r="36" spans="1:21" s="15" customFormat="1" ht="17.25" customHeight="1">
      <c r="A36" s="14" t="s">
        <v>41</v>
      </c>
      <c r="B36" s="2" t="s">
        <v>13</v>
      </c>
      <c r="C36" s="24">
        <v>15</v>
      </c>
      <c r="D36" s="24">
        <v>20</v>
      </c>
      <c r="E36" s="2" t="s">
        <v>13</v>
      </c>
      <c r="F36" s="24">
        <v>20</v>
      </c>
      <c r="G36" s="24">
        <v>30</v>
      </c>
      <c r="H36" s="25">
        <v>10.199999999999999</v>
      </c>
      <c r="I36" s="25">
        <v>25</v>
      </c>
      <c r="J36" s="25">
        <v>35</v>
      </c>
      <c r="K36" s="25">
        <v>67.3</v>
      </c>
      <c r="L36" s="25">
        <v>350</v>
      </c>
      <c r="M36" s="34">
        <v>3554077</v>
      </c>
      <c r="N36" s="34">
        <v>290531</v>
      </c>
      <c r="O36" s="34">
        <v>1090601</v>
      </c>
      <c r="P36" s="39">
        <v>7.7200846876730278</v>
      </c>
      <c r="Q36" s="39">
        <v>10.962041501742355</v>
      </c>
      <c r="R36" s="39">
        <v>12.1</v>
      </c>
      <c r="S36" s="34">
        <v>397065</v>
      </c>
      <c r="T36" s="34">
        <v>8439495</v>
      </c>
      <c r="U36" s="34">
        <v>6314740</v>
      </c>
    </row>
    <row r="37" spans="1:21" s="15" customFormat="1" ht="17.25" customHeight="1">
      <c r="A37" s="14" t="s">
        <v>42</v>
      </c>
      <c r="B37" s="2" t="s">
        <v>13</v>
      </c>
      <c r="C37" s="24">
        <v>14.56</v>
      </c>
      <c r="D37" s="24">
        <v>20</v>
      </c>
      <c r="E37" s="2" t="s">
        <v>13</v>
      </c>
      <c r="F37" s="24">
        <v>19.559999999999999</v>
      </c>
      <c r="G37" s="24">
        <v>30</v>
      </c>
      <c r="H37" s="25">
        <v>11.7</v>
      </c>
      <c r="I37" s="25">
        <v>25</v>
      </c>
      <c r="J37" s="25">
        <v>35</v>
      </c>
      <c r="K37" s="25">
        <v>105.9</v>
      </c>
      <c r="L37" s="25">
        <v>350</v>
      </c>
      <c r="M37" s="34">
        <v>5767524</v>
      </c>
      <c r="N37" s="34">
        <v>396307</v>
      </c>
      <c r="O37" s="34">
        <v>706854</v>
      </c>
      <c r="P37" s="39">
        <v>13.544319549833157</v>
      </c>
      <c r="Q37" s="39">
        <v>11.653763977808477</v>
      </c>
      <c r="R37" s="39">
        <v>10</v>
      </c>
      <c r="S37" s="34">
        <v>568385</v>
      </c>
      <c r="T37" s="34">
        <v>12000126</v>
      </c>
      <c r="U37" s="34">
        <v>6490200</v>
      </c>
    </row>
    <row r="38" spans="1:21" s="15" customFormat="1" ht="17.25" customHeight="1">
      <c r="A38" s="14" t="s">
        <v>43</v>
      </c>
      <c r="B38" s="2" t="s">
        <v>13</v>
      </c>
      <c r="C38" s="24">
        <v>15</v>
      </c>
      <c r="D38" s="24">
        <v>20</v>
      </c>
      <c r="E38" s="2" t="s">
        <v>13</v>
      </c>
      <c r="F38" s="24">
        <v>20</v>
      </c>
      <c r="G38" s="24">
        <v>30</v>
      </c>
      <c r="H38" s="25">
        <v>9.8000000000000007</v>
      </c>
      <c r="I38" s="25">
        <v>25</v>
      </c>
      <c r="J38" s="25">
        <v>35</v>
      </c>
      <c r="K38" s="25">
        <v>148.6</v>
      </c>
      <c r="L38" s="25">
        <v>350</v>
      </c>
      <c r="M38" s="34">
        <v>2164336</v>
      </c>
      <c r="N38" s="34">
        <v>261553</v>
      </c>
      <c r="O38" s="34">
        <v>432118</v>
      </c>
      <c r="P38" s="39">
        <v>7.6664727836255038</v>
      </c>
      <c r="Q38" s="39">
        <v>9.5042683969282873</v>
      </c>
      <c r="R38" s="39">
        <v>12.4</v>
      </c>
      <c r="S38" s="34">
        <v>207830</v>
      </c>
      <c r="T38" s="34">
        <v>6410725</v>
      </c>
      <c r="U38" s="34">
        <v>3501965</v>
      </c>
    </row>
    <row r="39" spans="1:21" s="15" customFormat="1" ht="17.25" customHeight="1">
      <c r="A39" s="14" t="s">
        <v>44</v>
      </c>
      <c r="B39" s="2" t="s">
        <v>13</v>
      </c>
      <c r="C39" s="24">
        <v>14.65</v>
      </c>
      <c r="D39" s="24">
        <v>20</v>
      </c>
      <c r="E39" s="2" t="s">
        <v>13</v>
      </c>
      <c r="F39" s="24">
        <v>19.649999999999999</v>
      </c>
      <c r="G39" s="24">
        <v>30</v>
      </c>
      <c r="H39" s="25">
        <v>1.6</v>
      </c>
      <c r="I39" s="25">
        <v>25</v>
      </c>
      <c r="J39" s="25">
        <v>35</v>
      </c>
      <c r="K39" s="25">
        <v>37.1</v>
      </c>
      <c r="L39" s="25">
        <v>350</v>
      </c>
      <c r="M39" s="34">
        <v>5583554</v>
      </c>
      <c r="N39" s="34">
        <v>466060</v>
      </c>
      <c r="O39" s="34">
        <v>1297591</v>
      </c>
      <c r="P39" s="39">
        <v>0.44147883834836305</v>
      </c>
      <c r="Q39" s="39">
        <v>0.85716611567443302</v>
      </c>
      <c r="R39" s="39">
        <v>3.7</v>
      </c>
      <c r="S39" s="34">
        <v>616385</v>
      </c>
      <c r="T39" s="34">
        <v>16054692</v>
      </c>
      <c r="U39" s="34">
        <v>14209703</v>
      </c>
    </row>
    <row r="40" spans="1:21" s="15" customFormat="1" ht="17.25" customHeight="1">
      <c r="A40" s="14" t="s">
        <v>45</v>
      </c>
      <c r="B40" s="2" t="s">
        <v>13</v>
      </c>
      <c r="C40" s="24">
        <v>13.69</v>
      </c>
      <c r="D40" s="24">
        <v>20</v>
      </c>
      <c r="E40" s="2" t="s">
        <v>13</v>
      </c>
      <c r="F40" s="24">
        <v>18.690000000000001</v>
      </c>
      <c r="G40" s="24">
        <v>30</v>
      </c>
      <c r="H40" s="25">
        <v>-3.6</v>
      </c>
      <c r="I40" s="25">
        <v>25</v>
      </c>
      <c r="J40" s="25">
        <v>35</v>
      </c>
      <c r="K40" s="31" t="s">
        <v>60</v>
      </c>
      <c r="L40" s="25">
        <v>350</v>
      </c>
      <c r="M40" s="34">
        <v>8230601</v>
      </c>
      <c r="N40" s="34">
        <v>417593</v>
      </c>
      <c r="O40" s="34">
        <v>993711</v>
      </c>
      <c r="P40" s="39">
        <v>-3.8616060482072334</v>
      </c>
      <c r="Q40" s="39">
        <v>-3.5536385414027039</v>
      </c>
      <c r="R40" s="39">
        <v>-3.6</v>
      </c>
      <c r="S40" s="34">
        <v>837809</v>
      </c>
      <c r="T40" s="34">
        <v>12699457</v>
      </c>
      <c r="U40" s="34">
        <v>14686591</v>
      </c>
    </row>
    <row r="41" spans="1:21" ht="17.25" customHeight="1">
      <c r="A41" s="16" t="s">
        <v>46</v>
      </c>
      <c r="B41" s="3" t="s">
        <v>13</v>
      </c>
      <c r="C41" s="22">
        <v>15</v>
      </c>
      <c r="D41" s="22">
        <v>20</v>
      </c>
      <c r="E41" s="3" t="s">
        <v>13</v>
      </c>
      <c r="F41" s="22">
        <v>20</v>
      </c>
      <c r="G41" s="22">
        <v>30</v>
      </c>
      <c r="H41" s="23">
        <v>-1.5</v>
      </c>
      <c r="I41" s="23">
        <v>25</v>
      </c>
      <c r="J41" s="23">
        <v>35</v>
      </c>
      <c r="K41" s="32" t="s">
        <v>60</v>
      </c>
      <c r="L41" s="23">
        <v>350</v>
      </c>
      <c r="M41" s="35">
        <v>1665363</v>
      </c>
      <c r="N41" s="35">
        <v>80810</v>
      </c>
      <c r="O41" s="35">
        <v>131295</v>
      </c>
      <c r="P41" s="40">
        <v>-4.115065700813016</v>
      </c>
      <c r="Q41" s="40">
        <v>-4.3041092344884939</v>
      </c>
      <c r="R41" s="40">
        <v>3.9</v>
      </c>
      <c r="S41" s="35">
        <v>130831</v>
      </c>
      <c r="T41" s="35">
        <v>1383629</v>
      </c>
      <c r="U41" s="35">
        <v>4362063</v>
      </c>
    </row>
    <row r="42" spans="1:21" ht="17.25" customHeight="1">
      <c r="A42" s="17" t="s">
        <v>47</v>
      </c>
      <c r="B42" s="4" t="s">
        <v>13</v>
      </c>
      <c r="C42" s="26"/>
      <c r="D42" s="26"/>
      <c r="E42" s="4" t="s">
        <v>13</v>
      </c>
      <c r="F42" s="26"/>
      <c r="G42" s="26"/>
      <c r="H42" s="27">
        <v>4.5</v>
      </c>
      <c r="I42" s="28"/>
      <c r="J42" s="28"/>
      <c r="K42" s="27">
        <v>72.7</v>
      </c>
      <c r="L42" s="28"/>
      <c r="M42" s="36">
        <v>68499556</v>
      </c>
      <c r="N42" s="36">
        <v>5125181</v>
      </c>
      <c r="O42" s="36">
        <v>10866966</v>
      </c>
      <c r="P42" s="41"/>
      <c r="Q42" s="41"/>
      <c r="R42" s="41"/>
      <c r="S42" s="36">
        <f>SUM(S28:S41)</f>
        <v>7390831</v>
      </c>
      <c r="T42" s="36">
        <v>143679954</v>
      </c>
      <c r="U42" s="36">
        <v>129578468</v>
      </c>
    </row>
    <row r="43" spans="1:21" ht="17.25" customHeight="1">
      <c r="A43" s="17" t="s">
        <v>65</v>
      </c>
      <c r="B43" s="4" t="s">
        <v>13</v>
      </c>
      <c r="C43" s="26"/>
      <c r="D43" s="26"/>
      <c r="E43" s="4" t="s">
        <v>13</v>
      </c>
      <c r="F43" s="26"/>
      <c r="G43" s="26"/>
      <c r="H43" s="27">
        <v>4.5</v>
      </c>
      <c r="I43" s="28"/>
      <c r="J43" s="28"/>
      <c r="K43" s="27">
        <v>58.8</v>
      </c>
      <c r="L43" s="28"/>
      <c r="M43" s="36">
        <v>619737211</v>
      </c>
      <c r="N43" s="36">
        <v>41121425</v>
      </c>
      <c r="O43" s="36">
        <v>111452909</v>
      </c>
      <c r="P43" s="41"/>
      <c r="Q43" s="41"/>
      <c r="R43" s="41"/>
      <c r="S43" s="36">
        <f>SUM(S42,S26)</f>
        <v>66955623</v>
      </c>
      <c r="T43" s="36">
        <v>1365632321.0799999</v>
      </c>
      <c r="U43" s="36">
        <v>1181334173</v>
      </c>
    </row>
    <row r="44" spans="1:21" ht="17.25" customHeight="1">
      <c r="A44" s="17" t="s">
        <v>48</v>
      </c>
      <c r="B44" s="4" t="s">
        <v>13</v>
      </c>
      <c r="C44" s="26"/>
      <c r="D44" s="26"/>
      <c r="E44" s="4" t="s">
        <v>13</v>
      </c>
      <c r="F44" s="26"/>
      <c r="G44" s="26"/>
      <c r="H44" s="27">
        <v>4.9000000000000004</v>
      </c>
      <c r="I44" s="28"/>
      <c r="J44" s="28"/>
      <c r="K44" s="27">
        <v>64.5</v>
      </c>
      <c r="L44" s="28"/>
      <c r="M44" s="36">
        <v>1884781016</v>
      </c>
      <c r="N44" s="36">
        <v>56535217</v>
      </c>
      <c r="O44" s="36">
        <v>237902200.69099998</v>
      </c>
      <c r="P44" s="41"/>
      <c r="Q44" s="41"/>
      <c r="R44" s="41"/>
      <c r="S44" s="36">
        <f>SUM(S42,S26,S9)</f>
        <v>237165059</v>
      </c>
      <c r="T44" s="36">
        <v>6486354176.6115618</v>
      </c>
      <c r="U44" s="36">
        <v>4705628442.7259998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ゴシック,標準"&amp;10４　平成27年度決算に基づく市町村健全化判断比率等
　（１）健全化判断比率［&amp;P/&amp;N］&amp;R&amp;"ＭＳ ゴシック,標準"&amp;10
（単位：％、千円）</oddHeader>
  </headerFooter>
  <colBreaks count="3" manualBreakCount="3">
    <brk id="7" max="43" man="1"/>
    <brk id="12" max="43" man="1"/>
    <brk id="19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</vt:lpstr>
      <vt:lpstr>'41'!Print_Area</vt:lpstr>
      <vt:lpstr>'41'!Print_Titles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2016-12-12T01:24:47Z</cp:lastPrinted>
  <dcterms:created xsi:type="dcterms:W3CDTF">2013-03-18T10:26:06Z</dcterms:created>
  <dcterms:modified xsi:type="dcterms:W3CDTF">2017-03-15T02:26:41Z</dcterms:modified>
</cp:coreProperties>
</file>