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06_理財Ｇ\29年度\武井\02 公営企業\02 経営比較分析表\06 市町村から\30清川\"/>
    </mc:Choice>
  </mc:AlternateContent>
  <workbookProtection workbookPassword="B319" lockStructure="1"/>
  <bookViews>
    <workbookView xWindow="2370" yWindow="60" windowWidth="14940" windowHeight="7875"/>
  </bookViews>
  <sheets>
    <sheet name="法非適用_水道事業" sheetId="4" r:id="rId1"/>
    <sheet name="データ" sheetId="5" state="hidden" r:id="rId2"/>
  </sheets>
  <calcPr calcId="152511"/>
</workbook>
</file>

<file path=xl/calcChain.xml><?xml version="1.0" encoding="utf-8"?>
<calcChain xmlns="http://schemas.openxmlformats.org/spreadsheetml/2006/main">
  <c r="EN6" i="5" l="1"/>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S6" i="5"/>
  <c r="R6" i="5"/>
  <c r="Q6" i="5"/>
  <c r="W10" i="4" s="1"/>
  <c r="P6" i="5"/>
  <c r="P10" i="4" s="1"/>
  <c r="O6" i="5"/>
  <c r="I10" i="4" s="1"/>
  <c r="N6" i="5"/>
  <c r="B10" i="4" s="1"/>
  <c r="M6" i="5"/>
  <c r="L6" i="5"/>
  <c r="W8" i="4" s="1"/>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J85" i="4"/>
  <c r="E85" i="4"/>
  <c r="BB10" i="4"/>
  <c r="AT10" i="4"/>
  <c r="BB8" i="4"/>
  <c r="AT8" i="4"/>
  <c r="AL8" i="4"/>
  <c r="I8" i="4"/>
  <c r="B8" i="4"/>
  <c r="C10" i="5" l="1"/>
  <c r="D10" i="5"/>
  <c r="E10" i="5"/>
  <c r="B10" i="5"/>
</calcChain>
</file>

<file path=xl/sharedStrings.xml><?xml version="1.0" encoding="utf-8"?>
<sst xmlns="http://schemas.openxmlformats.org/spreadsheetml/2006/main" count="237" uniqueCount="124">
  <si>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</si>
  <si>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</si>
  <si>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</si>
  <si>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</si>
  <si>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</si>
  <si>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</si>
  <si>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</si>
  <si>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</si>
  <si>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</si>
  <si>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</si>
  <si>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</si>
  <si>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</si>
  <si>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</si>
  <si>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</si>
  <si>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</si>
  <si>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</si>
  <si>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</si>
  <si>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</si>
  <si>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</si>
  <si>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</si>
  <si>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</si>
  <si>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</si>
  <si>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</si>
  <si>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</si>
  <si>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</si>
  <si>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</si>
  <si>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</si>
  <si>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</si>
  <si>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</si>
  <si>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</si>
  <si>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</si>
  <si>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</si>
  <si>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</si>
  <si>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</si>
  <si>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</si>
  <si>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</si>
  <si>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</si>
  <si>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</si>
  <si>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</si>
  <si>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</si>
  <si>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</si>
  <si>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</si>
  <si>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</si>
  <si>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</si>
  <si>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</si>
  <si>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</si>
  <si>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</si>
  <si>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</si>
  <si>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</si>
  <si>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</si>
  <si>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</si>
  <si>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</si>
  <si>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</si>
  <si>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</si>
  <si>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</si>
  <si>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</si>
  <si>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</si>
  <si>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</si>
  <si>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</si>
  <si>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</si>
  <si>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</si>
  <si>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</si>
  <si>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</si>
  <si>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</si>
  <si>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</si>
  <si>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</si>
  <si>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</si>
  <si>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</si>
  <si>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</si>
  <si>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</si>
  <si>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</si>
  <si>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</si>
  <si>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</si>
  <si>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</si>
  <si>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</si>
  <si>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</si>
  <si>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</si>
  <si>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</si>
  <si>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</si>
  <si>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</si>
  <si>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</si>
  <si>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</si>
  <si>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</si>
  <si>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</si>
  <si>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</si>
  <si>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</si>
  <si>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</si>
  <si>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</si>
  <si>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</si>
  <si>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</si>
  <si>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</si>
  <si>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</si>
  <si>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</si>
  <si>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</si>
  <si>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</si>
  <si>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</si>
  <si>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</si>
  <si>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</si>
  <si>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</si>
  <si>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</si>
  <si>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</si>
  <si>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</si>
  <si>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</si>
  <si>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</si>
  <si>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</si>
  <si>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</si>
  <si>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</si>
  <si>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</si>
  <si>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神奈川県　清川村</t>
  </si>
  <si>
    <t>法非適用</t>
  </si>
  <si>
    <t>水道事業</t>
  </si>
  <si>
    <t>簡易水道事業</t>
  </si>
  <si>
    <t>D3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</si>
  <si>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</si>
  <si>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</si>
  <si>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</si>
  <si>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</si>
  <si>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</si>
  <si>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</si>
  <si>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</si>
  <si>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近年、各家庭において節水型家電の普及、また、人口の減少に伴い、年々水道使用量の低迷が進んでおります。一方、施設、設備の及び管路の老朽化により、維持管理経費は増加傾向となっていることから、収支のバランスを見据え、経費の削減として施設管理の委託化、また、平成28年度に料金の一部改定（値上げ）したものの、当面は、財政調整基金の推移により料金改定の必要性を検討していく必要があります。</t>
    <rPh sb="126" eb="128">
      <t>ヘイセイ</t>
    </rPh>
    <rPh sb="130" eb="131">
      <t>ネン</t>
    </rPh>
    <rPh sb="131" eb="132">
      <t>ド</t>
    </rPh>
    <rPh sb="136" eb="138">
      <t>イチブ</t>
    </rPh>
    <rPh sb="138" eb="140">
      <t>カイテイ</t>
    </rPh>
    <rPh sb="141" eb="143">
      <t>ネア</t>
    </rPh>
    <rPh sb="151" eb="153">
      <t>トウメン</t>
    </rPh>
    <rPh sb="155" eb="157">
      <t>ザイセイ</t>
    </rPh>
    <rPh sb="157" eb="159">
      <t>チョウセイ</t>
    </rPh>
    <rPh sb="159" eb="161">
      <t>キキン</t>
    </rPh>
    <rPh sb="162" eb="164">
      <t>スイイ</t>
    </rPh>
    <rPh sb="167" eb="169">
      <t>リョウキン</t>
    </rPh>
    <rPh sb="169" eb="171">
      <t>カイテイ</t>
    </rPh>
    <rPh sb="172" eb="175">
      <t>ヒツヨウセイ</t>
    </rPh>
    <phoneticPr fontId="4"/>
  </si>
  <si>
    <t>　施設の老朽化については、10年計画を立て、随時改修に努めてまいりましたが、機械設備及び管路について老朽化が進んでいることから、平成28年度に中長期的な財政計画を踏まえた「第２期更新事業計画（H29～H38）」を策定し、今後も適宜改修を進めていく必要があります。</t>
    <rPh sb="38" eb="40">
      <t>キカイ</t>
    </rPh>
    <rPh sb="40" eb="42">
      <t>セツビ</t>
    </rPh>
    <rPh sb="42" eb="43">
      <t>オヨ</t>
    </rPh>
    <rPh sb="71" eb="74">
      <t>チュウチョウキ</t>
    </rPh>
    <rPh sb="74" eb="75">
      <t>テキ</t>
    </rPh>
    <rPh sb="76" eb="78">
      <t>ザイセイ</t>
    </rPh>
    <rPh sb="78" eb="80">
      <t>ケイカク</t>
    </rPh>
    <rPh sb="81" eb="82">
      <t>フ</t>
    </rPh>
    <rPh sb="86" eb="87">
      <t>ダイ</t>
    </rPh>
    <rPh sb="88" eb="89">
      <t>キ</t>
    </rPh>
    <rPh sb="89" eb="91">
      <t>コウシン</t>
    </rPh>
    <rPh sb="91" eb="93">
      <t>ジギョウ</t>
    </rPh>
    <rPh sb="93" eb="95">
      <t>ケイカク</t>
    </rPh>
    <rPh sb="110" eb="112">
      <t>コンゴ</t>
    </rPh>
    <rPh sb="113" eb="115">
      <t>テキギ</t>
    </rPh>
    <rPh sb="118" eb="119">
      <t>スス</t>
    </rPh>
    <rPh sb="123" eb="125">
      <t>ヒツヨウ</t>
    </rPh>
    <phoneticPr fontId="4"/>
  </si>
  <si>
    <t>　収益的収支比率は100％を超え、平均値も上回っており、また、企業債の借入高もなく、料金回収率についても100％を超え、平均値を上回った回収がされており、比較的健全な経営であるものと思われます。給水原価についても、運転管理経費を極力抑えていることから、平均値より低い原価となっております。有収率については、平均値を上回っていますが、平成28年度において下がり傾向にあります。経営が比較的安定しているものの、料金収入が年々下がっており、また、施設の老朽化対策を講じていくため、さらなる経費の削減が求められます。</t>
    <rPh sb="176" eb="177">
      <t>サ</t>
    </rPh>
    <rPh sb="179" eb="181">
      <t>ケイコウ</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</si>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</sst>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6" fontId="5" fillId="0" borderId="2" xfId="1" applyNumberFormat="1" applyFont="1" applyBorder="1" applyAlignment="1" applyProtection="1">
      <alignment horizontal="center" vertical="center" shrinkToFit="1"/>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0.4</c:v>
                </c:pt>
                <c:pt idx="1">
                  <c:v>0.15</c:v>
                </c:pt>
                <c:pt idx="2">
                  <c:v>0.09</c:v>
                </c:pt>
                <c:pt idx="3" formatCode="#,##0.00;&quot;△&quot;#,##0.00">
                  <c:v>0</c:v>
                </c:pt>
                <c:pt idx="4" formatCode="#,##0.00;&quot;△&quot;#,##0.00">
                  <c:v>0</c:v>
                </c:pt>
              </c:numCache>
            </c:numRef>
          </c:val>
        </c:ser>
        <c:dLbls>
          <c:showLegendKey val="0"/>
          <c:showVal val="0"/>
          <c:showCatName val="0"/>
          <c:showSerName val="0"/>
          <c:showPercent val="0"/>
          <c:showBubbleSize val="0"/>
        </c:dLbls>
        <c:gapWidth val="150"/>
        <c:axId val="209257504"/>
        <c:axId val="209257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0.46</c:v>
                </c:pt>
                <c:pt idx="1">
                  <c:v>0.8</c:v>
                </c:pt>
                <c:pt idx="2">
                  <c:v>0.69</c:v>
                </c:pt>
                <c:pt idx="3">
                  <c:v>0.65</c:v>
                </c:pt>
                <c:pt idx="4">
                  <c:v>0.53</c:v>
                </c:pt>
              </c:numCache>
            </c:numRef>
          </c:val>
          <c:smooth val="0"/>
        </c:ser>
        <c:dLbls>
          <c:showLegendKey val="0"/>
          <c:showVal val="0"/>
          <c:showCatName val="0"/>
          <c:showSerName val="0"/>
          <c:showPercent val="0"/>
          <c:showBubbleSize val="0"/>
        </c:dLbls>
        <c:marker val="1"/>
        <c:smooth val="0"/>
        <c:axId val="209257504"/>
        <c:axId val="209257896"/>
      </c:lineChart>
      <c:dateAx>
        <c:axId val="209257504"/>
        <c:scaling>
          <c:orientation val="minMax"/>
        </c:scaling>
        <c:delete val="1"/>
        <c:axPos val="b"/>
        <c:numFmt formatCode="ge" sourceLinked="1"/>
        <c:majorTickMark val="none"/>
        <c:minorTickMark val="none"/>
        <c:tickLblPos val="none"/>
        <c:crossAx val="209257896"/>
        <c:crosses val="autoZero"/>
        <c:auto val="1"/>
        <c:lblOffset val="100"/>
        <c:baseTimeUnit val="years"/>
      </c:dateAx>
      <c:valAx>
        <c:axId val="209257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257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45.99</c:v>
                </c:pt>
                <c:pt idx="1">
                  <c:v>46.8</c:v>
                </c:pt>
                <c:pt idx="2">
                  <c:v>47.73</c:v>
                </c:pt>
                <c:pt idx="3">
                  <c:v>46.83</c:v>
                </c:pt>
                <c:pt idx="4">
                  <c:v>48.21</c:v>
                </c:pt>
              </c:numCache>
            </c:numRef>
          </c:val>
        </c:ser>
        <c:dLbls>
          <c:showLegendKey val="0"/>
          <c:showVal val="0"/>
          <c:showCatName val="0"/>
          <c:showSerName val="0"/>
          <c:showPercent val="0"/>
          <c:showBubbleSize val="0"/>
        </c:dLbls>
        <c:gapWidth val="150"/>
        <c:axId val="210178744"/>
        <c:axId val="210178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57.17</c:v>
                </c:pt>
                <c:pt idx="1">
                  <c:v>57.55</c:v>
                </c:pt>
                <c:pt idx="2">
                  <c:v>57.43</c:v>
                </c:pt>
                <c:pt idx="3">
                  <c:v>57.29</c:v>
                </c:pt>
                <c:pt idx="4">
                  <c:v>55.9</c:v>
                </c:pt>
              </c:numCache>
            </c:numRef>
          </c:val>
          <c:smooth val="0"/>
        </c:ser>
        <c:dLbls>
          <c:showLegendKey val="0"/>
          <c:showVal val="0"/>
          <c:showCatName val="0"/>
          <c:showSerName val="0"/>
          <c:showPercent val="0"/>
          <c:showBubbleSize val="0"/>
        </c:dLbls>
        <c:marker val="1"/>
        <c:smooth val="0"/>
        <c:axId val="210178744"/>
        <c:axId val="210178352"/>
      </c:lineChart>
      <c:dateAx>
        <c:axId val="210178744"/>
        <c:scaling>
          <c:orientation val="minMax"/>
        </c:scaling>
        <c:delete val="1"/>
        <c:axPos val="b"/>
        <c:numFmt formatCode="ge" sourceLinked="1"/>
        <c:majorTickMark val="none"/>
        <c:minorTickMark val="none"/>
        <c:tickLblPos val="none"/>
        <c:crossAx val="210178352"/>
        <c:crosses val="autoZero"/>
        <c:auto val="1"/>
        <c:lblOffset val="100"/>
        <c:baseTimeUnit val="years"/>
      </c:dateAx>
      <c:valAx>
        <c:axId val="210178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178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83.57</c:v>
                </c:pt>
                <c:pt idx="1">
                  <c:v>84.44</c:v>
                </c:pt>
                <c:pt idx="2">
                  <c:v>79.599999999999994</c:v>
                </c:pt>
                <c:pt idx="3">
                  <c:v>80.78</c:v>
                </c:pt>
                <c:pt idx="4">
                  <c:v>77.12</c:v>
                </c:pt>
              </c:numCache>
            </c:numRef>
          </c:val>
        </c:ser>
        <c:dLbls>
          <c:showLegendKey val="0"/>
          <c:showVal val="0"/>
          <c:showCatName val="0"/>
          <c:showSerName val="0"/>
          <c:showPercent val="0"/>
          <c:showBubbleSize val="0"/>
        </c:dLbls>
        <c:gapWidth val="150"/>
        <c:axId val="210417016"/>
        <c:axId val="210417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74.94</c:v>
                </c:pt>
                <c:pt idx="1">
                  <c:v>74.14</c:v>
                </c:pt>
                <c:pt idx="2">
                  <c:v>73.83</c:v>
                </c:pt>
                <c:pt idx="3">
                  <c:v>73.69</c:v>
                </c:pt>
                <c:pt idx="4">
                  <c:v>73.28</c:v>
                </c:pt>
              </c:numCache>
            </c:numRef>
          </c:val>
          <c:smooth val="0"/>
        </c:ser>
        <c:dLbls>
          <c:showLegendKey val="0"/>
          <c:showVal val="0"/>
          <c:showCatName val="0"/>
          <c:showSerName val="0"/>
          <c:showPercent val="0"/>
          <c:showBubbleSize val="0"/>
        </c:dLbls>
        <c:marker val="1"/>
        <c:smooth val="0"/>
        <c:axId val="210417016"/>
        <c:axId val="210417408"/>
      </c:lineChart>
      <c:dateAx>
        <c:axId val="210417016"/>
        <c:scaling>
          <c:orientation val="minMax"/>
        </c:scaling>
        <c:delete val="1"/>
        <c:axPos val="b"/>
        <c:numFmt formatCode="ge" sourceLinked="1"/>
        <c:majorTickMark val="none"/>
        <c:minorTickMark val="none"/>
        <c:tickLblPos val="none"/>
        <c:crossAx val="210417408"/>
        <c:crosses val="autoZero"/>
        <c:auto val="1"/>
        <c:lblOffset val="100"/>
        <c:baseTimeUnit val="years"/>
      </c:dateAx>
      <c:valAx>
        <c:axId val="210417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417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178.25</c:v>
                </c:pt>
                <c:pt idx="1">
                  <c:v>139.44</c:v>
                </c:pt>
                <c:pt idx="2">
                  <c:v>157.72</c:v>
                </c:pt>
                <c:pt idx="3">
                  <c:v>161.21</c:v>
                </c:pt>
                <c:pt idx="4">
                  <c:v>172.64</c:v>
                </c:pt>
              </c:numCache>
            </c:numRef>
          </c:val>
        </c:ser>
        <c:dLbls>
          <c:showLegendKey val="0"/>
          <c:showVal val="0"/>
          <c:showCatName val="0"/>
          <c:showSerName val="0"/>
          <c:showPercent val="0"/>
          <c:showBubbleSize val="0"/>
        </c:dLbls>
        <c:gapWidth val="150"/>
        <c:axId val="209259072"/>
        <c:axId val="209259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74.52</c:v>
                </c:pt>
                <c:pt idx="1">
                  <c:v>76.09</c:v>
                </c:pt>
                <c:pt idx="2">
                  <c:v>75.87</c:v>
                </c:pt>
                <c:pt idx="3">
                  <c:v>76.27</c:v>
                </c:pt>
                <c:pt idx="4">
                  <c:v>77.56</c:v>
                </c:pt>
              </c:numCache>
            </c:numRef>
          </c:val>
          <c:smooth val="0"/>
        </c:ser>
        <c:dLbls>
          <c:showLegendKey val="0"/>
          <c:showVal val="0"/>
          <c:showCatName val="0"/>
          <c:showSerName val="0"/>
          <c:showPercent val="0"/>
          <c:showBubbleSize val="0"/>
        </c:dLbls>
        <c:marker val="1"/>
        <c:smooth val="0"/>
        <c:axId val="209259072"/>
        <c:axId val="209259464"/>
      </c:lineChart>
      <c:dateAx>
        <c:axId val="209259072"/>
        <c:scaling>
          <c:orientation val="minMax"/>
        </c:scaling>
        <c:delete val="1"/>
        <c:axPos val="b"/>
        <c:numFmt formatCode="ge" sourceLinked="1"/>
        <c:majorTickMark val="none"/>
        <c:minorTickMark val="none"/>
        <c:tickLblPos val="none"/>
        <c:crossAx val="209259464"/>
        <c:crosses val="autoZero"/>
        <c:auto val="1"/>
        <c:lblOffset val="100"/>
        <c:baseTimeUnit val="years"/>
      </c:dateAx>
      <c:valAx>
        <c:axId val="209259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259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0597472"/>
        <c:axId val="210597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0597472"/>
        <c:axId val="210597864"/>
      </c:lineChart>
      <c:dateAx>
        <c:axId val="210597472"/>
        <c:scaling>
          <c:orientation val="minMax"/>
        </c:scaling>
        <c:delete val="1"/>
        <c:axPos val="b"/>
        <c:numFmt formatCode="ge" sourceLinked="1"/>
        <c:majorTickMark val="none"/>
        <c:minorTickMark val="none"/>
        <c:tickLblPos val="none"/>
        <c:crossAx val="210597864"/>
        <c:crosses val="autoZero"/>
        <c:auto val="1"/>
        <c:lblOffset val="100"/>
        <c:baseTimeUnit val="years"/>
      </c:dateAx>
      <c:valAx>
        <c:axId val="210597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597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0599040"/>
        <c:axId val="210599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0599040"/>
        <c:axId val="210599432"/>
      </c:lineChart>
      <c:dateAx>
        <c:axId val="210599040"/>
        <c:scaling>
          <c:orientation val="minMax"/>
        </c:scaling>
        <c:delete val="1"/>
        <c:axPos val="b"/>
        <c:numFmt formatCode="ge" sourceLinked="1"/>
        <c:majorTickMark val="none"/>
        <c:minorTickMark val="none"/>
        <c:tickLblPos val="none"/>
        <c:crossAx val="210599432"/>
        <c:crosses val="autoZero"/>
        <c:auto val="1"/>
        <c:lblOffset val="100"/>
        <c:baseTimeUnit val="years"/>
      </c:dateAx>
      <c:valAx>
        <c:axId val="210599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599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0179136"/>
        <c:axId val="210179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0179136"/>
        <c:axId val="210179528"/>
      </c:lineChart>
      <c:dateAx>
        <c:axId val="210179136"/>
        <c:scaling>
          <c:orientation val="minMax"/>
        </c:scaling>
        <c:delete val="1"/>
        <c:axPos val="b"/>
        <c:numFmt formatCode="ge" sourceLinked="1"/>
        <c:majorTickMark val="none"/>
        <c:minorTickMark val="none"/>
        <c:tickLblPos val="none"/>
        <c:crossAx val="210179528"/>
        <c:crosses val="autoZero"/>
        <c:auto val="1"/>
        <c:lblOffset val="100"/>
        <c:baseTimeUnit val="years"/>
      </c:dateAx>
      <c:valAx>
        <c:axId val="210179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179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0181096"/>
        <c:axId val="210181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0181096"/>
        <c:axId val="210181488"/>
      </c:lineChart>
      <c:dateAx>
        <c:axId val="210181096"/>
        <c:scaling>
          <c:orientation val="minMax"/>
        </c:scaling>
        <c:delete val="1"/>
        <c:axPos val="b"/>
        <c:numFmt formatCode="ge" sourceLinked="1"/>
        <c:majorTickMark val="none"/>
        <c:minorTickMark val="none"/>
        <c:tickLblPos val="none"/>
        <c:crossAx val="210181488"/>
        <c:crosses val="autoZero"/>
        <c:auto val="1"/>
        <c:lblOffset val="100"/>
        <c:baseTimeUnit val="years"/>
      </c:dateAx>
      <c:valAx>
        <c:axId val="210181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181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10694848"/>
        <c:axId val="210695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1108.26</c:v>
                </c:pt>
                <c:pt idx="1">
                  <c:v>1113.76</c:v>
                </c:pt>
                <c:pt idx="2">
                  <c:v>1125.69</c:v>
                </c:pt>
                <c:pt idx="3">
                  <c:v>1134.67</c:v>
                </c:pt>
                <c:pt idx="4">
                  <c:v>1144.79</c:v>
                </c:pt>
              </c:numCache>
            </c:numRef>
          </c:val>
          <c:smooth val="0"/>
        </c:ser>
        <c:dLbls>
          <c:showLegendKey val="0"/>
          <c:showVal val="0"/>
          <c:showCatName val="0"/>
          <c:showSerName val="0"/>
          <c:showPercent val="0"/>
          <c:showBubbleSize val="0"/>
        </c:dLbls>
        <c:marker val="1"/>
        <c:smooth val="0"/>
        <c:axId val="210694848"/>
        <c:axId val="210695240"/>
      </c:lineChart>
      <c:dateAx>
        <c:axId val="210694848"/>
        <c:scaling>
          <c:orientation val="minMax"/>
        </c:scaling>
        <c:delete val="1"/>
        <c:axPos val="b"/>
        <c:numFmt formatCode="ge" sourceLinked="1"/>
        <c:majorTickMark val="none"/>
        <c:minorTickMark val="none"/>
        <c:tickLblPos val="none"/>
        <c:crossAx val="210695240"/>
        <c:crosses val="autoZero"/>
        <c:auto val="1"/>
        <c:lblOffset val="100"/>
        <c:baseTimeUnit val="years"/>
      </c:dateAx>
      <c:valAx>
        <c:axId val="210695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694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171.46</c:v>
                </c:pt>
                <c:pt idx="1">
                  <c:v>134.54</c:v>
                </c:pt>
                <c:pt idx="2">
                  <c:v>150.94</c:v>
                </c:pt>
                <c:pt idx="3">
                  <c:v>151.71</c:v>
                </c:pt>
                <c:pt idx="4">
                  <c:v>162.43</c:v>
                </c:pt>
              </c:numCache>
            </c:numRef>
          </c:val>
        </c:ser>
        <c:dLbls>
          <c:showLegendKey val="0"/>
          <c:showVal val="0"/>
          <c:showCatName val="0"/>
          <c:showSerName val="0"/>
          <c:showPercent val="0"/>
          <c:showBubbleSize val="0"/>
        </c:dLbls>
        <c:gapWidth val="150"/>
        <c:axId val="210696416"/>
        <c:axId val="210696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19.77</c:v>
                </c:pt>
                <c:pt idx="1">
                  <c:v>34.25</c:v>
                </c:pt>
                <c:pt idx="2">
                  <c:v>46.48</c:v>
                </c:pt>
                <c:pt idx="3">
                  <c:v>40.6</c:v>
                </c:pt>
                <c:pt idx="4">
                  <c:v>56.04</c:v>
                </c:pt>
              </c:numCache>
            </c:numRef>
          </c:val>
          <c:smooth val="0"/>
        </c:ser>
        <c:dLbls>
          <c:showLegendKey val="0"/>
          <c:showVal val="0"/>
          <c:showCatName val="0"/>
          <c:showSerName val="0"/>
          <c:showPercent val="0"/>
          <c:showBubbleSize val="0"/>
        </c:dLbls>
        <c:marker val="1"/>
        <c:smooth val="0"/>
        <c:axId val="210696416"/>
        <c:axId val="210696808"/>
      </c:lineChart>
      <c:dateAx>
        <c:axId val="210696416"/>
        <c:scaling>
          <c:orientation val="minMax"/>
        </c:scaling>
        <c:delete val="1"/>
        <c:axPos val="b"/>
        <c:numFmt formatCode="ge" sourceLinked="1"/>
        <c:majorTickMark val="none"/>
        <c:minorTickMark val="none"/>
        <c:tickLblPos val="none"/>
        <c:crossAx val="210696808"/>
        <c:crosses val="autoZero"/>
        <c:auto val="1"/>
        <c:lblOffset val="100"/>
        <c:baseTimeUnit val="years"/>
      </c:dateAx>
      <c:valAx>
        <c:axId val="210696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696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67.58</c:v>
                </c:pt>
                <c:pt idx="1">
                  <c:v>86.98</c:v>
                </c:pt>
                <c:pt idx="2">
                  <c:v>79.64</c:v>
                </c:pt>
                <c:pt idx="3">
                  <c:v>79.319999999999993</c:v>
                </c:pt>
                <c:pt idx="4">
                  <c:v>74.02</c:v>
                </c:pt>
              </c:numCache>
            </c:numRef>
          </c:val>
        </c:ser>
        <c:dLbls>
          <c:showLegendKey val="0"/>
          <c:showVal val="0"/>
          <c:showCatName val="0"/>
          <c:showSerName val="0"/>
          <c:showPercent val="0"/>
          <c:showBubbleSize val="0"/>
        </c:dLbls>
        <c:gapWidth val="150"/>
        <c:axId val="210415056"/>
        <c:axId val="210415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878.73</c:v>
                </c:pt>
                <c:pt idx="1">
                  <c:v>501.18</c:v>
                </c:pt>
                <c:pt idx="2">
                  <c:v>376.61</c:v>
                </c:pt>
                <c:pt idx="3">
                  <c:v>440.03</c:v>
                </c:pt>
                <c:pt idx="4">
                  <c:v>304.35000000000002</c:v>
                </c:pt>
              </c:numCache>
            </c:numRef>
          </c:val>
          <c:smooth val="0"/>
        </c:ser>
        <c:dLbls>
          <c:showLegendKey val="0"/>
          <c:showVal val="0"/>
          <c:showCatName val="0"/>
          <c:showSerName val="0"/>
          <c:showPercent val="0"/>
          <c:showBubbleSize val="0"/>
        </c:dLbls>
        <c:marker val="1"/>
        <c:smooth val="0"/>
        <c:axId val="210415056"/>
        <c:axId val="210415448"/>
      </c:lineChart>
      <c:dateAx>
        <c:axId val="210415056"/>
        <c:scaling>
          <c:orientation val="minMax"/>
        </c:scaling>
        <c:delete val="1"/>
        <c:axPos val="b"/>
        <c:numFmt formatCode="ge" sourceLinked="1"/>
        <c:majorTickMark val="none"/>
        <c:minorTickMark val="none"/>
        <c:tickLblPos val="none"/>
        <c:crossAx val="210415448"/>
        <c:crosses val="autoZero"/>
        <c:auto val="1"/>
        <c:lblOffset val="100"/>
        <c:baseTimeUnit val="years"/>
      </c:dateAx>
      <c:valAx>
        <c:axId val="210415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415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6" t="str">
        <f>データ!H6</f>
        <v>神奈川県　清川村</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72" t="s">
        <v>1</v>
      </c>
      <c r="C7" s="72"/>
      <c r="D7" s="72"/>
      <c r="E7" s="72"/>
      <c r="F7" s="72"/>
      <c r="G7" s="72"/>
      <c r="H7" s="72"/>
      <c r="I7" s="72" t="s">
        <v>2</v>
      </c>
      <c r="J7" s="72"/>
      <c r="K7" s="72"/>
      <c r="L7" s="72"/>
      <c r="M7" s="72"/>
      <c r="N7" s="72"/>
      <c r="O7" s="72"/>
      <c r="P7" s="72" t="s">
        <v>3</v>
      </c>
      <c r="Q7" s="72"/>
      <c r="R7" s="72"/>
      <c r="S7" s="72"/>
      <c r="T7" s="72"/>
      <c r="U7" s="72"/>
      <c r="V7" s="72"/>
      <c r="W7" s="72" t="s">
        <v>4</v>
      </c>
      <c r="X7" s="72"/>
      <c r="Y7" s="72"/>
      <c r="Z7" s="72"/>
      <c r="AA7" s="72"/>
      <c r="AB7" s="72"/>
      <c r="AC7" s="72"/>
      <c r="AD7" s="72" t="s">
        <v>5</v>
      </c>
      <c r="AE7" s="72"/>
      <c r="AF7" s="72"/>
      <c r="AG7" s="72"/>
      <c r="AH7" s="72"/>
      <c r="AI7" s="72"/>
      <c r="AJ7" s="72"/>
      <c r="AK7" s="2"/>
      <c r="AL7" s="72" t="s">
        <v>6</v>
      </c>
      <c r="AM7" s="72"/>
      <c r="AN7" s="72"/>
      <c r="AO7" s="72"/>
      <c r="AP7" s="72"/>
      <c r="AQ7" s="72"/>
      <c r="AR7" s="72"/>
      <c r="AS7" s="72"/>
      <c r="AT7" s="72" t="s">
        <v>7</v>
      </c>
      <c r="AU7" s="72"/>
      <c r="AV7" s="72"/>
      <c r="AW7" s="72"/>
      <c r="AX7" s="72"/>
      <c r="AY7" s="72"/>
      <c r="AZ7" s="72"/>
      <c r="BA7" s="72"/>
      <c r="BB7" s="72" t="s">
        <v>8</v>
      </c>
      <c r="BC7" s="72"/>
      <c r="BD7" s="72"/>
      <c r="BE7" s="72"/>
      <c r="BF7" s="72"/>
      <c r="BG7" s="72"/>
      <c r="BH7" s="72"/>
      <c r="BI7" s="72"/>
      <c r="BJ7" s="4"/>
      <c r="BK7" s="4"/>
      <c r="BL7" s="5" t="s">
        <v>9</v>
      </c>
      <c r="BM7" s="6"/>
      <c r="BN7" s="6"/>
      <c r="BO7" s="6"/>
      <c r="BP7" s="6"/>
      <c r="BQ7" s="6"/>
      <c r="BR7" s="6"/>
      <c r="BS7" s="6"/>
      <c r="BT7" s="6"/>
      <c r="BU7" s="6"/>
      <c r="BV7" s="6"/>
      <c r="BW7" s="6"/>
      <c r="BX7" s="6"/>
      <c r="BY7" s="7"/>
    </row>
    <row r="8" spans="1:78" ht="18.75" customHeight="1" x14ac:dyDescent="0.15">
      <c r="A8" s="2"/>
      <c r="B8" s="73" t="str">
        <f>データ!$I$6</f>
        <v>法非適用</v>
      </c>
      <c r="C8" s="73"/>
      <c r="D8" s="73"/>
      <c r="E8" s="73"/>
      <c r="F8" s="73"/>
      <c r="G8" s="73"/>
      <c r="H8" s="73"/>
      <c r="I8" s="73" t="str">
        <f>データ!$J$6</f>
        <v>水道事業</v>
      </c>
      <c r="J8" s="73"/>
      <c r="K8" s="73"/>
      <c r="L8" s="73"/>
      <c r="M8" s="73"/>
      <c r="N8" s="73"/>
      <c r="O8" s="73"/>
      <c r="P8" s="73" t="str">
        <f>データ!$K$6</f>
        <v>簡易水道事業</v>
      </c>
      <c r="Q8" s="73"/>
      <c r="R8" s="73"/>
      <c r="S8" s="73"/>
      <c r="T8" s="73"/>
      <c r="U8" s="73"/>
      <c r="V8" s="73"/>
      <c r="W8" s="73" t="str">
        <f>データ!$L$6</f>
        <v>D3</v>
      </c>
      <c r="X8" s="73"/>
      <c r="Y8" s="73"/>
      <c r="Z8" s="73"/>
      <c r="AA8" s="73"/>
      <c r="AB8" s="73"/>
      <c r="AC8" s="73"/>
      <c r="AD8" s="74" t="s">
        <v>123</v>
      </c>
      <c r="AE8" s="74"/>
      <c r="AF8" s="74"/>
      <c r="AG8" s="74"/>
      <c r="AH8" s="74"/>
      <c r="AI8" s="74"/>
      <c r="AJ8" s="74"/>
      <c r="AK8" s="2"/>
      <c r="AL8" s="67">
        <f>データ!$R$6</f>
        <v>3039</v>
      </c>
      <c r="AM8" s="67"/>
      <c r="AN8" s="67"/>
      <c r="AO8" s="67"/>
      <c r="AP8" s="67"/>
      <c r="AQ8" s="67"/>
      <c r="AR8" s="67"/>
      <c r="AS8" s="67"/>
      <c r="AT8" s="66">
        <f>データ!$S$6</f>
        <v>71.239999999999995</v>
      </c>
      <c r="AU8" s="66"/>
      <c r="AV8" s="66"/>
      <c r="AW8" s="66"/>
      <c r="AX8" s="66"/>
      <c r="AY8" s="66"/>
      <c r="AZ8" s="66"/>
      <c r="BA8" s="66"/>
      <c r="BB8" s="66">
        <f>データ!$T$6</f>
        <v>42.66</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72" t="s">
        <v>12</v>
      </c>
      <c r="C9" s="72"/>
      <c r="D9" s="72"/>
      <c r="E9" s="72"/>
      <c r="F9" s="72"/>
      <c r="G9" s="72"/>
      <c r="H9" s="72"/>
      <c r="I9" s="72" t="s">
        <v>13</v>
      </c>
      <c r="J9" s="72"/>
      <c r="K9" s="72"/>
      <c r="L9" s="72"/>
      <c r="M9" s="72"/>
      <c r="N9" s="72"/>
      <c r="O9" s="72"/>
      <c r="P9" s="72" t="s">
        <v>14</v>
      </c>
      <c r="Q9" s="72"/>
      <c r="R9" s="72"/>
      <c r="S9" s="72"/>
      <c r="T9" s="72"/>
      <c r="U9" s="72"/>
      <c r="V9" s="72"/>
      <c r="W9" s="72" t="s">
        <v>15</v>
      </c>
      <c r="X9" s="72"/>
      <c r="Y9" s="72"/>
      <c r="Z9" s="72"/>
      <c r="AA9" s="72"/>
      <c r="AB9" s="72"/>
      <c r="AC9" s="72"/>
      <c r="AD9" s="2"/>
      <c r="AE9" s="2"/>
      <c r="AF9" s="2"/>
      <c r="AG9" s="2"/>
      <c r="AH9" s="4"/>
      <c r="AI9" s="2"/>
      <c r="AJ9" s="2"/>
      <c r="AK9" s="2"/>
      <c r="AL9" s="72" t="s">
        <v>16</v>
      </c>
      <c r="AM9" s="72"/>
      <c r="AN9" s="72"/>
      <c r="AO9" s="72"/>
      <c r="AP9" s="72"/>
      <c r="AQ9" s="72"/>
      <c r="AR9" s="72"/>
      <c r="AS9" s="72"/>
      <c r="AT9" s="72" t="s">
        <v>17</v>
      </c>
      <c r="AU9" s="72"/>
      <c r="AV9" s="72"/>
      <c r="AW9" s="72"/>
      <c r="AX9" s="72"/>
      <c r="AY9" s="72"/>
      <c r="AZ9" s="72"/>
      <c r="BA9" s="72"/>
      <c r="BB9" s="72" t="s">
        <v>18</v>
      </c>
      <c r="BC9" s="72"/>
      <c r="BD9" s="72"/>
      <c r="BE9" s="72"/>
      <c r="BF9" s="72"/>
      <c r="BG9" s="72"/>
      <c r="BH9" s="72"/>
      <c r="BI9" s="72"/>
      <c r="BJ9" s="4"/>
      <c r="BK9" s="4"/>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97.38</v>
      </c>
      <c r="Q10" s="66"/>
      <c r="R10" s="66"/>
      <c r="S10" s="66"/>
      <c r="T10" s="66"/>
      <c r="U10" s="66"/>
      <c r="V10" s="66"/>
      <c r="W10" s="67">
        <f>データ!$Q$6</f>
        <v>1663</v>
      </c>
      <c r="X10" s="67"/>
      <c r="Y10" s="67"/>
      <c r="Z10" s="67"/>
      <c r="AA10" s="67"/>
      <c r="AB10" s="67"/>
      <c r="AC10" s="67"/>
      <c r="AD10" s="2"/>
      <c r="AE10" s="2"/>
      <c r="AF10" s="2"/>
      <c r="AG10" s="2"/>
      <c r="AH10" s="2"/>
      <c r="AI10" s="2"/>
      <c r="AJ10" s="2"/>
      <c r="AK10" s="2"/>
      <c r="AL10" s="67">
        <f>データ!$U$6</f>
        <v>2934</v>
      </c>
      <c r="AM10" s="67"/>
      <c r="AN10" s="67"/>
      <c r="AO10" s="67"/>
      <c r="AP10" s="67"/>
      <c r="AQ10" s="67"/>
      <c r="AR10" s="67"/>
      <c r="AS10" s="67"/>
      <c r="AT10" s="66">
        <f>データ!$V$6</f>
        <v>4.5</v>
      </c>
      <c r="AU10" s="66"/>
      <c r="AV10" s="66"/>
      <c r="AW10" s="66"/>
      <c r="AX10" s="66"/>
      <c r="AY10" s="66"/>
      <c r="AZ10" s="66"/>
      <c r="BA10" s="66"/>
      <c r="BB10" s="66">
        <f>データ!$W$6</f>
        <v>652</v>
      </c>
      <c r="BC10" s="66"/>
      <c r="BD10" s="66"/>
      <c r="BE10" s="66"/>
      <c r="BF10" s="66"/>
      <c r="BG10" s="66"/>
      <c r="BH10" s="66"/>
      <c r="BI10" s="66"/>
      <c r="BJ10" s="2"/>
      <c r="BK10" s="2"/>
      <c r="BL10" s="68" t="s">
        <v>21</v>
      </c>
      <c r="BM10" s="69"/>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9" t="s">
        <v>122</v>
      </c>
      <c r="BM16" s="50"/>
      <c r="BN16" s="50"/>
      <c r="BO16" s="50"/>
      <c r="BP16" s="50"/>
      <c r="BQ16" s="50"/>
      <c r="BR16" s="50"/>
      <c r="BS16" s="50"/>
      <c r="BT16" s="50"/>
      <c r="BU16" s="50"/>
      <c r="BV16" s="50"/>
      <c r="BW16" s="50"/>
      <c r="BX16" s="50"/>
      <c r="BY16" s="50"/>
      <c r="BZ16" s="5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9"/>
      <c r="BM17" s="50"/>
      <c r="BN17" s="50"/>
      <c r="BO17" s="50"/>
      <c r="BP17" s="50"/>
      <c r="BQ17" s="50"/>
      <c r="BR17" s="50"/>
      <c r="BS17" s="50"/>
      <c r="BT17" s="50"/>
      <c r="BU17" s="50"/>
      <c r="BV17" s="50"/>
      <c r="BW17" s="50"/>
      <c r="BX17" s="50"/>
      <c r="BY17" s="50"/>
      <c r="BZ17" s="5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9"/>
      <c r="BM18" s="50"/>
      <c r="BN18" s="50"/>
      <c r="BO18" s="50"/>
      <c r="BP18" s="50"/>
      <c r="BQ18" s="50"/>
      <c r="BR18" s="50"/>
      <c r="BS18" s="50"/>
      <c r="BT18" s="50"/>
      <c r="BU18" s="50"/>
      <c r="BV18" s="50"/>
      <c r="BW18" s="50"/>
      <c r="BX18" s="50"/>
      <c r="BY18" s="50"/>
      <c r="BZ18" s="5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9"/>
      <c r="BM19" s="50"/>
      <c r="BN19" s="50"/>
      <c r="BO19" s="50"/>
      <c r="BP19" s="50"/>
      <c r="BQ19" s="50"/>
      <c r="BR19" s="50"/>
      <c r="BS19" s="50"/>
      <c r="BT19" s="50"/>
      <c r="BU19" s="50"/>
      <c r="BV19" s="50"/>
      <c r="BW19" s="50"/>
      <c r="BX19" s="50"/>
      <c r="BY19" s="50"/>
      <c r="BZ19" s="5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9"/>
      <c r="BM20" s="50"/>
      <c r="BN20" s="50"/>
      <c r="BO20" s="50"/>
      <c r="BP20" s="50"/>
      <c r="BQ20" s="50"/>
      <c r="BR20" s="50"/>
      <c r="BS20" s="50"/>
      <c r="BT20" s="50"/>
      <c r="BU20" s="50"/>
      <c r="BV20" s="50"/>
      <c r="BW20" s="50"/>
      <c r="BX20" s="50"/>
      <c r="BY20" s="50"/>
      <c r="BZ20" s="5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9"/>
      <c r="BM21" s="50"/>
      <c r="BN21" s="50"/>
      <c r="BO21" s="50"/>
      <c r="BP21" s="50"/>
      <c r="BQ21" s="50"/>
      <c r="BR21" s="50"/>
      <c r="BS21" s="50"/>
      <c r="BT21" s="50"/>
      <c r="BU21" s="50"/>
      <c r="BV21" s="50"/>
      <c r="BW21" s="50"/>
      <c r="BX21" s="50"/>
      <c r="BY21" s="50"/>
      <c r="BZ21" s="5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9"/>
      <c r="BM22" s="50"/>
      <c r="BN22" s="50"/>
      <c r="BO22" s="50"/>
      <c r="BP22" s="50"/>
      <c r="BQ22" s="50"/>
      <c r="BR22" s="50"/>
      <c r="BS22" s="50"/>
      <c r="BT22" s="50"/>
      <c r="BU22" s="50"/>
      <c r="BV22" s="50"/>
      <c r="BW22" s="50"/>
      <c r="BX22" s="50"/>
      <c r="BY22" s="50"/>
      <c r="BZ22" s="5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9"/>
      <c r="BM23" s="50"/>
      <c r="BN23" s="50"/>
      <c r="BO23" s="50"/>
      <c r="BP23" s="50"/>
      <c r="BQ23" s="50"/>
      <c r="BR23" s="50"/>
      <c r="BS23" s="50"/>
      <c r="BT23" s="50"/>
      <c r="BU23" s="50"/>
      <c r="BV23" s="50"/>
      <c r="BW23" s="50"/>
      <c r="BX23" s="50"/>
      <c r="BY23" s="50"/>
      <c r="BZ23" s="5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9"/>
      <c r="BM24" s="50"/>
      <c r="BN24" s="50"/>
      <c r="BO24" s="50"/>
      <c r="BP24" s="50"/>
      <c r="BQ24" s="50"/>
      <c r="BR24" s="50"/>
      <c r="BS24" s="50"/>
      <c r="BT24" s="50"/>
      <c r="BU24" s="50"/>
      <c r="BV24" s="50"/>
      <c r="BW24" s="50"/>
      <c r="BX24" s="50"/>
      <c r="BY24" s="50"/>
      <c r="BZ24" s="5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9"/>
      <c r="BM25" s="50"/>
      <c r="BN25" s="50"/>
      <c r="BO25" s="50"/>
      <c r="BP25" s="50"/>
      <c r="BQ25" s="50"/>
      <c r="BR25" s="50"/>
      <c r="BS25" s="50"/>
      <c r="BT25" s="50"/>
      <c r="BU25" s="50"/>
      <c r="BV25" s="50"/>
      <c r="BW25" s="50"/>
      <c r="BX25" s="50"/>
      <c r="BY25" s="50"/>
      <c r="BZ25" s="5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9"/>
      <c r="BM26" s="50"/>
      <c r="BN26" s="50"/>
      <c r="BO26" s="50"/>
      <c r="BP26" s="50"/>
      <c r="BQ26" s="50"/>
      <c r="BR26" s="50"/>
      <c r="BS26" s="50"/>
      <c r="BT26" s="50"/>
      <c r="BU26" s="50"/>
      <c r="BV26" s="50"/>
      <c r="BW26" s="50"/>
      <c r="BX26" s="50"/>
      <c r="BY26" s="50"/>
      <c r="BZ26" s="5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9"/>
      <c r="BM27" s="50"/>
      <c r="BN27" s="50"/>
      <c r="BO27" s="50"/>
      <c r="BP27" s="50"/>
      <c r="BQ27" s="50"/>
      <c r="BR27" s="50"/>
      <c r="BS27" s="50"/>
      <c r="BT27" s="50"/>
      <c r="BU27" s="50"/>
      <c r="BV27" s="50"/>
      <c r="BW27" s="50"/>
      <c r="BX27" s="50"/>
      <c r="BY27" s="50"/>
      <c r="BZ27" s="5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9"/>
      <c r="BM28" s="50"/>
      <c r="BN28" s="50"/>
      <c r="BO28" s="50"/>
      <c r="BP28" s="50"/>
      <c r="BQ28" s="50"/>
      <c r="BR28" s="50"/>
      <c r="BS28" s="50"/>
      <c r="BT28" s="50"/>
      <c r="BU28" s="50"/>
      <c r="BV28" s="50"/>
      <c r="BW28" s="50"/>
      <c r="BX28" s="50"/>
      <c r="BY28" s="50"/>
      <c r="BZ28" s="5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9"/>
      <c r="BM29" s="50"/>
      <c r="BN29" s="50"/>
      <c r="BO29" s="50"/>
      <c r="BP29" s="50"/>
      <c r="BQ29" s="50"/>
      <c r="BR29" s="50"/>
      <c r="BS29" s="50"/>
      <c r="BT29" s="50"/>
      <c r="BU29" s="50"/>
      <c r="BV29" s="50"/>
      <c r="BW29" s="50"/>
      <c r="BX29" s="50"/>
      <c r="BY29" s="50"/>
      <c r="BZ29" s="5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9"/>
      <c r="BM30" s="50"/>
      <c r="BN30" s="50"/>
      <c r="BO30" s="50"/>
      <c r="BP30" s="50"/>
      <c r="BQ30" s="50"/>
      <c r="BR30" s="50"/>
      <c r="BS30" s="50"/>
      <c r="BT30" s="50"/>
      <c r="BU30" s="50"/>
      <c r="BV30" s="50"/>
      <c r="BW30" s="50"/>
      <c r="BX30" s="50"/>
      <c r="BY30" s="50"/>
      <c r="BZ30" s="5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9"/>
      <c r="BM31" s="50"/>
      <c r="BN31" s="50"/>
      <c r="BO31" s="50"/>
      <c r="BP31" s="50"/>
      <c r="BQ31" s="50"/>
      <c r="BR31" s="50"/>
      <c r="BS31" s="50"/>
      <c r="BT31" s="50"/>
      <c r="BU31" s="50"/>
      <c r="BV31" s="50"/>
      <c r="BW31" s="50"/>
      <c r="BX31" s="50"/>
      <c r="BY31" s="50"/>
      <c r="BZ31" s="5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9"/>
      <c r="BM32" s="50"/>
      <c r="BN32" s="50"/>
      <c r="BO32" s="50"/>
      <c r="BP32" s="50"/>
      <c r="BQ32" s="50"/>
      <c r="BR32" s="50"/>
      <c r="BS32" s="50"/>
      <c r="BT32" s="50"/>
      <c r="BU32" s="50"/>
      <c r="BV32" s="50"/>
      <c r="BW32" s="50"/>
      <c r="BX32" s="50"/>
      <c r="BY32" s="50"/>
      <c r="BZ32" s="5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9"/>
      <c r="BM33" s="50"/>
      <c r="BN33" s="50"/>
      <c r="BO33" s="50"/>
      <c r="BP33" s="50"/>
      <c r="BQ33" s="50"/>
      <c r="BR33" s="50"/>
      <c r="BS33" s="50"/>
      <c r="BT33" s="50"/>
      <c r="BU33" s="50"/>
      <c r="BV33" s="50"/>
      <c r="BW33" s="50"/>
      <c r="BX33" s="50"/>
      <c r="BY33" s="50"/>
      <c r="BZ33" s="51"/>
    </row>
    <row r="34" spans="1:78" ht="13.5" customHeight="1" x14ac:dyDescent="0.15">
      <c r="A34" s="2"/>
      <c r="B34" s="17"/>
      <c r="C34" s="55" t="s">
        <v>26</v>
      </c>
      <c r="D34" s="55"/>
      <c r="E34" s="55"/>
      <c r="F34" s="55"/>
      <c r="G34" s="55"/>
      <c r="H34" s="55"/>
      <c r="I34" s="55"/>
      <c r="J34" s="55"/>
      <c r="K34" s="55"/>
      <c r="L34" s="55"/>
      <c r="M34" s="55"/>
      <c r="N34" s="55"/>
      <c r="O34" s="55"/>
      <c r="P34" s="55"/>
      <c r="Q34" s="20"/>
      <c r="R34" s="55" t="s">
        <v>27</v>
      </c>
      <c r="S34" s="55"/>
      <c r="T34" s="55"/>
      <c r="U34" s="55"/>
      <c r="V34" s="55"/>
      <c r="W34" s="55"/>
      <c r="X34" s="55"/>
      <c r="Y34" s="55"/>
      <c r="Z34" s="55"/>
      <c r="AA34" s="55"/>
      <c r="AB34" s="55"/>
      <c r="AC34" s="55"/>
      <c r="AD34" s="55"/>
      <c r="AE34" s="55"/>
      <c r="AF34" s="20"/>
      <c r="AG34" s="55" t="s">
        <v>28</v>
      </c>
      <c r="AH34" s="55"/>
      <c r="AI34" s="55"/>
      <c r="AJ34" s="55"/>
      <c r="AK34" s="55"/>
      <c r="AL34" s="55"/>
      <c r="AM34" s="55"/>
      <c r="AN34" s="55"/>
      <c r="AO34" s="55"/>
      <c r="AP34" s="55"/>
      <c r="AQ34" s="55"/>
      <c r="AR34" s="55"/>
      <c r="AS34" s="55"/>
      <c r="AT34" s="55"/>
      <c r="AU34" s="20"/>
      <c r="AV34" s="55" t="s">
        <v>29</v>
      </c>
      <c r="AW34" s="55"/>
      <c r="AX34" s="55"/>
      <c r="AY34" s="55"/>
      <c r="AZ34" s="55"/>
      <c r="BA34" s="55"/>
      <c r="BB34" s="55"/>
      <c r="BC34" s="55"/>
      <c r="BD34" s="55"/>
      <c r="BE34" s="55"/>
      <c r="BF34" s="55"/>
      <c r="BG34" s="55"/>
      <c r="BH34" s="55"/>
      <c r="BI34" s="55"/>
      <c r="BJ34" s="19"/>
      <c r="BK34" s="2"/>
      <c r="BL34" s="49"/>
      <c r="BM34" s="50"/>
      <c r="BN34" s="50"/>
      <c r="BO34" s="50"/>
      <c r="BP34" s="50"/>
      <c r="BQ34" s="50"/>
      <c r="BR34" s="50"/>
      <c r="BS34" s="50"/>
      <c r="BT34" s="50"/>
      <c r="BU34" s="50"/>
      <c r="BV34" s="50"/>
      <c r="BW34" s="50"/>
      <c r="BX34" s="50"/>
      <c r="BY34" s="50"/>
      <c r="BZ34" s="51"/>
    </row>
    <row r="35" spans="1:78" ht="13.5" customHeight="1" x14ac:dyDescent="0.15">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49"/>
      <c r="BM35" s="50"/>
      <c r="BN35" s="50"/>
      <c r="BO35" s="50"/>
      <c r="BP35" s="50"/>
      <c r="BQ35" s="50"/>
      <c r="BR35" s="50"/>
      <c r="BS35" s="50"/>
      <c r="BT35" s="50"/>
      <c r="BU35" s="50"/>
      <c r="BV35" s="50"/>
      <c r="BW35" s="50"/>
      <c r="BX35" s="50"/>
      <c r="BY35" s="50"/>
      <c r="BZ35" s="5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9"/>
      <c r="BM36" s="50"/>
      <c r="BN36" s="50"/>
      <c r="BO36" s="50"/>
      <c r="BP36" s="50"/>
      <c r="BQ36" s="50"/>
      <c r="BR36" s="50"/>
      <c r="BS36" s="50"/>
      <c r="BT36" s="50"/>
      <c r="BU36" s="50"/>
      <c r="BV36" s="50"/>
      <c r="BW36" s="50"/>
      <c r="BX36" s="50"/>
      <c r="BY36" s="50"/>
      <c r="BZ36" s="5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9"/>
      <c r="BM37" s="50"/>
      <c r="BN37" s="50"/>
      <c r="BO37" s="50"/>
      <c r="BP37" s="50"/>
      <c r="BQ37" s="50"/>
      <c r="BR37" s="50"/>
      <c r="BS37" s="50"/>
      <c r="BT37" s="50"/>
      <c r="BU37" s="50"/>
      <c r="BV37" s="50"/>
      <c r="BW37" s="50"/>
      <c r="BX37" s="50"/>
      <c r="BY37" s="50"/>
      <c r="BZ37" s="5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9"/>
      <c r="BM38" s="50"/>
      <c r="BN38" s="50"/>
      <c r="BO38" s="50"/>
      <c r="BP38" s="50"/>
      <c r="BQ38" s="50"/>
      <c r="BR38" s="50"/>
      <c r="BS38" s="50"/>
      <c r="BT38" s="50"/>
      <c r="BU38" s="50"/>
      <c r="BV38" s="50"/>
      <c r="BW38" s="50"/>
      <c r="BX38" s="50"/>
      <c r="BY38" s="50"/>
      <c r="BZ38" s="5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9"/>
      <c r="BM39" s="50"/>
      <c r="BN39" s="50"/>
      <c r="BO39" s="50"/>
      <c r="BP39" s="50"/>
      <c r="BQ39" s="50"/>
      <c r="BR39" s="50"/>
      <c r="BS39" s="50"/>
      <c r="BT39" s="50"/>
      <c r="BU39" s="50"/>
      <c r="BV39" s="50"/>
      <c r="BW39" s="50"/>
      <c r="BX39" s="50"/>
      <c r="BY39" s="50"/>
      <c r="BZ39" s="5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9"/>
      <c r="BM40" s="50"/>
      <c r="BN40" s="50"/>
      <c r="BO40" s="50"/>
      <c r="BP40" s="50"/>
      <c r="BQ40" s="50"/>
      <c r="BR40" s="50"/>
      <c r="BS40" s="50"/>
      <c r="BT40" s="50"/>
      <c r="BU40" s="50"/>
      <c r="BV40" s="50"/>
      <c r="BW40" s="50"/>
      <c r="BX40" s="50"/>
      <c r="BY40" s="50"/>
      <c r="BZ40" s="5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9"/>
      <c r="BM41" s="50"/>
      <c r="BN41" s="50"/>
      <c r="BO41" s="50"/>
      <c r="BP41" s="50"/>
      <c r="BQ41" s="50"/>
      <c r="BR41" s="50"/>
      <c r="BS41" s="50"/>
      <c r="BT41" s="50"/>
      <c r="BU41" s="50"/>
      <c r="BV41" s="50"/>
      <c r="BW41" s="50"/>
      <c r="BX41" s="50"/>
      <c r="BY41" s="50"/>
      <c r="BZ41" s="5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9"/>
      <c r="BM42" s="50"/>
      <c r="BN42" s="50"/>
      <c r="BO42" s="50"/>
      <c r="BP42" s="50"/>
      <c r="BQ42" s="50"/>
      <c r="BR42" s="50"/>
      <c r="BS42" s="50"/>
      <c r="BT42" s="50"/>
      <c r="BU42" s="50"/>
      <c r="BV42" s="50"/>
      <c r="BW42" s="50"/>
      <c r="BX42" s="50"/>
      <c r="BY42" s="50"/>
      <c r="BZ42" s="5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9"/>
      <c r="BM43" s="50"/>
      <c r="BN43" s="50"/>
      <c r="BO43" s="50"/>
      <c r="BP43" s="50"/>
      <c r="BQ43" s="50"/>
      <c r="BR43" s="50"/>
      <c r="BS43" s="50"/>
      <c r="BT43" s="50"/>
      <c r="BU43" s="50"/>
      <c r="BV43" s="50"/>
      <c r="BW43" s="50"/>
      <c r="BX43" s="50"/>
      <c r="BY43" s="50"/>
      <c r="BZ43" s="5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2"/>
      <c r="BM44" s="53"/>
      <c r="BN44" s="53"/>
      <c r="BO44" s="53"/>
      <c r="BP44" s="53"/>
      <c r="BQ44" s="53"/>
      <c r="BR44" s="53"/>
      <c r="BS44" s="53"/>
      <c r="BT44" s="53"/>
      <c r="BU44" s="53"/>
      <c r="BV44" s="53"/>
      <c r="BW44" s="53"/>
      <c r="BX44" s="53"/>
      <c r="BY44" s="53"/>
      <c r="BZ44" s="5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30</v>
      </c>
      <c r="BM45" s="44"/>
      <c r="BN45" s="44"/>
      <c r="BO45" s="44"/>
      <c r="BP45" s="44"/>
      <c r="BQ45" s="44"/>
      <c r="BR45" s="44"/>
      <c r="BS45" s="44"/>
      <c r="BT45" s="44"/>
      <c r="BU45" s="44"/>
      <c r="BV45" s="44"/>
      <c r="BW45" s="44"/>
      <c r="BX45" s="44"/>
      <c r="BY45" s="44"/>
      <c r="BZ45" s="4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121</v>
      </c>
      <c r="BM47" s="50"/>
      <c r="BN47" s="50"/>
      <c r="BO47" s="50"/>
      <c r="BP47" s="50"/>
      <c r="BQ47" s="50"/>
      <c r="BR47" s="50"/>
      <c r="BS47" s="50"/>
      <c r="BT47" s="50"/>
      <c r="BU47" s="50"/>
      <c r="BV47" s="50"/>
      <c r="BW47" s="50"/>
      <c r="BX47" s="50"/>
      <c r="BY47" s="50"/>
      <c r="BZ47" s="5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31</v>
      </c>
      <c r="D56" s="55"/>
      <c r="E56" s="55"/>
      <c r="F56" s="55"/>
      <c r="G56" s="55"/>
      <c r="H56" s="55"/>
      <c r="I56" s="55"/>
      <c r="J56" s="55"/>
      <c r="K56" s="55"/>
      <c r="L56" s="55"/>
      <c r="M56" s="55"/>
      <c r="N56" s="55"/>
      <c r="O56" s="55"/>
      <c r="P56" s="55"/>
      <c r="Q56" s="20"/>
      <c r="R56" s="55" t="s">
        <v>32</v>
      </c>
      <c r="S56" s="55"/>
      <c r="T56" s="55"/>
      <c r="U56" s="55"/>
      <c r="V56" s="55"/>
      <c r="W56" s="55"/>
      <c r="X56" s="55"/>
      <c r="Y56" s="55"/>
      <c r="Z56" s="55"/>
      <c r="AA56" s="55"/>
      <c r="AB56" s="55"/>
      <c r="AC56" s="55"/>
      <c r="AD56" s="55"/>
      <c r="AE56" s="55"/>
      <c r="AF56" s="20"/>
      <c r="AG56" s="55" t="s">
        <v>33</v>
      </c>
      <c r="AH56" s="55"/>
      <c r="AI56" s="55"/>
      <c r="AJ56" s="55"/>
      <c r="AK56" s="55"/>
      <c r="AL56" s="55"/>
      <c r="AM56" s="55"/>
      <c r="AN56" s="55"/>
      <c r="AO56" s="55"/>
      <c r="AP56" s="55"/>
      <c r="AQ56" s="55"/>
      <c r="AR56" s="55"/>
      <c r="AS56" s="55"/>
      <c r="AT56" s="55"/>
      <c r="AU56" s="20"/>
      <c r="AV56" s="55" t="s">
        <v>34</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x14ac:dyDescent="0.15">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36</v>
      </c>
      <c r="BM64" s="44"/>
      <c r="BN64" s="44"/>
      <c r="BO64" s="44"/>
      <c r="BP64" s="44"/>
      <c r="BQ64" s="44"/>
      <c r="BR64" s="44"/>
      <c r="BS64" s="44"/>
      <c r="BT64" s="44"/>
      <c r="BU64" s="44"/>
      <c r="BV64" s="44"/>
      <c r="BW64" s="44"/>
      <c r="BX64" s="44"/>
      <c r="BY64" s="44"/>
      <c r="BZ64" s="4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120</v>
      </c>
      <c r="BM66" s="50"/>
      <c r="BN66" s="50"/>
      <c r="BO66" s="50"/>
      <c r="BP66" s="50"/>
      <c r="BQ66" s="50"/>
      <c r="BR66" s="50"/>
      <c r="BS66" s="50"/>
      <c r="BT66" s="50"/>
      <c r="BU66" s="50"/>
      <c r="BV66" s="50"/>
      <c r="BW66" s="50"/>
      <c r="BX66" s="50"/>
      <c r="BY66" s="50"/>
      <c r="BZ66" s="5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37</v>
      </c>
      <c r="D79" s="55"/>
      <c r="E79" s="55"/>
      <c r="F79" s="55"/>
      <c r="G79" s="55"/>
      <c r="H79" s="55"/>
      <c r="I79" s="55"/>
      <c r="J79" s="55"/>
      <c r="K79" s="55"/>
      <c r="L79" s="55"/>
      <c r="M79" s="55"/>
      <c r="N79" s="55"/>
      <c r="O79" s="55"/>
      <c r="P79" s="55"/>
      <c r="Q79" s="55"/>
      <c r="R79" s="55"/>
      <c r="S79" s="55"/>
      <c r="T79" s="55"/>
      <c r="U79" s="20"/>
      <c r="V79" s="20"/>
      <c r="W79" s="55" t="s">
        <v>38</v>
      </c>
      <c r="X79" s="55"/>
      <c r="Y79" s="55"/>
      <c r="Z79" s="55"/>
      <c r="AA79" s="55"/>
      <c r="AB79" s="55"/>
      <c r="AC79" s="55"/>
      <c r="AD79" s="55"/>
      <c r="AE79" s="55"/>
      <c r="AF79" s="55"/>
      <c r="AG79" s="55"/>
      <c r="AH79" s="55"/>
      <c r="AI79" s="55"/>
      <c r="AJ79" s="55"/>
      <c r="AK79" s="55"/>
      <c r="AL79" s="55"/>
      <c r="AM79" s="55"/>
      <c r="AN79" s="55"/>
      <c r="AO79" s="20"/>
      <c r="AP79" s="20"/>
      <c r="AQ79" s="55" t="s">
        <v>39</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【76.78】</v>
      </c>
      <c r="F85" s="27" t="s">
        <v>53</v>
      </c>
      <c r="G85" s="27" t="s">
        <v>54</v>
      </c>
      <c r="H85" s="27" t="str">
        <f>データ!BO6</f>
        <v>【1,280.76】</v>
      </c>
      <c r="I85" s="27" t="str">
        <f>データ!BZ6</f>
        <v>【53.06】</v>
      </c>
      <c r="J85" s="27" t="str">
        <f>データ!CK6</f>
        <v>【314.83】</v>
      </c>
      <c r="K85" s="27" t="str">
        <f>データ!CV6</f>
        <v>【56.28】</v>
      </c>
      <c r="L85" s="27" t="str">
        <f>データ!DG6</f>
        <v>【74.94】</v>
      </c>
      <c r="M85" s="27" t="s">
        <v>53</v>
      </c>
      <c r="N85" s="27" t="s">
        <v>53</v>
      </c>
      <c r="O85" s="27" t="str">
        <f>データ!EN6</f>
        <v>【0.59】</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1" max="1" width="9" style="3"/>
    <col min="2" max="144" width="11.875" style="3" customWidth="1"/>
    <col min="145" max="16384" width="9" style="3"/>
  </cols>
  <sheetData>
    <row r="1" spans="1:144" x14ac:dyDescent="0.15">
      <c r="A1" s="3" t="s">
        <v>55</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56</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80"/>
      <c r="X3" s="84" t="s">
        <v>65</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66</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x14ac:dyDescent="0.15">
      <c r="A4" s="29" t="s">
        <v>67</v>
      </c>
      <c r="B4" s="31"/>
      <c r="C4" s="31"/>
      <c r="D4" s="31"/>
      <c r="E4" s="31"/>
      <c r="F4" s="31"/>
      <c r="G4" s="31"/>
      <c r="H4" s="81"/>
      <c r="I4" s="82"/>
      <c r="J4" s="82"/>
      <c r="K4" s="82"/>
      <c r="L4" s="82"/>
      <c r="M4" s="82"/>
      <c r="N4" s="82"/>
      <c r="O4" s="82"/>
      <c r="P4" s="82"/>
      <c r="Q4" s="82"/>
      <c r="R4" s="82"/>
      <c r="S4" s="82"/>
      <c r="T4" s="82"/>
      <c r="U4" s="82"/>
      <c r="V4" s="82"/>
      <c r="W4" s="83"/>
      <c r="X4" s="77" t="s">
        <v>68</v>
      </c>
      <c r="Y4" s="77"/>
      <c r="Z4" s="77"/>
      <c r="AA4" s="77"/>
      <c r="AB4" s="77"/>
      <c r="AC4" s="77"/>
      <c r="AD4" s="77"/>
      <c r="AE4" s="77"/>
      <c r="AF4" s="77"/>
      <c r="AG4" s="77"/>
      <c r="AH4" s="77"/>
      <c r="AI4" s="77" t="s">
        <v>69</v>
      </c>
      <c r="AJ4" s="77"/>
      <c r="AK4" s="77"/>
      <c r="AL4" s="77"/>
      <c r="AM4" s="77"/>
      <c r="AN4" s="77"/>
      <c r="AO4" s="77"/>
      <c r="AP4" s="77"/>
      <c r="AQ4" s="77"/>
      <c r="AR4" s="77"/>
      <c r="AS4" s="77"/>
      <c r="AT4" s="77" t="s">
        <v>70</v>
      </c>
      <c r="AU4" s="77"/>
      <c r="AV4" s="77"/>
      <c r="AW4" s="77"/>
      <c r="AX4" s="77"/>
      <c r="AY4" s="77"/>
      <c r="AZ4" s="77"/>
      <c r="BA4" s="77"/>
      <c r="BB4" s="77"/>
      <c r="BC4" s="77"/>
      <c r="BD4" s="77"/>
      <c r="BE4" s="77" t="s">
        <v>71</v>
      </c>
      <c r="BF4" s="77"/>
      <c r="BG4" s="77"/>
      <c r="BH4" s="77"/>
      <c r="BI4" s="77"/>
      <c r="BJ4" s="77"/>
      <c r="BK4" s="77"/>
      <c r="BL4" s="77"/>
      <c r="BM4" s="77"/>
      <c r="BN4" s="77"/>
      <c r="BO4" s="77"/>
      <c r="BP4" s="77" t="s">
        <v>72</v>
      </c>
      <c r="BQ4" s="77"/>
      <c r="BR4" s="77"/>
      <c r="BS4" s="77"/>
      <c r="BT4" s="77"/>
      <c r="BU4" s="77"/>
      <c r="BV4" s="77"/>
      <c r="BW4" s="77"/>
      <c r="BX4" s="77"/>
      <c r="BY4" s="77"/>
      <c r="BZ4" s="77"/>
      <c r="CA4" s="77" t="s">
        <v>73</v>
      </c>
      <c r="CB4" s="77"/>
      <c r="CC4" s="77"/>
      <c r="CD4" s="77"/>
      <c r="CE4" s="77"/>
      <c r="CF4" s="77"/>
      <c r="CG4" s="77"/>
      <c r="CH4" s="77"/>
      <c r="CI4" s="77"/>
      <c r="CJ4" s="77"/>
      <c r="CK4" s="77"/>
      <c r="CL4" s="77" t="s">
        <v>74</v>
      </c>
      <c r="CM4" s="77"/>
      <c r="CN4" s="77"/>
      <c r="CO4" s="77"/>
      <c r="CP4" s="77"/>
      <c r="CQ4" s="77"/>
      <c r="CR4" s="77"/>
      <c r="CS4" s="77"/>
      <c r="CT4" s="77"/>
      <c r="CU4" s="77"/>
      <c r="CV4" s="77"/>
      <c r="CW4" s="77" t="s">
        <v>75</v>
      </c>
      <c r="CX4" s="77"/>
      <c r="CY4" s="77"/>
      <c r="CZ4" s="77"/>
      <c r="DA4" s="77"/>
      <c r="DB4" s="77"/>
      <c r="DC4" s="77"/>
      <c r="DD4" s="77"/>
      <c r="DE4" s="77"/>
      <c r="DF4" s="77"/>
      <c r="DG4" s="77"/>
      <c r="DH4" s="77" t="s">
        <v>76</v>
      </c>
      <c r="DI4" s="77"/>
      <c r="DJ4" s="77"/>
      <c r="DK4" s="77"/>
      <c r="DL4" s="77"/>
      <c r="DM4" s="77"/>
      <c r="DN4" s="77"/>
      <c r="DO4" s="77"/>
      <c r="DP4" s="77"/>
      <c r="DQ4" s="77"/>
      <c r="DR4" s="77"/>
      <c r="DS4" s="77" t="s">
        <v>77</v>
      </c>
      <c r="DT4" s="77"/>
      <c r="DU4" s="77"/>
      <c r="DV4" s="77"/>
      <c r="DW4" s="77"/>
      <c r="DX4" s="77"/>
      <c r="DY4" s="77"/>
      <c r="DZ4" s="77"/>
      <c r="EA4" s="77"/>
      <c r="EB4" s="77"/>
      <c r="EC4" s="77"/>
      <c r="ED4" s="77" t="s">
        <v>78</v>
      </c>
      <c r="EE4" s="77"/>
      <c r="EF4" s="77"/>
      <c r="EG4" s="77"/>
      <c r="EH4" s="77"/>
      <c r="EI4" s="77"/>
      <c r="EJ4" s="77"/>
      <c r="EK4" s="77"/>
      <c r="EL4" s="77"/>
      <c r="EM4" s="77"/>
      <c r="EN4" s="77"/>
    </row>
    <row r="5" spans="1:144" x14ac:dyDescent="0.15">
      <c r="A5" s="29" t="s">
        <v>79</v>
      </c>
      <c r="B5" s="32"/>
      <c r="C5" s="32"/>
      <c r="D5" s="32"/>
      <c r="E5" s="32"/>
      <c r="F5" s="32"/>
      <c r="G5" s="32"/>
      <c r="H5" s="33" t="s">
        <v>80</v>
      </c>
      <c r="I5" s="33" t="s">
        <v>81</v>
      </c>
      <c r="J5" s="33" t="s">
        <v>82</v>
      </c>
      <c r="K5" s="33" t="s">
        <v>83</v>
      </c>
      <c r="L5" s="33" t="s">
        <v>84</v>
      </c>
      <c r="M5" s="33" t="s">
        <v>85</v>
      </c>
      <c r="N5" s="33" t="s">
        <v>86</v>
      </c>
      <c r="O5" s="33" t="s">
        <v>87</v>
      </c>
      <c r="P5" s="33" t="s">
        <v>88</v>
      </c>
      <c r="Q5" s="33" t="s">
        <v>89</v>
      </c>
      <c r="R5" s="33" t="s">
        <v>90</v>
      </c>
      <c r="S5" s="33" t="s">
        <v>91</v>
      </c>
      <c r="T5" s="33" t="s">
        <v>92</v>
      </c>
      <c r="U5" s="33" t="s">
        <v>93</v>
      </c>
      <c r="V5" s="33" t="s">
        <v>94</v>
      </c>
      <c r="W5" s="33" t="s">
        <v>95</v>
      </c>
      <c r="X5" s="33" t="s">
        <v>96</v>
      </c>
      <c r="Y5" s="33" t="s">
        <v>97</v>
      </c>
      <c r="Z5" s="33" t="s">
        <v>98</v>
      </c>
      <c r="AA5" s="33" t="s">
        <v>99</v>
      </c>
      <c r="AB5" s="33" t="s">
        <v>100</v>
      </c>
      <c r="AC5" s="33" t="s">
        <v>101</v>
      </c>
      <c r="AD5" s="33" t="s">
        <v>102</v>
      </c>
      <c r="AE5" s="33" t="s">
        <v>103</v>
      </c>
      <c r="AF5" s="33" t="s">
        <v>104</v>
      </c>
      <c r="AG5" s="33" t="s">
        <v>105</v>
      </c>
      <c r="AH5" s="33" t="s">
        <v>41</v>
      </c>
      <c r="AI5" s="33" t="s">
        <v>96</v>
      </c>
      <c r="AJ5" s="33" t="s">
        <v>97</v>
      </c>
      <c r="AK5" s="33" t="s">
        <v>98</v>
      </c>
      <c r="AL5" s="33" t="s">
        <v>99</v>
      </c>
      <c r="AM5" s="33" t="s">
        <v>100</v>
      </c>
      <c r="AN5" s="33" t="s">
        <v>101</v>
      </c>
      <c r="AO5" s="33" t="s">
        <v>102</v>
      </c>
      <c r="AP5" s="33" t="s">
        <v>103</v>
      </c>
      <c r="AQ5" s="33" t="s">
        <v>104</v>
      </c>
      <c r="AR5" s="33" t="s">
        <v>105</v>
      </c>
      <c r="AS5" s="33" t="s">
        <v>106</v>
      </c>
      <c r="AT5" s="33" t="s">
        <v>96</v>
      </c>
      <c r="AU5" s="33" t="s">
        <v>97</v>
      </c>
      <c r="AV5" s="33" t="s">
        <v>98</v>
      </c>
      <c r="AW5" s="33" t="s">
        <v>99</v>
      </c>
      <c r="AX5" s="33" t="s">
        <v>100</v>
      </c>
      <c r="AY5" s="33" t="s">
        <v>101</v>
      </c>
      <c r="AZ5" s="33" t="s">
        <v>102</v>
      </c>
      <c r="BA5" s="33" t="s">
        <v>103</v>
      </c>
      <c r="BB5" s="33" t="s">
        <v>104</v>
      </c>
      <c r="BC5" s="33" t="s">
        <v>105</v>
      </c>
      <c r="BD5" s="33" t="s">
        <v>106</v>
      </c>
      <c r="BE5" s="33" t="s">
        <v>96</v>
      </c>
      <c r="BF5" s="33" t="s">
        <v>97</v>
      </c>
      <c r="BG5" s="33" t="s">
        <v>98</v>
      </c>
      <c r="BH5" s="33" t="s">
        <v>99</v>
      </c>
      <c r="BI5" s="33" t="s">
        <v>100</v>
      </c>
      <c r="BJ5" s="33" t="s">
        <v>101</v>
      </c>
      <c r="BK5" s="33" t="s">
        <v>102</v>
      </c>
      <c r="BL5" s="33" t="s">
        <v>103</v>
      </c>
      <c r="BM5" s="33" t="s">
        <v>104</v>
      </c>
      <c r="BN5" s="33" t="s">
        <v>105</v>
      </c>
      <c r="BO5" s="33" t="s">
        <v>106</v>
      </c>
      <c r="BP5" s="33" t="s">
        <v>96</v>
      </c>
      <c r="BQ5" s="33" t="s">
        <v>97</v>
      </c>
      <c r="BR5" s="33" t="s">
        <v>98</v>
      </c>
      <c r="BS5" s="33" t="s">
        <v>99</v>
      </c>
      <c r="BT5" s="33" t="s">
        <v>100</v>
      </c>
      <c r="BU5" s="33" t="s">
        <v>101</v>
      </c>
      <c r="BV5" s="33" t="s">
        <v>102</v>
      </c>
      <c r="BW5" s="33" t="s">
        <v>103</v>
      </c>
      <c r="BX5" s="33" t="s">
        <v>104</v>
      </c>
      <c r="BY5" s="33" t="s">
        <v>105</v>
      </c>
      <c r="BZ5" s="33" t="s">
        <v>106</v>
      </c>
      <c r="CA5" s="33" t="s">
        <v>96</v>
      </c>
      <c r="CB5" s="33" t="s">
        <v>97</v>
      </c>
      <c r="CC5" s="33" t="s">
        <v>98</v>
      </c>
      <c r="CD5" s="33" t="s">
        <v>99</v>
      </c>
      <c r="CE5" s="33" t="s">
        <v>100</v>
      </c>
      <c r="CF5" s="33" t="s">
        <v>101</v>
      </c>
      <c r="CG5" s="33" t="s">
        <v>102</v>
      </c>
      <c r="CH5" s="33" t="s">
        <v>103</v>
      </c>
      <c r="CI5" s="33" t="s">
        <v>104</v>
      </c>
      <c r="CJ5" s="33" t="s">
        <v>105</v>
      </c>
      <c r="CK5" s="33" t="s">
        <v>106</v>
      </c>
      <c r="CL5" s="33" t="s">
        <v>96</v>
      </c>
      <c r="CM5" s="33" t="s">
        <v>97</v>
      </c>
      <c r="CN5" s="33" t="s">
        <v>98</v>
      </c>
      <c r="CO5" s="33" t="s">
        <v>99</v>
      </c>
      <c r="CP5" s="33" t="s">
        <v>100</v>
      </c>
      <c r="CQ5" s="33" t="s">
        <v>101</v>
      </c>
      <c r="CR5" s="33" t="s">
        <v>102</v>
      </c>
      <c r="CS5" s="33" t="s">
        <v>103</v>
      </c>
      <c r="CT5" s="33" t="s">
        <v>104</v>
      </c>
      <c r="CU5" s="33" t="s">
        <v>105</v>
      </c>
      <c r="CV5" s="33" t="s">
        <v>106</v>
      </c>
      <c r="CW5" s="33" t="s">
        <v>96</v>
      </c>
      <c r="CX5" s="33" t="s">
        <v>97</v>
      </c>
      <c r="CY5" s="33" t="s">
        <v>98</v>
      </c>
      <c r="CZ5" s="33" t="s">
        <v>99</v>
      </c>
      <c r="DA5" s="33" t="s">
        <v>100</v>
      </c>
      <c r="DB5" s="33" t="s">
        <v>101</v>
      </c>
      <c r="DC5" s="33" t="s">
        <v>102</v>
      </c>
      <c r="DD5" s="33" t="s">
        <v>103</v>
      </c>
      <c r="DE5" s="33" t="s">
        <v>104</v>
      </c>
      <c r="DF5" s="33" t="s">
        <v>105</v>
      </c>
      <c r="DG5" s="33" t="s">
        <v>106</v>
      </c>
      <c r="DH5" s="33" t="s">
        <v>96</v>
      </c>
      <c r="DI5" s="33" t="s">
        <v>97</v>
      </c>
      <c r="DJ5" s="33" t="s">
        <v>98</v>
      </c>
      <c r="DK5" s="33" t="s">
        <v>99</v>
      </c>
      <c r="DL5" s="33" t="s">
        <v>100</v>
      </c>
      <c r="DM5" s="33" t="s">
        <v>101</v>
      </c>
      <c r="DN5" s="33" t="s">
        <v>102</v>
      </c>
      <c r="DO5" s="33" t="s">
        <v>103</v>
      </c>
      <c r="DP5" s="33" t="s">
        <v>104</v>
      </c>
      <c r="DQ5" s="33" t="s">
        <v>105</v>
      </c>
      <c r="DR5" s="33" t="s">
        <v>106</v>
      </c>
      <c r="DS5" s="33" t="s">
        <v>96</v>
      </c>
      <c r="DT5" s="33" t="s">
        <v>97</v>
      </c>
      <c r="DU5" s="33" t="s">
        <v>98</v>
      </c>
      <c r="DV5" s="33" t="s">
        <v>99</v>
      </c>
      <c r="DW5" s="33" t="s">
        <v>100</v>
      </c>
      <c r="DX5" s="33" t="s">
        <v>101</v>
      </c>
      <c r="DY5" s="33" t="s">
        <v>102</v>
      </c>
      <c r="DZ5" s="33" t="s">
        <v>103</v>
      </c>
      <c r="EA5" s="33" t="s">
        <v>104</v>
      </c>
      <c r="EB5" s="33" t="s">
        <v>105</v>
      </c>
      <c r="EC5" s="33" t="s">
        <v>106</v>
      </c>
      <c r="ED5" s="33" t="s">
        <v>96</v>
      </c>
      <c r="EE5" s="33" t="s">
        <v>97</v>
      </c>
      <c r="EF5" s="33" t="s">
        <v>98</v>
      </c>
      <c r="EG5" s="33" t="s">
        <v>99</v>
      </c>
      <c r="EH5" s="33" t="s">
        <v>100</v>
      </c>
      <c r="EI5" s="33" t="s">
        <v>101</v>
      </c>
      <c r="EJ5" s="33" t="s">
        <v>102</v>
      </c>
      <c r="EK5" s="33" t="s">
        <v>103</v>
      </c>
      <c r="EL5" s="33" t="s">
        <v>104</v>
      </c>
      <c r="EM5" s="33" t="s">
        <v>105</v>
      </c>
      <c r="EN5" s="33" t="s">
        <v>106</v>
      </c>
    </row>
    <row r="6" spans="1:144" s="37" customFormat="1" x14ac:dyDescent="0.15">
      <c r="A6" s="29" t="s">
        <v>107</v>
      </c>
      <c r="B6" s="34">
        <f>B7</f>
        <v>2016</v>
      </c>
      <c r="C6" s="34">
        <f t="shared" ref="C6:W6" si="3">C7</f>
        <v>144029</v>
      </c>
      <c r="D6" s="34">
        <f t="shared" si="3"/>
        <v>47</v>
      </c>
      <c r="E6" s="34">
        <f t="shared" si="3"/>
        <v>1</v>
      </c>
      <c r="F6" s="34">
        <f t="shared" si="3"/>
        <v>0</v>
      </c>
      <c r="G6" s="34">
        <f t="shared" si="3"/>
        <v>0</v>
      </c>
      <c r="H6" s="34" t="str">
        <f t="shared" si="3"/>
        <v>神奈川県　清川村</v>
      </c>
      <c r="I6" s="34" t="str">
        <f t="shared" si="3"/>
        <v>法非適用</v>
      </c>
      <c r="J6" s="34" t="str">
        <f t="shared" si="3"/>
        <v>水道事業</v>
      </c>
      <c r="K6" s="34" t="str">
        <f t="shared" si="3"/>
        <v>簡易水道事業</v>
      </c>
      <c r="L6" s="34" t="str">
        <f t="shared" si="3"/>
        <v>D3</v>
      </c>
      <c r="M6" s="34">
        <f t="shared" si="3"/>
        <v>0</v>
      </c>
      <c r="N6" s="35" t="str">
        <f t="shared" si="3"/>
        <v>-</v>
      </c>
      <c r="O6" s="35" t="str">
        <f t="shared" si="3"/>
        <v>該当数値なし</v>
      </c>
      <c r="P6" s="35">
        <f t="shared" si="3"/>
        <v>97.38</v>
      </c>
      <c r="Q6" s="35">
        <f t="shared" si="3"/>
        <v>1663</v>
      </c>
      <c r="R6" s="35">
        <f t="shared" si="3"/>
        <v>3039</v>
      </c>
      <c r="S6" s="35">
        <f t="shared" si="3"/>
        <v>71.239999999999995</v>
      </c>
      <c r="T6" s="35">
        <f t="shared" si="3"/>
        <v>42.66</v>
      </c>
      <c r="U6" s="35">
        <f t="shared" si="3"/>
        <v>2934</v>
      </c>
      <c r="V6" s="35">
        <f t="shared" si="3"/>
        <v>4.5</v>
      </c>
      <c r="W6" s="35">
        <f t="shared" si="3"/>
        <v>652</v>
      </c>
      <c r="X6" s="36">
        <f>IF(X7="",NA(),X7)</f>
        <v>178.25</v>
      </c>
      <c r="Y6" s="36">
        <f t="shared" ref="Y6:AG6" si="4">IF(Y7="",NA(),Y7)</f>
        <v>139.44</v>
      </c>
      <c r="Z6" s="36">
        <f t="shared" si="4"/>
        <v>157.72</v>
      </c>
      <c r="AA6" s="36">
        <f t="shared" si="4"/>
        <v>161.21</v>
      </c>
      <c r="AB6" s="36">
        <f t="shared" si="4"/>
        <v>172.64</v>
      </c>
      <c r="AC6" s="36">
        <f t="shared" si="4"/>
        <v>74.52</v>
      </c>
      <c r="AD6" s="36">
        <f t="shared" si="4"/>
        <v>76.09</v>
      </c>
      <c r="AE6" s="36">
        <f t="shared" si="4"/>
        <v>75.87</v>
      </c>
      <c r="AF6" s="36">
        <f t="shared" si="4"/>
        <v>76.27</v>
      </c>
      <c r="AG6" s="36">
        <f t="shared" si="4"/>
        <v>77.56</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5">
        <f>IF(BE7="",NA(),BE7)</f>
        <v>0</v>
      </c>
      <c r="BF6" s="35">
        <f t="shared" ref="BF6:BN6" si="7">IF(BF7="",NA(),BF7)</f>
        <v>0</v>
      </c>
      <c r="BG6" s="35">
        <f t="shared" si="7"/>
        <v>0</v>
      </c>
      <c r="BH6" s="35">
        <f t="shared" si="7"/>
        <v>0</v>
      </c>
      <c r="BI6" s="35">
        <f t="shared" si="7"/>
        <v>0</v>
      </c>
      <c r="BJ6" s="36">
        <f t="shared" si="7"/>
        <v>1108.26</v>
      </c>
      <c r="BK6" s="36">
        <f t="shared" si="7"/>
        <v>1113.76</v>
      </c>
      <c r="BL6" s="36">
        <f t="shared" si="7"/>
        <v>1125.69</v>
      </c>
      <c r="BM6" s="36">
        <f t="shared" si="7"/>
        <v>1134.67</v>
      </c>
      <c r="BN6" s="36">
        <f t="shared" si="7"/>
        <v>1144.79</v>
      </c>
      <c r="BO6" s="35" t="str">
        <f>IF(BO7="","",IF(BO7="-","【-】","【"&amp;SUBSTITUTE(TEXT(BO7,"#,##0.00"),"-","△")&amp;"】"))</f>
        <v>【1,280.76】</v>
      </c>
      <c r="BP6" s="36">
        <f>IF(BP7="",NA(),BP7)</f>
        <v>171.46</v>
      </c>
      <c r="BQ6" s="36">
        <f t="shared" ref="BQ6:BY6" si="8">IF(BQ7="",NA(),BQ7)</f>
        <v>134.54</v>
      </c>
      <c r="BR6" s="36">
        <f t="shared" si="8"/>
        <v>150.94</v>
      </c>
      <c r="BS6" s="36">
        <f t="shared" si="8"/>
        <v>151.71</v>
      </c>
      <c r="BT6" s="36">
        <f t="shared" si="8"/>
        <v>162.43</v>
      </c>
      <c r="BU6" s="36">
        <f t="shared" si="8"/>
        <v>19.77</v>
      </c>
      <c r="BV6" s="36">
        <f t="shared" si="8"/>
        <v>34.25</v>
      </c>
      <c r="BW6" s="36">
        <f t="shared" si="8"/>
        <v>46.48</v>
      </c>
      <c r="BX6" s="36">
        <f t="shared" si="8"/>
        <v>40.6</v>
      </c>
      <c r="BY6" s="36">
        <f t="shared" si="8"/>
        <v>56.04</v>
      </c>
      <c r="BZ6" s="35" t="str">
        <f>IF(BZ7="","",IF(BZ7="-","【-】","【"&amp;SUBSTITUTE(TEXT(BZ7,"#,##0.00"),"-","△")&amp;"】"))</f>
        <v>【53.06】</v>
      </c>
      <c r="CA6" s="36">
        <f>IF(CA7="",NA(),CA7)</f>
        <v>67.58</v>
      </c>
      <c r="CB6" s="36">
        <f t="shared" ref="CB6:CJ6" si="9">IF(CB7="",NA(),CB7)</f>
        <v>86.98</v>
      </c>
      <c r="CC6" s="36">
        <f t="shared" si="9"/>
        <v>79.64</v>
      </c>
      <c r="CD6" s="36">
        <f t="shared" si="9"/>
        <v>79.319999999999993</v>
      </c>
      <c r="CE6" s="36">
        <f t="shared" si="9"/>
        <v>74.02</v>
      </c>
      <c r="CF6" s="36">
        <f t="shared" si="9"/>
        <v>878.73</v>
      </c>
      <c r="CG6" s="36">
        <f t="shared" si="9"/>
        <v>501.18</v>
      </c>
      <c r="CH6" s="36">
        <f t="shared" si="9"/>
        <v>376.61</v>
      </c>
      <c r="CI6" s="36">
        <f t="shared" si="9"/>
        <v>440.03</v>
      </c>
      <c r="CJ6" s="36">
        <f t="shared" si="9"/>
        <v>304.35000000000002</v>
      </c>
      <c r="CK6" s="35" t="str">
        <f>IF(CK7="","",IF(CK7="-","【-】","【"&amp;SUBSTITUTE(TEXT(CK7,"#,##0.00"),"-","△")&amp;"】"))</f>
        <v>【314.83】</v>
      </c>
      <c r="CL6" s="36">
        <f>IF(CL7="",NA(),CL7)</f>
        <v>45.99</v>
      </c>
      <c r="CM6" s="36">
        <f t="shared" ref="CM6:CU6" si="10">IF(CM7="",NA(),CM7)</f>
        <v>46.8</v>
      </c>
      <c r="CN6" s="36">
        <f t="shared" si="10"/>
        <v>47.73</v>
      </c>
      <c r="CO6" s="36">
        <f t="shared" si="10"/>
        <v>46.83</v>
      </c>
      <c r="CP6" s="36">
        <f t="shared" si="10"/>
        <v>48.21</v>
      </c>
      <c r="CQ6" s="36">
        <f t="shared" si="10"/>
        <v>57.17</v>
      </c>
      <c r="CR6" s="36">
        <f t="shared" si="10"/>
        <v>57.55</v>
      </c>
      <c r="CS6" s="36">
        <f t="shared" si="10"/>
        <v>57.43</v>
      </c>
      <c r="CT6" s="36">
        <f t="shared" si="10"/>
        <v>57.29</v>
      </c>
      <c r="CU6" s="36">
        <f t="shared" si="10"/>
        <v>55.9</v>
      </c>
      <c r="CV6" s="35" t="str">
        <f>IF(CV7="","",IF(CV7="-","【-】","【"&amp;SUBSTITUTE(TEXT(CV7,"#,##0.00"),"-","△")&amp;"】"))</f>
        <v>【56.28】</v>
      </c>
      <c r="CW6" s="36">
        <f>IF(CW7="",NA(),CW7)</f>
        <v>83.57</v>
      </c>
      <c r="CX6" s="36">
        <f t="shared" ref="CX6:DF6" si="11">IF(CX7="",NA(),CX7)</f>
        <v>84.44</v>
      </c>
      <c r="CY6" s="36">
        <f t="shared" si="11"/>
        <v>79.599999999999994</v>
      </c>
      <c r="CZ6" s="36">
        <f t="shared" si="11"/>
        <v>80.78</v>
      </c>
      <c r="DA6" s="36">
        <f t="shared" si="11"/>
        <v>77.12</v>
      </c>
      <c r="DB6" s="36">
        <f t="shared" si="11"/>
        <v>74.94</v>
      </c>
      <c r="DC6" s="36">
        <f t="shared" si="11"/>
        <v>74.14</v>
      </c>
      <c r="DD6" s="36">
        <f t="shared" si="11"/>
        <v>73.83</v>
      </c>
      <c r="DE6" s="36">
        <f t="shared" si="11"/>
        <v>73.69</v>
      </c>
      <c r="DF6" s="36">
        <f t="shared" si="11"/>
        <v>73.28</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0.4</v>
      </c>
      <c r="EE6" s="36">
        <f t="shared" ref="EE6:EM6" si="14">IF(EE7="",NA(),EE7)</f>
        <v>0.15</v>
      </c>
      <c r="EF6" s="36">
        <f t="shared" si="14"/>
        <v>0.09</v>
      </c>
      <c r="EG6" s="35">
        <f t="shared" si="14"/>
        <v>0</v>
      </c>
      <c r="EH6" s="35">
        <f t="shared" si="14"/>
        <v>0</v>
      </c>
      <c r="EI6" s="36">
        <f t="shared" si="14"/>
        <v>0.46</v>
      </c>
      <c r="EJ6" s="36">
        <f t="shared" si="14"/>
        <v>0.8</v>
      </c>
      <c r="EK6" s="36">
        <f t="shared" si="14"/>
        <v>0.69</v>
      </c>
      <c r="EL6" s="36">
        <f t="shared" si="14"/>
        <v>0.65</v>
      </c>
      <c r="EM6" s="36">
        <f t="shared" si="14"/>
        <v>0.53</v>
      </c>
      <c r="EN6" s="35" t="str">
        <f>IF(EN7="","",IF(EN7="-","【-】","【"&amp;SUBSTITUTE(TEXT(EN7,"#,##0.00"),"-","△")&amp;"】"))</f>
        <v>【0.59】</v>
      </c>
    </row>
    <row r="7" spans="1:144" s="37" customFormat="1" x14ac:dyDescent="0.15">
      <c r="A7" s="29"/>
      <c r="B7" s="38">
        <v>2016</v>
      </c>
      <c r="C7" s="38">
        <v>144029</v>
      </c>
      <c r="D7" s="38">
        <v>47</v>
      </c>
      <c r="E7" s="38">
        <v>1</v>
      </c>
      <c r="F7" s="38">
        <v>0</v>
      </c>
      <c r="G7" s="38">
        <v>0</v>
      </c>
      <c r="H7" s="38" t="s">
        <v>108</v>
      </c>
      <c r="I7" s="38" t="s">
        <v>109</v>
      </c>
      <c r="J7" s="38" t="s">
        <v>110</v>
      </c>
      <c r="K7" s="38" t="s">
        <v>111</v>
      </c>
      <c r="L7" s="38" t="s">
        <v>112</v>
      </c>
      <c r="M7" s="38"/>
      <c r="N7" s="39" t="s">
        <v>113</v>
      </c>
      <c r="O7" s="39" t="s">
        <v>114</v>
      </c>
      <c r="P7" s="39">
        <v>97.38</v>
      </c>
      <c r="Q7" s="39">
        <v>1663</v>
      </c>
      <c r="R7" s="39">
        <v>3039</v>
      </c>
      <c r="S7" s="39">
        <v>71.239999999999995</v>
      </c>
      <c r="T7" s="39">
        <v>42.66</v>
      </c>
      <c r="U7" s="39">
        <v>2934</v>
      </c>
      <c r="V7" s="39">
        <v>4.5</v>
      </c>
      <c r="W7" s="39">
        <v>652</v>
      </c>
      <c r="X7" s="39">
        <v>178.25</v>
      </c>
      <c r="Y7" s="39">
        <v>139.44</v>
      </c>
      <c r="Z7" s="39">
        <v>157.72</v>
      </c>
      <c r="AA7" s="39">
        <v>161.21</v>
      </c>
      <c r="AB7" s="39">
        <v>172.64</v>
      </c>
      <c r="AC7" s="39">
        <v>74.52</v>
      </c>
      <c r="AD7" s="39">
        <v>76.09</v>
      </c>
      <c r="AE7" s="39">
        <v>75.87</v>
      </c>
      <c r="AF7" s="39">
        <v>76.27</v>
      </c>
      <c r="AG7" s="39">
        <v>77.56</v>
      </c>
      <c r="AH7" s="39">
        <v>76.78</v>
      </c>
      <c r="AI7" s="39"/>
      <c r="AJ7" s="39"/>
      <c r="AK7" s="39"/>
      <c r="AL7" s="39"/>
      <c r="AM7" s="39"/>
      <c r="AN7" s="39"/>
      <c r="AO7" s="39"/>
      <c r="AP7" s="39"/>
      <c r="AQ7" s="39"/>
      <c r="AR7" s="39"/>
      <c r="AS7" s="39"/>
      <c r="AT7" s="39"/>
      <c r="AU7" s="39"/>
      <c r="AV7" s="39"/>
      <c r="AW7" s="39"/>
      <c r="AX7" s="39"/>
      <c r="AY7" s="39"/>
      <c r="AZ7" s="39"/>
      <c r="BA7" s="39"/>
      <c r="BB7" s="39"/>
      <c r="BC7" s="39"/>
      <c r="BD7" s="39"/>
      <c r="BE7" s="39">
        <v>0</v>
      </c>
      <c r="BF7" s="39">
        <v>0</v>
      </c>
      <c r="BG7" s="39">
        <v>0</v>
      </c>
      <c r="BH7" s="39">
        <v>0</v>
      </c>
      <c r="BI7" s="39">
        <v>0</v>
      </c>
      <c r="BJ7" s="39">
        <v>1108.26</v>
      </c>
      <c r="BK7" s="39">
        <v>1113.76</v>
      </c>
      <c r="BL7" s="39">
        <v>1125.69</v>
      </c>
      <c r="BM7" s="39">
        <v>1134.67</v>
      </c>
      <c r="BN7" s="39">
        <v>1144.79</v>
      </c>
      <c r="BO7" s="39">
        <v>1280.76</v>
      </c>
      <c r="BP7" s="39">
        <v>171.46</v>
      </c>
      <c r="BQ7" s="39">
        <v>134.54</v>
      </c>
      <c r="BR7" s="39">
        <v>150.94</v>
      </c>
      <c r="BS7" s="39">
        <v>151.71</v>
      </c>
      <c r="BT7" s="39">
        <v>162.43</v>
      </c>
      <c r="BU7" s="39">
        <v>19.77</v>
      </c>
      <c r="BV7" s="39">
        <v>34.25</v>
      </c>
      <c r="BW7" s="39">
        <v>46.48</v>
      </c>
      <c r="BX7" s="39">
        <v>40.6</v>
      </c>
      <c r="BY7" s="39">
        <v>56.04</v>
      </c>
      <c r="BZ7" s="39">
        <v>53.06</v>
      </c>
      <c r="CA7" s="39">
        <v>67.58</v>
      </c>
      <c r="CB7" s="39">
        <v>86.98</v>
      </c>
      <c r="CC7" s="39">
        <v>79.64</v>
      </c>
      <c r="CD7" s="39">
        <v>79.319999999999993</v>
      </c>
      <c r="CE7" s="39">
        <v>74.02</v>
      </c>
      <c r="CF7" s="39">
        <v>878.73</v>
      </c>
      <c r="CG7" s="39">
        <v>501.18</v>
      </c>
      <c r="CH7" s="39">
        <v>376.61</v>
      </c>
      <c r="CI7" s="39">
        <v>440.03</v>
      </c>
      <c r="CJ7" s="39">
        <v>304.35000000000002</v>
      </c>
      <c r="CK7" s="39">
        <v>314.83</v>
      </c>
      <c r="CL7" s="39">
        <v>45.99</v>
      </c>
      <c r="CM7" s="39">
        <v>46.8</v>
      </c>
      <c r="CN7" s="39">
        <v>47.73</v>
      </c>
      <c r="CO7" s="39">
        <v>46.83</v>
      </c>
      <c r="CP7" s="39">
        <v>48.21</v>
      </c>
      <c r="CQ7" s="39">
        <v>57.17</v>
      </c>
      <c r="CR7" s="39">
        <v>57.55</v>
      </c>
      <c r="CS7" s="39">
        <v>57.43</v>
      </c>
      <c r="CT7" s="39">
        <v>57.29</v>
      </c>
      <c r="CU7" s="39">
        <v>55.9</v>
      </c>
      <c r="CV7" s="39">
        <v>56.28</v>
      </c>
      <c r="CW7" s="39">
        <v>83.57</v>
      </c>
      <c r="CX7" s="39">
        <v>84.44</v>
      </c>
      <c r="CY7" s="39">
        <v>79.599999999999994</v>
      </c>
      <c r="CZ7" s="39">
        <v>80.78</v>
      </c>
      <c r="DA7" s="39">
        <v>77.12</v>
      </c>
      <c r="DB7" s="39">
        <v>74.94</v>
      </c>
      <c r="DC7" s="39">
        <v>74.14</v>
      </c>
      <c r="DD7" s="39">
        <v>73.83</v>
      </c>
      <c r="DE7" s="39">
        <v>73.69</v>
      </c>
      <c r="DF7" s="39">
        <v>73.28</v>
      </c>
      <c r="DG7" s="39">
        <v>74.94</v>
      </c>
      <c r="DH7" s="39"/>
      <c r="DI7" s="39"/>
      <c r="DJ7" s="39"/>
      <c r="DK7" s="39"/>
      <c r="DL7" s="39"/>
      <c r="DM7" s="39"/>
      <c r="DN7" s="39"/>
      <c r="DO7" s="39"/>
      <c r="DP7" s="39"/>
      <c r="DQ7" s="39"/>
      <c r="DR7" s="39"/>
      <c r="DS7" s="39"/>
      <c r="DT7" s="39"/>
      <c r="DU7" s="39"/>
      <c r="DV7" s="39"/>
      <c r="DW7" s="39"/>
      <c r="DX7" s="39"/>
      <c r="DY7" s="39"/>
      <c r="DZ7" s="39"/>
      <c r="EA7" s="39"/>
      <c r="EB7" s="39"/>
      <c r="EC7" s="39"/>
      <c r="ED7" s="39">
        <v>0.4</v>
      </c>
      <c r="EE7" s="39">
        <v>0.15</v>
      </c>
      <c r="EF7" s="39">
        <v>0.09</v>
      </c>
      <c r="EG7" s="39">
        <v>0</v>
      </c>
      <c r="EH7" s="39">
        <v>0</v>
      </c>
      <c r="EI7" s="39">
        <v>0.46</v>
      </c>
      <c r="EJ7" s="39">
        <v>0.8</v>
      </c>
      <c r="EK7" s="39">
        <v>0.69</v>
      </c>
      <c r="EL7" s="39">
        <v>0.65</v>
      </c>
      <c r="EM7" s="39">
        <v>0.53</v>
      </c>
      <c r="EN7" s="39">
        <v>0.59</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115</v>
      </c>
      <c r="C9" s="41" t="s">
        <v>116</v>
      </c>
      <c r="D9" s="41" t="s">
        <v>117</v>
      </c>
      <c r="E9" s="41" t="s">
        <v>118</v>
      </c>
      <c r="F9" s="41" t="s">
        <v>119</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2018-02-14T00:41:03Z</cp:lastPrinted>
  <dcterms:created xsi:type="dcterms:W3CDTF">2017-12-25T01:42:35Z</dcterms:created>
  <dcterms:modified xsi:type="dcterms:W3CDTF">2018-02-14T00:41:04Z</dcterms:modified>
  <cp:category/>
</cp:coreProperties>
</file>