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G86" i="4"/>
  <c r="E86" i="4"/>
  <c r="BB10" i="4"/>
  <c r="W10" i="4"/>
  <c r="P10" i="4"/>
  <c r="AT8" i="4"/>
  <c r="AL8" i="4"/>
  <c r="W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<sst xmlns="http://schemas.openxmlformats.org/spreadsheetml/2006/main" count="235" uniqueCount="123">
  <si>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</si>
  <si>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</si>
  <si>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</si>
  <si>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</si>
  <si>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</si>
  <si>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</si>
  <si>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</si>
  <si>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</si>
  <si>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</si>
  <si>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</si>
  <si>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</si>
  <si>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</si>
  <si>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</si>
  <si>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</si>
  <si>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</si>
  <si>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</si>
  <si>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</si>
  <si>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</si>
  <si>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</si>
  <si>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</si>
  <si>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</si>
  <si>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</si>
  <si>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</si>
  <si>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</si>
  <si>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</si>
  <si>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</si>
  <si>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</si>
  <si>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</si>
  <si>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</si>
  <si>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</si>
  <si>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</si>
  <si>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</si>
  <si>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</si>
  <si>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</si>
  <si>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</si>
  <si>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</si>
  <si>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</si>
  <si>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</si>
  <si>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</si>
  <si>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</si>
  <si>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</si>
  <si>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</si>
  <si>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</si>
  <si>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</si>
  <si>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</si>
  <si>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</si>
  <si>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</si>
  <si>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</si>
  <si>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</si>
  <si>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</si>
  <si>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</si>
  <si>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</si>
  <si>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</si>
  <si>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</si>
  <si>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</si>
  <si>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</si>
  <si>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</si>
  <si>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</si>
  <si>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</si>
  <si>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</si>
  <si>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</si>
  <si>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</si>
  <si>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</si>
  <si>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</si>
  <si>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</si>
  <si>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</si>
  <si>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</si>
  <si>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</si>
  <si>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</si>
  <si>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</si>
  <si>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</si>
  <si>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</si>
  <si>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</si>
  <si>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</si>
  <si>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</si>
  <si>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</si>
  <si>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</si>
  <si>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</si>
  <si>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</si>
  <si>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</si>
  <si>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</si>
  <si>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</si>
  <si>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</si>
  <si>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</si>
  <si>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</si>
  <si>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</si>
  <si>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</si>
  <si>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</si>
  <si>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</si>
  <si>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</si>
  <si>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</si>
  <si>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</si>
  <si>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</si>
  <si>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</si>
  <si>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</si>
  <si>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</si>
  <si>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</si>
  <si>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</si>
  <si>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</si>
  <si>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</si>
  <si>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</si>
  <si>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</si>
  <si>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</si>
  <si>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</si>
  <si>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</si>
  <si>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</si>
  <si>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</si>
  <si>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</si>
  <si>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横浜市</t>
  </si>
  <si>
    <t>法適用</t>
  </si>
  <si>
    <t>下水道事業</t>
  </si>
  <si>
    <t>公共下水道</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</si>
  <si>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</si>
  <si>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</si>
  <si>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</si>
  <si>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</si>
  <si>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</si>
  <si>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</si>
  <si>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</si>
  <si>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これまで予防保全型の維持管理や計画的な更新等必要な事業を効率的・効果的に進めるとともに、収入確保や経費削減、企業債残高の着実な縮減などに取り組んできたことにより、経営の健全性・効率性は概ね確保できています。
　今後は、保有する膨大な施設の老朽化が一層進行します。大規模更新時代の本格的な到来を見据え、一層の効率的・効果的な事業推進に努めるとともに、各種指標等を確認しながら、引き続き財政の健全性を確保し、施策と財源の均衡を図った事業運営を行っていく必要があります。</t>
    <rPh sb="23" eb="25">
      <t>ヒツヨウ</t>
    </rPh>
    <rPh sb="26" eb="28">
      <t>ジギョウ</t>
    </rPh>
    <rPh sb="29" eb="32">
      <t>コウリツテキ</t>
    </rPh>
    <rPh sb="33" eb="36">
      <t>コウカテキ</t>
    </rPh>
    <rPh sb="45" eb="47">
      <t>シュウニュウ</t>
    </rPh>
    <rPh sb="47" eb="49">
      <t>カクホ</t>
    </rPh>
    <rPh sb="50" eb="52">
      <t>ケイヒ</t>
    </rPh>
    <rPh sb="52" eb="54">
      <t>サクゲン</t>
    </rPh>
    <rPh sb="55" eb="57">
      <t>キギョウ</t>
    </rPh>
    <rPh sb="57" eb="58">
      <t>サイ</t>
    </rPh>
    <rPh sb="58" eb="60">
      <t>ザンダカ</t>
    </rPh>
    <rPh sb="61" eb="63">
      <t>チャクジツ</t>
    </rPh>
    <rPh sb="64" eb="66">
      <t>シュクゲン</t>
    </rPh>
    <rPh sb="82" eb="84">
      <t>ケイエイ</t>
    </rPh>
    <rPh sb="85" eb="88">
      <t>ケンゼンセイ</t>
    </rPh>
    <rPh sb="89" eb="92">
      <t>コウリツセイ</t>
    </rPh>
    <rPh sb="93" eb="94">
      <t>オオム</t>
    </rPh>
    <rPh sb="95" eb="97">
      <t>カクホ</t>
    </rPh>
    <rPh sb="151" eb="153">
      <t>イッソウ</t>
    </rPh>
    <rPh sb="154" eb="157">
      <t>コウリツテキ</t>
    </rPh>
    <rPh sb="158" eb="161">
      <t>コウカテキ</t>
    </rPh>
    <rPh sb="162" eb="164">
      <t>ジギョウ</t>
    </rPh>
    <rPh sb="164" eb="166">
      <t>スイシン</t>
    </rPh>
    <rPh sb="167" eb="168">
      <t>ツト</t>
    </rPh>
    <rPh sb="175" eb="177">
      <t>カクシュ</t>
    </rPh>
    <rPh sb="177" eb="179">
      <t>シヒョウ</t>
    </rPh>
    <rPh sb="179" eb="180">
      <t>トウ</t>
    </rPh>
    <rPh sb="181" eb="183">
      <t>カクニン</t>
    </rPh>
    <rPh sb="188" eb="189">
      <t>ヒ</t>
    </rPh>
    <rPh sb="190" eb="191">
      <t>ツヅ</t>
    </rPh>
    <rPh sb="199" eb="201">
      <t>カクホ</t>
    </rPh>
    <rPh sb="215" eb="217">
      <t>ジギョウ</t>
    </rPh>
    <rPh sb="217" eb="219">
      <t>ウンエイ</t>
    </rPh>
    <rPh sb="220" eb="221">
      <t>オコナ</t>
    </rPh>
    <rPh sb="225" eb="227">
      <t>ヒツヨウ</t>
    </rPh>
    <phoneticPr fontId="4"/>
  </si>
  <si>
    <t>　本市では、昭和40年代以降、集中的に多額の建設投資を行った結果、管きょ延長は約11,900㎞に達するなど膨大な資産を有しています。
①有形固定資産減価償却率
　数値が高いほど耐用年数に近い資産が多いことを示し、資産の老朽化度合いを示す指標です。本市の数値は、政令指定都市平均（44.55）を上回り、他都市と比較して耐用年数を迎える施設が増加しつつあり、老朽化が進んでいることを示しています。そのため、点検や修繕など日常的な維持管理を適切に行い、施設の耐久性を高め、機能の維持・向上を図る長寿命化の取組を推進しています。
②管渠老朽化率
　下水道施設のうち、管きょの総延長に対し、老朽化している割合を示す指標です。現時点での数値は、政令指定都市平均（8.25）を下回っていますが約0.2％ずつ増加し、耐用年数を超える管きょの割合は高くなる傾向にあり、老朽化が進んでいます。
③管渠改善率
　管きょの総延長に対し、更新した割合を示す指標です。本市では、昭和45年頃までに敷設したエリアの再整備等を計画的に進めています。</t>
    <rPh sb="1" eb="2">
      <t>ホン</t>
    </rPh>
    <rPh sb="36" eb="38">
      <t>エンチョウ</t>
    </rPh>
    <rPh sb="48" eb="49">
      <t>タッ</t>
    </rPh>
    <rPh sb="69" eb="71">
      <t>ユウケイ</t>
    </rPh>
    <rPh sb="71" eb="73">
      <t>コテイ</t>
    </rPh>
    <rPh sb="73" eb="75">
      <t>シサン</t>
    </rPh>
    <rPh sb="75" eb="77">
      <t>ゲンカ</t>
    </rPh>
    <rPh sb="77" eb="79">
      <t>ショウキャク</t>
    </rPh>
    <rPh sb="79" eb="80">
      <t>リツ</t>
    </rPh>
    <rPh sb="107" eb="109">
      <t>シサン</t>
    </rPh>
    <rPh sb="110" eb="113">
      <t>ロウキュウカ</t>
    </rPh>
    <rPh sb="113" eb="115">
      <t>ドア</t>
    </rPh>
    <rPh sb="117" eb="118">
      <t>シメ</t>
    </rPh>
    <rPh sb="119" eb="121">
      <t>シヒョウ</t>
    </rPh>
    <rPh sb="124" eb="126">
      <t>ホンシ</t>
    </rPh>
    <rPh sb="127" eb="129">
      <t>スウチ</t>
    </rPh>
    <rPh sb="131" eb="133">
      <t>セイレイ</t>
    </rPh>
    <rPh sb="133" eb="135">
      <t>シテイ</t>
    </rPh>
    <rPh sb="135" eb="137">
      <t>トシ</t>
    </rPh>
    <rPh sb="137" eb="139">
      <t>ヘイキン</t>
    </rPh>
    <rPh sb="147" eb="149">
      <t>ウワマワ</t>
    </rPh>
    <rPh sb="151" eb="154">
      <t>タトシ</t>
    </rPh>
    <rPh sb="155" eb="157">
      <t>ヒカク</t>
    </rPh>
    <rPh sb="159" eb="161">
      <t>タイヨウ</t>
    </rPh>
    <rPh sb="161" eb="163">
      <t>ネンスウ</t>
    </rPh>
    <rPh sb="164" eb="165">
      <t>ムカ</t>
    </rPh>
    <rPh sb="167" eb="169">
      <t>シセツ</t>
    </rPh>
    <rPh sb="170" eb="172">
      <t>ゾウカ</t>
    </rPh>
    <rPh sb="178" eb="181">
      <t>ロウキュウカ</t>
    </rPh>
    <rPh sb="182" eb="183">
      <t>スス</t>
    </rPh>
    <rPh sb="190" eb="191">
      <t>シメ</t>
    </rPh>
    <rPh sb="202" eb="204">
      <t>テンケン</t>
    </rPh>
    <rPh sb="205" eb="207">
      <t>シュウゼン</t>
    </rPh>
    <rPh sb="209" eb="211">
      <t>ニチジョウ</t>
    </rPh>
    <rPh sb="213" eb="215">
      <t>イジ</t>
    </rPh>
    <rPh sb="215" eb="217">
      <t>カンリ</t>
    </rPh>
    <rPh sb="218" eb="220">
      <t>テキセツ</t>
    </rPh>
    <rPh sb="221" eb="222">
      <t>オコナ</t>
    </rPh>
    <rPh sb="224" eb="226">
      <t>シセツ</t>
    </rPh>
    <rPh sb="227" eb="230">
      <t>タイキュウセイ</t>
    </rPh>
    <rPh sb="231" eb="232">
      <t>タカ</t>
    </rPh>
    <rPh sb="234" eb="236">
      <t>キノウ</t>
    </rPh>
    <rPh sb="237" eb="239">
      <t>イジ</t>
    </rPh>
    <rPh sb="240" eb="242">
      <t>コウジョウ</t>
    </rPh>
    <rPh sb="243" eb="244">
      <t>ハカ</t>
    </rPh>
    <rPh sb="245" eb="246">
      <t>チョウ</t>
    </rPh>
    <rPh sb="246" eb="249">
      <t>ジュミョウカ</t>
    </rPh>
    <rPh sb="250" eb="252">
      <t>トリクミ</t>
    </rPh>
    <rPh sb="253" eb="255">
      <t>スイシン</t>
    </rPh>
    <rPh sb="263" eb="265">
      <t>カンキョ</t>
    </rPh>
    <rPh sb="265" eb="268">
      <t>ロウキュウカ</t>
    </rPh>
    <rPh sb="268" eb="269">
      <t>リツ</t>
    </rPh>
    <rPh sb="271" eb="274">
      <t>ゲスイドウ</t>
    </rPh>
    <rPh sb="274" eb="276">
      <t>シセツ</t>
    </rPh>
    <rPh sb="280" eb="281">
      <t>カン</t>
    </rPh>
    <rPh sb="284" eb="287">
      <t>ソウエンチョウ</t>
    </rPh>
    <rPh sb="288" eb="289">
      <t>タイ</t>
    </rPh>
    <rPh sb="291" eb="294">
      <t>ロウキュウカ</t>
    </rPh>
    <rPh sb="298" eb="300">
      <t>ワリアイ</t>
    </rPh>
    <rPh sb="301" eb="302">
      <t>シメ</t>
    </rPh>
    <rPh sb="303" eb="305">
      <t>シヒョウ</t>
    </rPh>
    <rPh sb="308" eb="311">
      <t>ゲンジテン</t>
    </rPh>
    <rPh sb="313" eb="315">
      <t>スウチ</t>
    </rPh>
    <rPh sb="317" eb="319">
      <t>セイレイ</t>
    </rPh>
    <rPh sb="319" eb="321">
      <t>シテイ</t>
    </rPh>
    <rPh sb="321" eb="323">
      <t>トシ</t>
    </rPh>
    <rPh sb="323" eb="325">
      <t>ヘイキン</t>
    </rPh>
    <rPh sb="332" eb="334">
      <t>シタマワ</t>
    </rPh>
    <rPh sb="351" eb="353">
      <t>タイヨウ</t>
    </rPh>
    <rPh sb="353" eb="355">
      <t>ネンスウ</t>
    </rPh>
    <rPh sb="356" eb="357">
      <t>コ</t>
    </rPh>
    <rPh sb="359" eb="360">
      <t>カン</t>
    </rPh>
    <rPh sb="363" eb="365">
      <t>ワリアイ</t>
    </rPh>
    <rPh sb="366" eb="367">
      <t>タカ</t>
    </rPh>
    <rPh sb="370" eb="372">
      <t>ケイコウ</t>
    </rPh>
    <rPh sb="376" eb="379">
      <t>ロウキュウカ</t>
    </rPh>
    <rPh sb="380" eb="381">
      <t>スス</t>
    </rPh>
    <rPh sb="389" eb="391">
      <t>カンキョ</t>
    </rPh>
    <rPh sb="391" eb="393">
      <t>カイゼン</t>
    </rPh>
    <rPh sb="393" eb="394">
      <t>リツ</t>
    </rPh>
    <rPh sb="400" eb="403">
      <t>ソウエンチョウ</t>
    </rPh>
    <rPh sb="404" eb="405">
      <t>タイ</t>
    </rPh>
    <rPh sb="421" eb="423">
      <t>ホンシ</t>
    </rPh>
    <rPh sb="446" eb="447">
      <t>トウ</t>
    </rPh>
    <rPh sb="448" eb="451">
      <t>ケイカクテキ</t>
    </rPh>
    <phoneticPr fontId="4"/>
  </si>
  <si>
    <r>
      <t>①経常収支比率⑤経費回収率
　下水道使用料収入等の収入で経費をどの程度賄えているか、事業の収益性を表す指標で、100％以上が望ましいとされています。本市では、下水道使用料や資源・資産の有効利用による収入確保や施設の保守管理の一部委託化等による経費削減等に取り組んでおり100％を超えていますが、確保した経常的な利益は、今後増加する施設の更新事業費に対応するための財源として積み立てていきます。
②累積欠損金比率
　平成26年度末に累積欠損金は解消しました。
③流動比率
　１年以内に返済すべき企業債等の流動負債に対して、すぐに支払いに充てることができる現金等の流動資産をどの程度有しているか、短期的な債務の返済能力を示す指</t>
    </r>
    <r>
      <rPr>
        <sz val="10.5"/>
        <rFont val="ＭＳ ゴシック"/>
        <family val="3"/>
        <charset val="128"/>
      </rPr>
      <t>標で、100％以上が望ましいとされています。本市では、100％を下回っていますが、短期的な債務に対する支払いについては、下水道使用料収入等で賄っていきます。
  ※平成26年度から流動比率が100％を下回っていますが、これは地方公営企業会計制度の改正に伴い、１年以内に返済期限が到来する企業債を流動負債に計上したことによるものです。
④企業債残高対事業規模比率
　使用料収入等に対する長期借入金(企業債)の割合であり、事業の規模に対する企業債残高の比率を示す指標です。本市は膨大な資産を保有し、事業規模が大きいため、政令指定都市の平均(576)と比較するとやや高めですが、これまで収入確保や経費削減等により企業債残高を着実に削減しており、低減傾向で推移し</t>
    </r>
    <r>
      <rPr>
        <sz val="10.5"/>
        <color theme="1"/>
        <rFont val="ＭＳ ゴシック"/>
        <family val="3"/>
        <charset val="128"/>
      </rPr>
      <t>ています。
⑥汚水処理原価
　１㎥の汚水をきれいにするために必要な経費を示したものです。下水道施設の保守管理の一部委託化等、これまでの経費削減努力等により、政令指定都市の平均（117.4）を下回るとともに、低減傾向にあります。
⑦施設利用率
　水処理施設の一日の処理能力に対する一日平均処理水量の割合を示したものです。現有施設へ流入する汚水量は、年間を通じて変動することから、常に処理能力に不足が生じないよう、最大の流入水量に対応できる処理能力を確保する必要があります。当該指標は、この処理能力に対する一日平均処理水量の割合で算出しており、6割程度で推移しています。
⑧水洗化率
　28年度末で99.68％と高い水準にあります。未接続世帯に対する個別訪問等の取組により、改善傾向で推移しています。</t>
    </r>
    <rPh sb="1" eb="3">
      <t>ケイジョウ</t>
    </rPh>
    <rPh sb="3" eb="5">
      <t>シュウシ</t>
    </rPh>
    <rPh sb="5" eb="7">
      <t>ヒリツ</t>
    </rPh>
    <rPh sb="8" eb="10">
      <t>ケイヒ</t>
    </rPh>
    <rPh sb="10" eb="12">
      <t>カイシュウ</t>
    </rPh>
    <rPh sb="12" eb="13">
      <t>リツ</t>
    </rPh>
    <rPh sb="125" eb="126">
      <t>トウ</t>
    </rPh>
    <rPh sb="127" eb="128">
      <t>ト</t>
    </rPh>
    <rPh sb="129" eb="130">
      <t>ク</t>
    </rPh>
    <rPh sb="147" eb="149">
      <t>カクホ</t>
    </rPh>
    <rPh sb="151" eb="154">
      <t>ケイジョウテキ</t>
    </rPh>
    <rPh sb="155" eb="157">
      <t>リエキ</t>
    </rPh>
    <rPh sb="159" eb="161">
      <t>コンゴ</t>
    </rPh>
    <rPh sb="161" eb="163">
      <t>ゾウカ</t>
    </rPh>
    <rPh sb="165" eb="167">
      <t>シセツ</t>
    </rPh>
    <rPh sb="168" eb="170">
      <t>コウシン</t>
    </rPh>
    <rPh sb="170" eb="173">
      <t>ジギョウヒ</t>
    </rPh>
    <rPh sb="174" eb="176">
      <t>タイオウ</t>
    </rPh>
    <rPh sb="181" eb="183">
      <t>ザイゲン</t>
    </rPh>
    <rPh sb="186" eb="187">
      <t>ツ</t>
    </rPh>
    <rPh sb="188" eb="189">
      <t>タ</t>
    </rPh>
    <rPh sb="198" eb="200">
      <t>ルイセキ</t>
    </rPh>
    <rPh sb="200" eb="203">
      <t>ケッソンキン</t>
    </rPh>
    <rPh sb="203" eb="205">
      <t>ヒリツ</t>
    </rPh>
    <rPh sb="207" eb="209">
      <t>ヘイセイ</t>
    </rPh>
    <rPh sb="211" eb="214">
      <t>ネンドマツ</t>
    </rPh>
    <rPh sb="215" eb="217">
      <t>ルイセキ</t>
    </rPh>
    <rPh sb="217" eb="220">
      <t>ケッソンキン</t>
    </rPh>
    <rPh sb="221" eb="223">
      <t>カイショウ</t>
    </rPh>
    <rPh sb="230" eb="232">
      <t>リュウドウ</t>
    </rPh>
    <rPh sb="232" eb="234">
      <t>ヒリツ</t>
    </rPh>
    <rPh sb="343" eb="345">
      <t>シタマワ</t>
    </rPh>
    <rPh sb="352" eb="355">
      <t>タンキテキ</t>
    </rPh>
    <rPh sb="356" eb="358">
      <t>サイム</t>
    </rPh>
    <rPh sb="359" eb="360">
      <t>タイ</t>
    </rPh>
    <rPh sb="362" eb="364">
      <t>シハラ</t>
    </rPh>
    <rPh sb="371" eb="374">
      <t>ゲスイドウ</t>
    </rPh>
    <rPh sb="374" eb="377">
      <t>シヨウリョウ</t>
    </rPh>
    <rPh sb="377" eb="379">
      <t>シュウニュウ</t>
    </rPh>
    <rPh sb="379" eb="380">
      <t>トウ</t>
    </rPh>
    <rPh sb="381" eb="382">
      <t>マカナ</t>
    </rPh>
    <rPh sb="411" eb="413">
      <t>シタマワ</t>
    </rPh>
    <rPh sb="479" eb="481">
      <t>キギョウ</t>
    </rPh>
    <rPh sb="481" eb="482">
      <t>サイ</t>
    </rPh>
    <rPh sb="482" eb="484">
      <t>ザンダカ</t>
    </rPh>
    <rPh sb="484" eb="485">
      <t>タイ</t>
    </rPh>
    <rPh sb="485" eb="487">
      <t>ジギョウ</t>
    </rPh>
    <rPh sb="487" eb="489">
      <t>キボ</t>
    </rPh>
    <rPh sb="489" eb="491">
      <t>ヒリツ</t>
    </rPh>
    <rPh sb="520" eb="522">
      <t>ジギョウ</t>
    </rPh>
    <rPh sb="523" eb="525">
      <t>キボ</t>
    </rPh>
    <rPh sb="526" eb="527">
      <t>タイ</t>
    </rPh>
    <rPh sb="535" eb="537">
      <t>ヒリツ</t>
    </rPh>
    <rPh sb="545" eb="547">
      <t>ホンシ</t>
    </rPh>
    <rPh sb="548" eb="550">
      <t>ボウダイ</t>
    </rPh>
    <rPh sb="551" eb="553">
      <t>シサン</t>
    </rPh>
    <rPh sb="554" eb="556">
      <t>ホユウ</t>
    </rPh>
    <rPh sb="558" eb="560">
      <t>ジギョウ</t>
    </rPh>
    <rPh sb="560" eb="562">
      <t>キボ</t>
    </rPh>
    <rPh sb="563" eb="564">
      <t>オオ</t>
    </rPh>
    <rPh sb="584" eb="586">
      <t>ヒカク</t>
    </rPh>
    <rPh sb="601" eb="603">
      <t>シュウニュウ</t>
    </rPh>
    <rPh sb="603" eb="605">
      <t>カクホ</t>
    </rPh>
    <rPh sb="606" eb="608">
      <t>ケイヒ</t>
    </rPh>
    <rPh sb="608" eb="610">
      <t>サクゲン</t>
    </rPh>
    <rPh sb="610" eb="611">
      <t>トウ</t>
    </rPh>
    <rPh sb="614" eb="616">
      <t>キギョウ</t>
    </rPh>
    <rPh sb="616" eb="617">
      <t>サイ</t>
    </rPh>
    <rPh sb="617" eb="619">
      <t>ザンダカ</t>
    </rPh>
    <rPh sb="620" eb="622">
      <t>チャクジツ</t>
    </rPh>
    <rPh sb="623" eb="625">
      <t>サクゲン</t>
    </rPh>
    <rPh sb="630" eb="632">
      <t>テイゲン</t>
    </rPh>
    <rPh sb="632" eb="634">
      <t>ケイコウ</t>
    </rPh>
    <rPh sb="635" eb="637">
      <t>スイイ</t>
    </rPh>
    <rPh sb="656" eb="658">
      <t>オスイ</t>
    </rPh>
    <rPh sb="711" eb="712">
      <t>トウ</t>
    </rPh>
    <rPh sb="716" eb="718">
      <t>セイレイ</t>
    </rPh>
    <rPh sb="718" eb="720">
      <t>シテイ</t>
    </rPh>
    <rPh sb="720" eb="722">
      <t>トシ</t>
    </rPh>
    <rPh sb="723" eb="725">
      <t>ヘイキン</t>
    </rPh>
    <rPh sb="733" eb="735">
      <t>シタマワ</t>
    </rPh>
    <rPh sb="741" eb="743">
      <t>テイゲン</t>
    </rPh>
    <rPh sb="753" eb="755">
      <t>シセツ</t>
    </rPh>
    <rPh sb="755" eb="757">
      <t>リヨウ</t>
    </rPh>
    <rPh sb="757" eb="758">
      <t>リツ</t>
    </rPh>
    <rPh sb="760" eb="761">
      <t>ミズ</t>
    </rPh>
    <rPh sb="761" eb="763">
      <t>ショリ</t>
    </rPh>
    <rPh sb="789" eb="790">
      <t>シメ</t>
    </rPh>
    <rPh sb="797" eb="799">
      <t>ゲンユウ</t>
    </rPh>
    <rPh sb="799" eb="801">
      <t>シセツ</t>
    </rPh>
    <rPh sb="802" eb="804">
      <t>リュウニュウ</t>
    </rPh>
    <rPh sb="806" eb="808">
      <t>オスイ</t>
    </rPh>
    <rPh sb="808" eb="809">
      <t>リョウ</t>
    </rPh>
    <rPh sb="811" eb="813">
      <t>ネンカン</t>
    </rPh>
    <rPh sb="814" eb="815">
      <t>ツウ</t>
    </rPh>
    <rPh sb="817" eb="819">
      <t>ヘンドウ</t>
    </rPh>
    <rPh sb="826" eb="827">
      <t>ツネ</t>
    </rPh>
    <rPh sb="828" eb="830">
      <t>ショリ</t>
    </rPh>
    <rPh sb="830" eb="832">
      <t>ノウリョク</t>
    </rPh>
    <rPh sb="833" eb="835">
      <t>フソク</t>
    </rPh>
    <rPh sb="836" eb="837">
      <t>ショウ</t>
    </rPh>
    <rPh sb="843" eb="845">
      <t>サイダイ</t>
    </rPh>
    <rPh sb="846" eb="848">
      <t>リュウニュウ</t>
    </rPh>
    <rPh sb="848" eb="850">
      <t>スイリョウ</t>
    </rPh>
    <rPh sb="851" eb="853">
      <t>タイオウ</t>
    </rPh>
    <rPh sb="856" eb="858">
      <t>ショリ</t>
    </rPh>
    <rPh sb="858" eb="860">
      <t>ノウリョク</t>
    </rPh>
    <rPh sb="861" eb="863">
      <t>カクホ</t>
    </rPh>
    <rPh sb="865" eb="867">
      <t>ヒツヨウ</t>
    </rPh>
    <rPh sb="873" eb="875">
      <t>トウガイ</t>
    </rPh>
    <rPh sb="875" eb="877">
      <t>シヒョウ</t>
    </rPh>
    <rPh sb="881" eb="883">
      <t>ショリ</t>
    </rPh>
    <rPh sb="883" eb="885">
      <t>ノウリョク</t>
    </rPh>
    <rPh sb="886" eb="887">
      <t>タイ</t>
    </rPh>
    <rPh sb="889" eb="891">
      <t>イチニチ</t>
    </rPh>
    <rPh sb="891" eb="893">
      <t>ヘイキン</t>
    </rPh>
    <rPh sb="893" eb="895">
      <t>ショリ</t>
    </rPh>
    <rPh sb="895" eb="897">
      <t>スイリョウ</t>
    </rPh>
    <rPh sb="898" eb="900">
      <t>ワリアイ</t>
    </rPh>
    <rPh sb="901" eb="903">
      <t>サンシュツ</t>
    </rPh>
    <rPh sb="909" eb="910">
      <t>ワリ</t>
    </rPh>
    <rPh sb="910" eb="912">
      <t>テイド</t>
    </rPh>
    <rPh sb="913" eb="915">
      <t>スイイ</t>
    </rPh>
    <rPh sb="923" eb="926">
      <t>スイセンカ</t>
    </rPh>
    <rPh sb="926" eb="927">
      <t>リツ</t>
    </rPh>
    <rPh sb="931" eb="934">
      <t>ネンドマツ</t>
    </rPh>
    <rPh sb="942" eb="943">
      <t>タカ</t>
    </rPh>
    <rPh sb="944" eb="946">
      <t>スイジュン</t>
    </rPh>
    <rPh sb="952" eb="955">
      <t>ミセツゾク</t>
    </rPh>
    <rPh sb="955" eb="957">
      <t>セタイ</t>
    </rPh>
    <rPh sb="958" eb="959">
      <t>タイ</t>
    </rPh>
    <rPh sb="961" eb="963">
      <t>コベツ</t>
    </rPh>
    <rPh sb="963" eb="965">
      <t>ホウモン</t>
    </rPh>
    <rPh sb="965" eb="966">
      <t>トウ</t>
    </rPh>
    <rPh sb="967" eb="968">
      <t>ト</t>
    </rPh>
    <rPh sb="968" eb="969">
      <t>ク</t>
    </rPh>
    <rPh sb="973" eb="975">
      <t>カイゼン</t>
    </rPh>
    <rPh sb="975" eb="977">
      <t>ケイコウ</t>
    </rPh>
    <rPh sb="978" eb="980">
      <t>スイイ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</si>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</sst>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5"/>
      <color theme="1"/>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3"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6"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3" fillId="0" borderId="0"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0.11</c:v>
                </c:pt>
                <c:pt idx="1">
                  <c:v>0.09</c:v>
                </c:pt>
                <c:pt idx="2">
                  <c:v>7.0000000000000007E-2</c:v>
                </c:pt>
                <c:pt idx="3">
                  <c:v>0.12</c:v>
                </c:pt>
                <c:pt idx="4">
                  <c:v>0.17</c:v>
                </c:pt>
              </c:numCache>
            </c:numRef>
          </c:val>
          <c:extLst xmlns:c16r2="http://schemas.microsoft.com/office/drawing/2015/06/chart">
            <c:ext xmlns:c16="http://schemas.microsoft.com/office/drawing/2014/chart" uri="{C3380CC4-5D6E-409C-BE32-E72D297353CC}">
              <c16:uniqueId val="{00000000-B3AE-42D1-9475-11802B8E34F1}"/>
            </c:ext>
          </c:extLst>
        </c:ser>
        <c:dLbls>
          <c:showLegendKey val="0"/>
          <c:showVal val="0"/>
          <c:showCatName val="0"/>
          <c:showSerName val="0"/>
          <c:showPercent val="0"/>
          <c:showBubbleSize val="0"/>
        </c:dLbls>
        <c:gapWidth val="150"/>
        <c:axId val="208895472"/>
        <c:axId val="20890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0.37</c:v>
                </c:pt>
                <c:pt idx="2">
                  <c:v>0.38</c:v>
                </c:pt>
                <c:pt idx="3">
                  <c:v>0.35</c:v>
                </c:pt>
                <c:pt idx="4">
                  <c:v>0.39</c:v>
                </c:pt>
              </c:numCache>
            </c:numRef>
          </c:val>
          <c:smooth val="0"/>
          <c:extLst xmlns:c16r2="http://schemas.microsoft.com/office/drawing/2015/06/chart">
            <c:ext xmlns:c16="http://schemas.microsoft.com/office/drawing/2014/chart" uri="{C3380CC4-5D6E-409C-BE32-E72D297353CC}">
              <c16:uniqueId val="{00000001-B3AE-42D1-9475-11802B8E34F1}"/>
            </c:ext>
          </c:extLst>
        </c:ser>
        <c:dLbls>
          <c:showLegendKey val="0"/>
          <c:showVal val="0"/>
          <c:showCatName val="0"/>
          <c:showSerName val="0"/>
          <c:showPercent val="0"/>
          <c:showBubbleSize val="0"/>
        </c:dLbls>
        <c:marker val="1"/>
        <c:smooth val="0"/>
        <c:axId val="208895472"/>
        <c:axId val="208902000"/>
      </c:lineChart>
      <c:dateAx>
        <c:axId val="208895472"/>
        <c:scaling>
          <c:orientation val="minMax"/>
        </c:scaling>
        <c:delete val="1"/>
        <c:axPos val="b"/>
        <c:numFmt formatCode="ge" sourceLinked="1"/>
        <c:majorTickMark val="none"/>
        <c:minorTickMark val="none"/>
        <c:tickLblPos val="none"/>
        <c:crossAx val="208902000"/>
        <c:crosses val="autoZero"/>
        <c:auto val="1"/>
        <c:lblOffset val="100"/>
        <c:baseTimeUnit val="years"/>
      </c:dateAx>
      <c:valAx>
        <c:axId val="20890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9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60.67</c:v>
                </c:pt>
                <c:pt idx="1">
                  <c:v>64.599999999999994</c:v>
                </c:pt>
                <c:pt idx="2">
                  <c:v>61.16</c:v>
                </c:pt>
                <c:pt idx="3">
                  <c:v>60.18</c:v>
                </c:pt>
                <c:pt idx="4">
                  <c:v>60.68</c:v>
                </c:pt>
              </c:numCache>
            </c:numRef>
          </c:val>
          <c:extLst xmlns:c16r2="http://schemas.microsoft.com/office/drawing/2015/06/chart">
            <c:ext xmlns:c16="http://schemas.microsoft.com/office/drawing/2014/chart" uri="{C3380CC4-5D6E-409C-BE32-E72D297353CC}">
              <c16:uniqueId val="{00000000-346B-4B15-8DE1-2D15B7944D61}"/>
            </c:ext>
          </c:extLst>
        </c:ser>
        <c:dLbls>
          <c:showLegendKey val="0"/>
          <c:showVal val="0"/>
          <c:showCatName val="0"/>
          <c:showSerName val="0"/>
          <c:showPercent val="0"/>
          <c:showBubbleSize val="0"/>
        </c:dLbls>
        <c:gapWidth val="150"/>
        <c:axId val="209370280"/>
        <c:axId val="2096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57.95</c:v>
                </c:pt>
                <c:pt idx="1">
                  <c:v>59.8</c:v>
                </c:pt>
                <c:pt idx="2">
                  <c:v>59.58</c:v>
                </c:pt>
                <c:pt idx="3">
                  <c:v>58.79</c:v>
                </c:pt>
                <c:pt idx="4">
                  <c:v>59.16</c:v>
                </c:pt>
              </c:numCache>
            </c:numRef>
          </c:val>
          <c:smooth val="0"/>
          <c:extLst xmlns:c16r2="http://schemas.microsoft.com/office/drawing/2015/06/chart">
            <c:ext xmlns:c16="http://schemas.microsoft.com/office/drawing/2014/chart" uri="{C3380CC4-5D6E-409C-BE32-E72D297353CC}">
              <c16:uniqueId val="{00000001-346B-4B15-8DE1-2D15B7944D61}"/>
            </c:ext>
          </c:extLst>
        </c:ser>
        <c:dLbls>
          <c:showLegendKey val="0"/>
          <c:showVal val="0"/>
          <c:showCatName val="0"/>
          <c:showSerName val="0"/>
          <c:showPercent val="0"/>
          <c:showBubbleSize val="0"/>
        </c:dLbls>
        <c:marker val="1"/>
        <c:smooth val="0"/>
        <c:axId val="209370280"/>
        <c:axId val="209617504"/>
      </c:lineChart>
      <c:dateAx>
        <c:axId val="209370280"/>
        <c:scaling>
          <c:orientation val="minMax"/>
        </c:scaling>
        <c:delete val="1"/>
        <c:axPos val="b"/>
        <c:numFmt formatCode="ge" sourceLinked="1"/>
        <c:majorTickMark val="none"/>
        <c:minorTickMark val="none"/>
        <c:tickLblPos val="none"/>
        <c:crossAx val="209617504"/>
        <c:crosses val="autoZero"/>
        <c:auto val="1"/>
        <c:lblOffset val="100"/>
        <c:baseTimeUnit val="years"/>
      </c:dateAx>
      <c:valAx>
        <c:axId val="2096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7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99.61</c:v>
                </c:pt>
                <c:pt idx="1">
                  <c:v>99.63</c:v>
                </c:pt>
                <c:pt idx="2">
                  <c:v>99.66</c:v>
                </c:pt>
                <c:pt idx="3">
                  <c:v>99.64</c:v>
                </c:pt>
                <c:pt idx="4">
                  <c:v>99.69</c:v>
                </c:pt>
              </c:numCache>
            </c:numRef>
          </c:val>
          <c:extLst xmlns:c16r2="http://schemas.microsoft.com/office/drawing/2015/06/chart">
            <c:ext xmlns:c16="http://schemas.microsoft.com/office/drawing/2014/chart" uri="{C3380CC4-5D6E-409C-BE32-E72D297353CC}">
              <c16:uniqueId val="{00000000-10A4-4389-8F0C-DF0B0A3B2F83}"/>
            </c:ext>
          </c:extLst>
        </c:ser>
        <c:dLbls>
          <c:showLegendKey val="0"/>
          <c:showVal val="0"/>
          <c:showCatName val="0"/>
          <c:showSerName val="0"/>
          <c:showPercent val="0"/>
          <c:showBubbleSize val="0"/>
        </c:dLbls>
        <c:gapWidth val="150"/>
        <c:axId val="209618680"/>
        <c:axId val="2096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98.56</c:v>
                </c:pt>
                <c:pt idx="1">
                  <c:v>98.64</c:v>
                </c:pt>
                <c:pt idx="2">
                  <c:v>98.71</c:v>
                </c:pt>
                <c:pt idx="3">
                  <c:v>98.76</c:v>
                </c:pt>
                <c:pt idx="4">
                  <c:v>98.86</c:v>
                </c:pt>
              </c:numCache>
            </c:numRef>
          </c:val>
          <c:smooth val="0"/>
          <c:extLst xmlns:c16r2="http://schemas.microsoft.com/office/drawing/2015/06/chart">
            <c:ext xmlns:c16="http://schemas.microsoft.com/office/drawing/2014/chart" uri="{C3380CC4-5D6E-409C-BE32-E72D297353CC}">
              <c16:uniqueId val="{00000001-10A4-4389-8F0C-DF0B0A3B2F83}"/>
            </c:ext>
          </c:extLst>
        </c:ser>
        <c:dLbls>
          <c:showLegendKey val="0"/>
          <c:showVal val="0"/>
          <c:showCatName val="0"/>
          <c:showSerName val="0"/>
          <c:showPercent val="0"/>
          <c:showBubbleSize val="0"/>
        </c:dLbls>
        <c:marker val="1"/>
        <c:smooth val="0"/>
        <c:axId val="209618680"/>
        <c:axId val="209619072"/>
      </c:lineChart>
      <c:dateAx>
        <c:axId val="209618680"/>
        <c:scaling>
          <c:orientation val="minMax"/>
        </c:scaling>
        <c:delete val="1"/>
        <c:axPos val="b"/>
        <c:numFmt formatCode="ge" sourceLinked="1"/>
        <c:majorTickMark val="none"/>
        <c:minorTickMark val="none"/>
        <c:tickLblPos val="none"/>
        <c:crossAx val="209619072"/>
        <c:crosses val="autoZero"/>
        <c:auto val="1"/>
        <c:lblOffset val="100"/>
        <c:baseTimeUnit val="years"/>
      </c:dateAx>
      <c:valAx>
        <c:axId val="2096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1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108.01</c:v>
                </c:pt>
                <c:pt idx="1">
                  <c:v>109.18</c:v>
                </c:pt>
                <c:pt idx="2">
                  <c:v>112.86</c:v>
                </c:pt>
                <c:pt idx="3">
                  <c:v>113.73</c:v>
                </c:pt>
                <c:pt idx="4">
                  <c:v>114.27</c:v>
                </c:pt>
              </c:numCache>
            </c:numRef>
          </c:val>
          <c:extLst xmlns:c16r2="http://schemas.microsoft.com/office/drawing/2015/06/chart">
            <c:ext xmlns:c16="http://schemas.microsoft.com/office/drawing/2014/chart" uri="{C3380CC4-5D6E-409C-BE32-E72D297353CC}">
              <c16:uniqueId val="{00000000-C9E5-4FE9-8F67-044D946AA076}"/>
            </c:ext>
          </c:extLst>
        </c:ser>
        <c:dLbls>
          <c:showLegendKey val="0"/>
          <c:showVal val="0"/>
          <c:showCatName val="0"/>
          <c:showSerName val="0"/>
          <c:showPercent val="0"/>
          <c:showBubbleSize val="0"/>
        </c:dLbls>
        <c:gapWidth val="150"/>
        <c:axId val="208959680"/>
        <c:axId val="2089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105.85</c:v>
                </c:pt>
                <c:pt idx="1">
                  <c:v>106.98</c:v>
                </c:pt>
                <c:pt idx="2">
                  <c:v>108.24</c:v>
                </c:pt>
                <c:pt idx="3">
                  <c:v>108.59</c:v>
                </c:pt>
                <c:pt idx="4">
                  <c:v>109.1</c:v>
                </c:pt>
              </c:numCache>
            </c:numRef>
          </c:val>
          <c:smooth val="0"/>
          <c:extLst xmlns:c16r2="http://schemas.microsoft.com/office/drawing/2015/06/chart">
            <c:ext xmlns:c16="http://schemas.microsoft.com/office/drawing/2014/chart" uri="{C3380CC4-5D6E-409C-BE32-E72D297353CC}">
              <c16:uniqueId val="{00000001-C9E5-4FE9-8F67-044D946AA076}"/>
            </c:ext>
          </c:extLst>
        </c:ser>
        <c:dLbls>
          <c:showLegendKey val="0"/>
          <c:showVal val="0"/>
          <c:showCatName val="0"/>
          <c:showSerName val="0"/>
          <c:showPercent val="0"/>
          <c:showBubbleSize val="0"/>
        </c:dLbls>
        <c:marker val="1"/>
        <c:smooth val="0"/>
        <c:axId val="208959680"/>
        <c:axId val="208960064"/>
      </c:lineChart>
      <c:dateAx>
        <c:axId val="208959680"/>
        <c:scaling>
          <c:orientation val="minMax"/>
        </c:scaling>
        <c:delete val="1"/>
        <c:axPos val="b"/>
        <c:numFmt formatCode="ge" sourceLinked="1"/>
        <c:majorTickMark val="none"/>
        <c:minorTickMark val="none"/>
        <c:tickLblPos val="none"/>
        <c:crossAx val="208960064"/>
        <c:crosses val="autoZero"/>
        <c:auto val="1"/>
        <c:lblOffset val="100"/>
        <c:baseTimeUnit val="years"/>
      </c:dateAx>
      <c:valAx>
        <c:axId val="2089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38.65</c:v>
                </c:pt>
                <c:pt idx="1">
                  <c:v>39.57</c:v>
                </c:pt>
                <c:pt idx="2">
                  <c:v>46.91</c:v>
                </c:pt>
                <c:pt idx="3">
                  <c:v>48.28</c:v>
                </c:pt>
                <c:pt idx="4">
                  <c:v>49.69</c:v>
                </c:pt>
              </c:numCache>
            </c:numRef>
          </c:val>
          <c:extLst xmlns:c16r2="http://schemas.microsoft.com/office/drawing/2015/06/chart">
            <c:ext xmlns:c16="http://schemas.microsoft.com/office/drawing/2014/chart" uri="{C3380CC4-5D6E-409C-BE32-E72D297353CC}">
              <c16:uniqueId val="{00000000-A56D-4AF2-9A16-EB2CBA4295EB}"/>
            </c:ext>
          </c:extLst>
        </c:ser>
        <c:dLbls>
          <c:showLegendKey val="0"/>
          <c:showVal val="0"/>
          <c:showCatName val="0"/>
          <c:showSerName val="0"/>
          <c:showPercent val="0"/>
          <c:showBubbleSize val="0"/>
        </c:dLbls>
        <c:gapWidth val="150"/>
        <c:axId val="209317944"/>
        <c:axId val="20931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30.56</c:v>
                </c:pt>
                <c:pt idx="1">
                  <c:v>31.06</c:v>
                </c:pt>
                <c:pt idx="2">
                  <c:v>42</c:v>
                </c:pt>
                <c:pt idx="3">
                  <c:v>43.2</c:v>
                </c:pt>
                <c:pt idx="4">
                  <c:v>44.55</c:v>
                </c:pt>
              </c:numCache>
            </c:numRef>
          </c:val>
          <c:smooth val="0"/>
          <c:extLst xmlns:c16r2="http://schemas.microsoft.com/office/drawing/2015/06/chart">
            <c:ext xmlns:c16="http://schemas.microsoft.com/office/drawing/2014/chart" uri="{C3380CC4-5D6E-409C-BE32-E72D297353CC}">
              <c16:uniqueId val="{00000001-A56D-4AF2-9A16-EB2CBA4295EB}"/>
            </c:ext>
          </c:extLst>
        </c:ser>
        <c:dLbls>
          <c:showLegendKey val="0"/>
          <c:showVal val="0"/>
          <c:showCatName val="0"/>
          <c:showSerName val="0"/>
          <c:showPercent val="0"/>
          <c:showBubbleSize val="0"/>
        </c:dLbls>
        <c:marker val="1"/>
        <c:smooth val="0"/>
        <c:axId val="209317944"/>
        <c:axId val="209318328"/>
      </c:lineChart>
      <c:dateAx>
        <c:axId val="209317944"/>
        <c:scaling>
          <c:orientation val="minMax"/>
        </c:scaling>
        <c:delete val="1"/>
        <c:axPos val="b"/>
        <c:numFmt formatCode="ge" sourceLinked="1"/>
        <c:majorTickMark val="none"/>
        <c:minorTickMark val="none"/>
        <c:tickLblPos val="none"/>
        <c:crossAx val="209318328"/>
        <c:crosses val="autoZero"/>
        <c:auto val="1"/>
        <c:lblOffset val="100"/>
        <c:baseTimeUnit val="years"/>
      </c:dateAx>
      <c:valAx>
        <c:axId val="20931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1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2.0299999999999998</c:v>
                </c:pt>
                <c:pt idx="1">
                  <c:v>2.17</c:v>
                </c:pt>
                <c:pt idx="2">
                  <c:v>2.2200000000000002</c:v>
                </c:pt>
                <c:pt idx="3">
                  <c:v>2.62</c:v>
                </c:pt>
                <c:pt idx="4">
                  <c:v>2.86</c:v>
                </c:pt>
              </c:numCache>
            </c:numRef>
          </c:val>
          <c:extLst xmlns:c16r2="http://schemas.microsoft.com/office/drawing/2015/06/chart">
            <c:ext xmlns:c16="http://schemas.microsoft.com/office/drawing/2014/chart" uri="{C3380CC4-5D6E-409C-BE32-E72D297353CC}">
              <c16:uniqueId val="{00000000-86E3-4C1F-8D09-0E43203F1CD3}"/>
            </c:ext>
          </c:extLst>
        </c:ser>
        <c:dLbls>
          <c:showLegendKey val="0"/>
          <c:showVal val="0"/>
          <c:showCatName val="0"/>
          <c:showSerName val="0"/>
          <c:showPercent val="0"/>
          <c:showBubbleSize val="0"/>
        </c:dLbls>
        <c:gapWidth val="150"/>
        <c:axId val="208233544"/>
        <c:axId val="20823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6.24</c:v>
                </c:pt>
                <c:pt idx="1">
                  <c:v>6.43</c:v>
                </c:pt>
                <c:pt idx="2">
                  <c:v>6.95</c:v>
                </c:pt>
                <c:pt idx="3">
                  <c:v>7.39</c:v>
                </c:pt>
                <c:pt idx="4">
                  <c:v>8.25</c:v>
                </c:pt>
              </c:numCache>
            </c:numRef>
          </c:val>
          <c:smooth val="0"/>
          <c:extLst xmlns:c16r2="http://schemas.microsoft.com/office/drawing/2015/06/chart">
            <c:ext xmlns:c16="http://schemas.microsoft.com/office/drawing/2014/chart" uri="{C3380CC4-5D6E-409C-BE32-E72D297353CC}">
              <c16:uniqueId val="{00000001-86E3-4C1F-8D09-0E43203F1CD3}"/>
            </c:ext>
          </c:extLst>
        </c:ser>
        <c:dLbls>
          <c:showLegendKey val="0"/>
          <c:showVal val="0"/>
          <c:showCatName val="0"/>
          <c:showSerName val="0"/>
          <c:showPercent val="0"/>
          <c:showBubbleSize val="0"/>
        </c:dLbls>
        <c:marker val="1"/>
        <c:smooth val="0"/>
        <c:axId val="208233544"/>
        <c:axId val="208233936"/>
      </c:lineChart>
      <c:dateAx>
        <c:axId val="208233544"/>
        <c:scaling>
          <c:orientation val="minMax"/>
        </c:scaling>
        <c:delete val="1"/>
        <c:axPos val="b"/>
        <c:numFmt formatCode="ge" sourceLinked="1"/>
        <c:majorTickMark val="none"/>
        <c:minorTickMark val="none"/>
        <c:tickLblPos val="none"/>
        <c:crossAx val="208233936"/>
        <c:crosses val="autoZero"/>
        <c:auto val="1"/>
        <c:lblOffset val="100"/>
        <c:baseTimeUnit val="years"/>
      </c:dateAx>
      <c:valAx>
        <c:axId val="20823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3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14.25</c:v>
                </c:pt>
                <c:pt idx="1">
                  <c:v>5.83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C82-4EA6-B4F0-47E587074D2E}"/>
            </c:ext>
          </c:extLst>
        </c:ser>
        <c:dLbls>
          <c:showLegendKey val="0"/>
          <c:showVal val="0"/>
          <c:showCatName val="0"/>
          <c:showSerName val="0"/>
          <c:showPercent val="0"/>
          <c:showBubbleSize val="0"/>
        </c:dLbls>
        <c:gapWidth val="150"/>
        <c:axId val="209370672"/>
        <c:axId val="209371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5.72</c:v>
                </c:pt>
                <c:pt idx="1">
                  <c:v>4.09</c:v>
                </c:pt>
                <c:pt idx="2">
                  <c:v>0.61</c:v>
                </c:pt>
                <c:pt idx="3">
                  <c:v>0.54</c:v>
                </c:pt>
                <c:pt idx="4">
                  <c:v>0.36</c:v>
                </c:pt>
              </c:numCache>
            </c:numRef>
          </c:val>
          <c:smooth val="0"/>
          <c:extLst xmlns:c16r2="http://schemas.microsoft.com/office/drawing/2015/06/chart">
            <c:ext xmlns:c16="http://schemas.microsoft.com/office/drawing/2014/chart" uri="{C3380CC4-5D6E-409C-BE32-E72D297353CC}">
              <c16:uniqueId val="{00000001-0C82-4EA6-B4F0-47E587074D2E}"/>
            </c:ext>
          </c:extLst>
        </c:ser>
        <c:dLbls>
          <c:showLegendKey val="0"/>
          <c:showVal val="0"/>
          <c:showCatName val="0"/>
          <c:showSerName val="0"/>
          <c:showPercent val="0"/>
          <c:showBubbleSize val="0"/>
        </c:dLbls>
        <c:marker val="1"/>
        <c:smooth val="0"/>
        <c:axId val="209370672"/>
        <c:axId val="209371064"/>
      </c:lineChart>
      <c:dateAx>
        <c:axId val="209370672"/>
        <c:scaling>
          <c:orientation val="minMax"/>
        </c:scaling>
        <c:delete val="1"/>
        <c:axPos val="b"/>
        <c:numFmt formatCode="ge" sourceLinked="1"/>
        <c:majorTickMark val="none"/>
        <c:minorTickMark val="none"/>
        <c:tickLblPos val="none"/>
        <c:crossAx val="209371064"/>
        <c:crosses val="autoZero"/>
        <c:auto val="1"/>
        <c:lblOffset val="100"/>
        <c:baseTimeUnit val="years"/>
      </c:dateAx>
      <c:valAx>
        <c:axId val="20937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7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193.74</c:v>
                </c:pt>
                <c:pt idx="1">
                  <c:v>182.19</c:v>
                </c:pt>
                <c:pt idx="2">
                  <c:v>30.53</c:v>
                </c:pt>
                <c:pt idx="3">
                  <c:v>45.64</c:v>
                </c:pt>
                <c:pt idx="4">
                  <c:v>50.67</c:v>
                </c:pt>
              </c:numCache>
            </c:numRef>
          </c:val>
          <c:extLst xmlns:c16r2="http://schemas.microsoft.com/office/drawing/2015/06/chart">
            <c:ext xmlns:c16="http://schemas.microsoft.com/office/drawing/2014/chart" uri="{C3380CC4-5D6E-409C-BE32-E72D297353CC}">
              <c16:uniqueId val="{00000000-3509-4BEF-8743-46D4B3A2C7C5}"/>
            </c:ext>
          </c:extLst>
        </c:ser>
        <c:dLbls>
          <c:showLegendKey val="0"/>
          <c:showVal val="0"/>
          <c:showCatName val="0"/>
          <c:showSerName val="0"/>
          <c:showPercent val="0"/>
          <c:showBubbleSize val="0"/>
        </c:dLbls>
        <c:gapWidth val="150"/>
        <c:axId val="209483320"/>
        <c:axId val="2094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182.39</c:v>
                </c:pt>
                <c:pt idx="1">
                  <c:v>187.05</c:v>
                </c:pt>
                <c:pt idx="2">
                  <c:v>55.68</c:v>
                </c:pt>
                <c:pt idx="3">
                  <c:v>56.18</c:v>
                </c:pt>
                <c:pt idx="4">
                  <c:v>59.45</c:v>
                </c:pt>
              </c:numCache>
            </c:numRef>
          </c:val>
          <c:smooth val="0"/>
          <c:extLst xmlns:c16r2="http://schemas.microsoft.com/office/drawing/2015/06/chart">
            <c:ext xmlns:c16="http://schemas.microsoft.com/office/drawing/2014/chart" uri="{C3380CC4-5D6E-409C-BE32-E72D297353CC}">
              <c16:uniqueId val="{00000001-3509-4BEF-8743-46D4B3A2C7C5}"/>
            </c:ext>
          </c:extLst>
        </c:ser>
        <c:dLbls>
          <c:showLegendKey val="0"/>
          <c:showVal val="0"/>
          <c:showCatName val="0"/>
          <c:showSerName val="0"/>
          <c:showPercent val="0"/>
          <c:showBubbleSize val="0"/>
        </c:dLbls>
        <c:marker val="1"/>
        <c:smooth val="0"/>
        <c:axId val="209483320"/>
        <c:axId val="209483712"/>
      </c:lineChart>
      <c:dateAx>
        <c:axId val="209483320"/>
        <c:scaling>
          <c:orientation val="minMax"/>
        </c:scaling>
        <c:delete val="1"/>
        <c:axPos val="b"/>
        <c:numFmt formatCode="ge" sourceLinked="1"/>
        <c:majorTickMark val="none"/>
        <c:minorTickMark val="none"/>
        <c:tickLblPos val="none"/>
        <c:crossAx val="209483712"/>
        <c:crosses val="autoZero"/>
        <c:auto val="1"/>
        <c:lblOffset val="100"/>
        <c:baseTimeUnit val="years"/>
      </c:dateAx>
      <c:valAx>
        <c:axId val="2094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8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719.37</c:v>
                </c:pt>
                <c:pt idx="1">
                  <c:v>687.07</c:v>
                </c:pt>
                <c:pt idx="2">
                  <c:v>675.7</c:v>
                </c:pt>
                <c:pt idx="3">
                  <c:v>644.4</c:v>
                </c:pt>
                <c:pt idx="4">
                  <c:v>630.74</c:v>
                </c:pt>
              </c:numCache>
            </c:numRef>
          </c:val>
          <c:extLst xmlns:c16r2="http://schemas.microsoft.com/office/drawing/2015/06/chart">
            <c:ext xmlns:c16="http://schemas.microsoft.com/office/drawing/2014/chart" uri="{C3380CC4-5D6E-409C-BE32-E72D297353CC}">
              <c16:uniqueId val="{00000000-6851-4681-B99F-B742FCE34220}"/>
            </c:ext>
          </c:extLst>
        </c:ser>
        <c:dLbls>
          <c:showLegendKey val="0"/>
          <c:showVal val="0"/>
          <c:showCatName val="0"/>
          <c:showSerName val="0"/>
          <c:showPercent val="0"/>
          <c:showBubbleSize val="0"/>
        </c:dLbls>
        <c:gapWidth val="150"/>
        <c:axId val="209484888"/>
        <c:axId val="20948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671.46</c:v>
                </c:pt>
                <c:pt idx="1">
                  <c:v>644.47</c:v>
                </c:pt>
                <c:pt idx="2">
                  <c:v>627.59</c:v>
                </c:pt>
                <c:pt idx="3">
                  <c:v>594.09</c:v>
                </c:pt>
                <c:pt idx="4">
                  <c:v>576.02</c:v>
                </c:pt>
              </c:numCache>
            </c:numRef>
          </c:val>
          <c:smooth val="0"/>
          <c:extLst xmlns:c16r2="http://schemas.microsoft.com/office/drawing/2015/06/chart">
            <c:ext xmlns:c16="http://schemas.microsoft.com/office/drawing/2014/chart" uri="{C3380CC4-5D6E-409C-BE32-E72D297353CC}">
              <c16:uniqueId val="{00000001-6851-4681-B99F-B742FCE34220}"/>
            </c:ext>
          </c:extLst>
        </c:ser>
        <c:dLbls>
          <c:showLegendKey val="0"/>
          <c:showVal val="0"/>
          <c:showCatName val="0"/>
          <c:showSerName val="0"/>
          <c:showPercent val="0"/>
          <c:showBubbleSize val="0"/>
        </c:dLbls>
        <c:marker val="1"/>
        <c:smooth val="0"/>
        <c:axId val="209484888"/>
        <c:axId val="209485280"/>
      </c:lineChart>
      <c:dateAx>
        <c:axId val="209484888"/>
        <c:scaling>
          <c:orientation val="minMax"/>
        </c:scaling>
        <c:delete val="1"/>
        <c:axPos val="b"/>
        <c:numFmt formatCode="ge" sourceLinked="1"/>
        <c:majorTickMark val="none"/>
        <c:minorTickMark val="none"/>
        <c:tickLblPos val="none"/>
        <c:crossAx val="209485280"/>
        <c:crosses val="autoZero"/>
        <c:auto val="1"/>
        <c:lblOffset val="100"/>
        <c:baseTimeUnit val="years"/>
      </c:dateAx>
      <c:valAx>
        <c:axId val="2094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8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108.96</c:v>
                </c:pt>
                <c:pt idx="1">
                  <c:v>108.99</c:v>
                </c:pt>
                <c:pt idx="2">
                  <c:v>128.80000000000001</c:v>
                </c:pt>
                <c:pt idx="3">
                  <c:v>134.55000000000001</c:v>
                </c:pt>
                <c:pt idx="4">
                  <c:v>135.22</c:v>
                </c:pt>
              </c:numCache>
            </c:numRef>
          </c:val>
          <c:extLst xmlns:c16r2="http://schemas.microsoft.com/office/drawing/2015/06/chart">
            <c:ext xmlns:c16="http://schemas.microsoft.com/office/drawing/2014/chart" uri="{C3380CC4-5D6E-409C-BE32-E72D297353CC}">
              <c16:uniqueId val="{00000000-B5E8-4DB9-B623-5F8D76732A81}"/>
            </c:ext>
          </c:extLst>
        </c:ser>
        <c:dLbls>
          <c:showLegendKey val="0"/>
          <c:showVal val="0"/>
          <c:showCatName val="0"/>
          <c:showSerName val="0"/>
          <c:showPercent val="0"/>
          <c:showBubbleSize val="0"/>
        </c:dLbls>
        <c:gapWidth val="150"/>
        <c:axId val="209486456"/>
        <c:axId val="2094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107.64</c:v>
                </c:pt>
                <c:pt idx="1">
                  <c:v>109.25</c:v>
                </c:pt>
                <c:pt idx="2">
                  <c:v>113.93</c:v>
                </c:pt>
                <c:pt idx="3">
                  <c:v>114.03</c:v>
                </c:pt>
                <c:pt idx="4">
                  <c:v>113.34</c:v>
                </c:pt>
              </c:numCache>
            </c:numRef>
          </c:val>
          <c:smooth val="0"/>
          <c:extLst xmlns:c16r2="http://schemas.microsoft.com/office/drawing/2015/06/chart">
            <c:ext xmlns:c16="http://schemas.microsoft.com/office/drawing/2014/chart" uri="{C3380CC4-5D6E-409C-BE32-E72D297353CC}">
              <c16:uniqueId val="{00000001-B5E8-4DB9-B623-5F8D76732A81}"/>
            </c:ext>
          </c:extLst>
        </c:ser>
        <c:dLbls>
          <c:showLegendKey val="0"/>
          <c:showVal val="0"/>
          <c:showCatName val="0"/>
          <c:showSerName val="0"/>
          <c:showPercent val="0"/>
          <c:showBubbleSize val="0"/>
        </c:dLbls>
        <c:marker val="1"/>
        <c:smooth val="0"/>
        <c:axId val="209486456"/>
        <c:axId val="209486848"/>
      </c:lineChart>
      <c:dateAx>
        <c:axId val="209486456"/>
        <c:scaling>
          <c:orientation val="minMax"/>
        </c:scaling>
        <c:delete val="1"/>
        <c:axPos val="b"/>
        <c:numFmt formatCode="ge" sourceLinked="1"/>
        <c:majorTickMark val="none"/>
        <c:minorTickMark val="none"/>
        <c:tickLblPos val="none"/>
        <c:crossAx val="209486848"/>
        <c:crosses val="autoZero"/>
        <c:auto val="1"/>
        <c:lblOffset val="100"/>
        <c:baseTimeUnit val="years"/>
      </c:dateAx>
      <c:valAx>
        <c:axId val="2094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8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136.47</c:v>
                </c:pt>
                <c:pt idx="1">
                  <c:v>136.38</c:v>
                </c:pt>
                <c:pt idx="2">
                  <c:v>114.68</c:v>
                </c:pt>
                <c:pt idx="3">
                  <c:v>110.11</c:v>
                </c:pt>
                <c:pt idx="4">
                  <c:v>109.15</c:v>
                </c:pt>
              </c:numCache>
            </c:numRef>
          </c:val>
          <c:extLst xmlns:c16r2="http://schemas.microsoft.com/office/drawing/2015/06/chart">
            <c:ext xmlns:c16="http://schemas.microsoft.com/office/drawing/2014/chart" uri="{C3380CC4-5D6E-409C-BE32-E72D297353CC}">
              <c16:uniqueId val="{00000000-7F7B-4059-9037-15DE88C0F567}"/>
            </c:ext>
          </c:extLst>
        </c:ser>
        <c:dLbls>
          <c:showLegendKey val="0"/>
          <c:showVal val="0"/>
          <c:showCatName val="0"/>
          <c:showSerName val="0"/>
          <c:showPercent val="0"/>
          <c:showBubbleSize val="0"/>
        </c:dLbls>
        <c:gapWidth val="150"/>
        <c:axId val="209369888"/>
        <c:axId val="20936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123.36</c:v>
                </c:pt>
                <c:pt idx="1">
                  <c:v>121.96</c:v>
                </c:pt>
                <c:pt idx="2">
                  <c:v>116.77</c:v>
                </c:pt>
                <c:pt idx="3">
                  <c:v>116.93</c:v>
                </c:pt>
                <c:pt idx="4">
                  <c:v>117.4</c:v>
                </c:pt>
              </c:numCache>
            </c:numRef>
          </c:val>
          <c:smooth val="0"/>
          <c:extLst xmlns:c16r2="http://schemas.microsoft.com/office/drawing/2015/06/chart">
            <c:ext xmlns:c16="http://schemas.microsoft.com/office/drawing/2014/chart" uri="{C3380CC4-5D6E-409C-BE32-E72D297353CC}">
              <c16:uniqueId val="{00000001-7F7B-4059-9037-15DE88C0F567}"/>
            </c:ext>
          </c:extLst>
        </c:ser>
        <c:dLbls>
          <c:showLegendKey val="0"/>
          <c:showVal val="0"/>
          <c:showCatName val="0"/>
          <c:showSerName val="0"/>
          <c:showPercent val="0"/>
          <c:showBubbleSize val="0"/>
        </c:dLbls>
        <c:marker val="1"/>
        <c:smooth val="0"/>
        <c:axId val="209369888"/>
        <c:axId val="209369496"/>
      </c:lineChart>
      <c:dateAx>
        <c:axId val="209369888"/>
        <c:scaling>
          <c:orientation val="minMax"/>
        </c:scaling>
        <c:delete val="1"/>
        <c:axPos val="b"/>
        <c:numFmt formatCode="ge" sourceLinked="1"/>
        <c:majorTickMark val="none"/>
        <c:minorTickMark val="none"/>
        <c:tickLblPos val="none"/>
        <c:crossAx val="209369496"/>
        <c:crosses val="autoZero"/>
        <c:auto val="1"/>
        <c:lblOffset val="100"/>
        <c:baseTimeUnit val="years"/>
      </c:dateAx>
      <c:valAx>
        <c:axId val="20936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6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2" width="2.625" style="3" customWidth="1"/>
    <col min="3" max="16" width="3.75" style="3" customWidth="1"/>
    <col min="17" max="17" width="2.625" style="3" customWidth="1"/>
    <col min="18" max="31" width="3.75" style="3" customWidth="1"/>
    <col min="32" max="32" width="2.5" style="3" customWidth="1"/>
    <col min="33" max="37" width="3.75" style="3" customWidth="1"/>
    <col min="38" max="38" width="2.875" style="3" customWidth="1"/>
    <col min="39" max="46" width="3.75" style="3" customWidth="1"/>
    <col min="47" max="47" width="2.375" style="3" customWidth="1"/>
    <col min="48" max="50" width="3.75" style="3" customWidth="1"/>
    <col min="51" max="51" width="3" style="3" customWidth="1"/>
    <col min="52" max="61" width="3.75" style="3" customWidth="1"/>
    <col min="62" max="62" width="2.25" style="3" customWidth="1"/>
    <col min="63" max="63" width="1.125" style="3" customWidth="1"/>
    <col min="64" max="64" width="4.875" style="3" customWidth="1"/>
    <col min="65" max="65" width="3.75" style="3" customWidth="1"/>
    <col min="66" max="66" width="4.5" style="3" customWidth="1"/>
    <col min="67" max="71" width="3.75" style="3" customWidth="1"/>
    <col min="72" max="72" width="4.75" style="3" customWidth="1"/>
    <col min="73" max="73" width="7.75" style="3" customWidth="1"/>
    <col min="74" max="77" width="3.75" style="3" customWidth="1"/>
    <col min="78" max="78" width="4.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2" t="str">
        <f>データ!H6</f>
        <v>神奈川県　横浜市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x14ac:dyDescent="0.15">
      <c r="A8" s="2"/>
      <c r="B8" s="79" t="str">
        <f>データ!I6</f>
        <v>法適用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政令市等</v>
      </c>
      <c r="X8" s="79"/>
      <c r="Y8" s="79"/>
      <c r="Z8" s="79"/>
      <c r="AA8" s="79"/>
      <c r="AB8" s="79"/>
      <c r="AC8" s="79"/>
      <c r="AD8" s="80" t="s">
        <v>122</v>
      </c>
      <c r="AE8" s="80"/>
      <c r="AF8" s="80"/>
      <c r="AG8" s="80"/>
      <c r="AH8" s="80"/>
      <c r="AI8" s="80"/>
      <c r="AJ8" s="80"/>
      <c r="AK8" s="4"/>
      <c r="AL8" s="74">
        <f>データ!S6</f>
        <v>3735843</v>
      </c>
      <c r="AM8" s="74"/>
      <c r="AN8" s="74"/>
      <c r="AO8" s="74"/>
      <c r="AP8" s="74"/>
      <c r="AQ8" s="74"/>
      <c r="AR8" s="74"/>
      <c r="AS8" s="74"/>
      <c r="AT8" s="73">
        <f>データ!T6</f>
        <v>437.56</v>
      </c>
      <c r="AU8" s="73"/>
      <c r="AV8" s="73"/>
      <c r="AW8" s="73"/>
      <c r="AX8" s="73"/>
      <c r="AY8" s="73"/>
      <c r="AZ8" s="73"/>
      <c r="BA8" s="73"/>
      <c r="BB8" s="73">
        <f>データ!U6</f>
        <v>8537.9</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 customHeight="1" x14ac:dyDescent="0.15">
      <c r="A10" s="2"/>
      <c r="B10" s="73" t="str">
        <f>データ!N6</f>
        <v>-</v>
      </c>
      <c r="C10" s="73"/>
      <c r="D10" s="73"/>
      <c r="E10" s="73"/>
      <c r="F10" s="73"/>
      <c r="G10" s="73"/>
      <c r="H10" s="73"/>
      <c r="I10" s="73">
        <f>データ!O6</f>
        <v>63.34</v>
      </c>
      <c r="J10" s="73"/>
      <c r="K10" s="73"/>
      <c r="L10" s="73"/>
      <c r="M10" s="73"/>
      <c r="N10" s="73"/>
      <c r="O10" s="73"/>
      <c r="P10" s="73">
        <f>データ!P6</f>
        <v>99.92</v>
      </c>
      <c r="Q10" s="73"/>
      <c r="R10" s="73"/>
      <c r="S10" s="73"/>
      <c r="T10" s="73"/>
      <c r="U10" s="73"/>
      <c r="V10" s="73"/>
      <c r="W10" s="73">
        <f>データ!Q6</f>
        <v>69.849999999999994</v>
      </c>
      <c r="X10" s="73"/>
      <c r="Y10" s="73"/>
      <c r="Z10" s="73"/>
      <c r="AA10" s="73"/>
      <c r="AB10" s="73"/>
      <c r="AC10" s="73"/>
      <c r="AD10" s="74">
        <f>データ!R6</f>
        <v>1998</v>
      </c>
      <c r="AE10" s="74"/>
      <c r="AF10" s="74"/>
      <c r="AG10" s="74"/>
      <c r="AH10" s="74"/>
      <c r="AI10" s="74"/>
      <c r="AJ10" s="74"/>
      <c r="AK10" s="2"/>
      <c r="AL10" s="74">
        <f>データ!V6</f>
        <v>3734434</v>
      </c>
      <c r="AM10" s="74"/>
      <c r="AN10" s="74"/>
      <c r="AO10" s="74"/>
      <c r="AP10" s="74"/>
      <c r="AQ10" s="74"/>
      <c r="AR10" s="74"/>
      <c r="AS10" s="74"/>
      <c r="AT10" s="73">
        <f>データ!W6</f>
        <v>312.23</v>
      </c>
      <c r="AU10" s="73"/>
      <c r="AV10" s="73"/>
      <c r="AW10" s="73"/>
      <c r="AX10" s="73"/>
      <c r="AY10" s="73"/>
      <c r="AZ10" s="73"/>
      <c r="BA10" s="73"/>
      <c r="BB10" s="73">
        <f>データ!X6</f>
        <v>11960.52</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hidden="1"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26</v>
      </c>
      <c r="BM14" s="44"/>
      <c r="BN14" s="44"/>
      <c r="BO14" s="44"/>
      <c r="BP14" s="44"/>
      <c r="BQ14" s="44"/>
      <c r="BR14" s="44"/>
      <c r="BS14" s="44"/>
      <c r="BT14" s="44"/>
      <c r="BU14" s="44"/>
      <c r="BV14" s="44"/>
      <c r="BW14" s="44"/>
      <c r="BX14" s="44"/>
      <c r="BY14" s="44"/>
      <c r="BZ14" s="45"/>
    </row>
    <row r="15" spans="1:78" ht="11.2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4.2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7"/>
      <c r="BN16" s="57"/>
      <c r="BO16" s="57"/>
      <c r="BP16" s="57"/>
      <c r="BQ16" s="57"/>
      <c r="BR16" s="57"/>
      <c r="BS16" s="57"/>
      <c r="BT16" s="57"/>
      <c r="BU16" s="57"/>
      <c r="BV16" s="57"/>
      <c r="BW16" s="57"/>
      <c r="BX16" s="57"/>
      <c r="BY16" s="57"/>
      <c r="BZ16" s="58"/>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7"/>
      <c r="BN17" s="57"/>
      <c r="BO17" s="57"/>
      <c r="BP17" s="57"/>
      <c r="BQ17" s="57"/>
      <c r="BR17" s="57"/>
      <c r="BS17" s="57"/>
      <c r="BT17" s="57"/>
      <c r="BU17" s="57"/>
      <c r="BV17" s="57"/>
      <c r="BW17" s="57"/>
      <c r="BX17" s="57"/>
      <c r="BY17" s="57"/>
      <c r="BZ17" s="58"/>
    </row>
    <row r="18" spans="1:78" ht="33"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7"/>
      <c r="BN18" s="57"/>
      <c r="BO18" s="57"/>
      <c r="BP18" s="57"/>
      <c r="BQ18" s="57"/>
      <c r="BR18" s="57"/>
      <c r="BS18" s="57"/>
      <c r="BT18" s="57"/>
      <c r="BU18" s="57"/>
      <c r="BV18" s="57"/>
      <c r="BW18" s="57"/>
      <c r="BX18" s="57"/>
      <c r="BY18" s="57"/>
      <c r="BZ18" s="58"/>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7"/>
      <c r="BN19" s="57"/>
      <c r="BO19" s="57"/>
      <c r="BP19" s="57"/>
      <c r="BQ19" s="57"/>
      <c r="BR19" s="57"/>
      <c r="BS19" s="57"/>
      <c r="BT19" s="57"/>
      <c r="BU19" s="57"/>
      <c r="BV19" s="57"/>
      <c r="BW19" s="57"/>
      <c r="BX19" s="57"/>
      <c r="BY19" s="57"/>
      <c r="BZ19" s="58"/>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7"/>
      <c r="BN20" s="57"/>
      <c r="BO20" s="57"/>
      <c r="BP20" s="57"/>
      <c r="BQ20" s="57"/>
      <c r="BR20" s="57"/>
      <c r="BS20" s="57"/>
      <c r="BT20" s="57"/>
      <c r="BU20" s="57"/>
      <c r="BV20" s="57"/>
      <c r="BW20" s="57"/>
      <c r="BX20" s="57"/>
      <c r="BY20" s="57"/>
      <c r="BZ20" s="58"/>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7"/>
      <c r="BN21" s="57"/>
      <c r="BO21" s="57"/>
      <c r="BP21" s="57"/>
      <c r="BQ21" s="57"/>
      <c r="BR21" s="57"/>
      <c r="BS21" s="57"/>
      <c r="BT21" s="57"/>
      <c r="BU21" s="57"/>
      <c r="BV21" s="57"/>
      <c r="BW21" s="57"/>
      <c r="BX21" s="57"/>
      <c r="BY21" s="57"/>
      <c r="BZ21" s="58"/>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7"/>
      <c r="BN22" s="57"/>
      <c r="BO22" s="57"/>
      <c r="BP22" s="57"/>
      <c r="BQ22" s="57"/>
      <c r="BR22" s="57"/>
      <c r="BS22" s="57"/>
      <c r="BT22" s="57"/>
      <c r="BU22" s="57"/>
      <c r="BV22" s="57"/>
      <c r="BW22" s="57"/>
      <c r="BX22" s="57"/>
      <c r="BY22" s="57"/>
      <c r="BZ22" s="58"/>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7"/>
      <c r="BN23" s="57"/>
      <c r="BO23" s="57"/>
      <c r="BP23" s="57"/>
      <c r="BQ23" s="57"/>
      <c r="BR23" s="57"/>
      <c r="BS23" s="57"/>
      <c r="BT23" s="57"/>
      <c r="BU23" s="57"/>
      <c r="BV23" s="57"/>
      <c r="BW23" s="57"/>
      <c r="BX23" s="57"/>
      <c r="BY23" s="57"/>
      <c r="BZ23" s="58"/>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7"/>
      <c r="BN24" s="57"/>
      <c r="BO24" s="57"/>
      <c r="BP24" s="57"/>
      <c r="BQ24" s="57"/>
      <c r="BR24" s="57"/>
      <c r="BS24" s="57"/>
      <c r="BT24" s="57"/>
      <c r="BU24" s="57"/>
      <c r="BV24" s="57"/>
      <c r="BW24" s="57"/>
      <c r="BX24" s="57"/>
      <c r="BY24" s="57"/>
      <c r="BZ24" s="58"/>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7"/>
      <c r="BN25" s="57"/>
      <c r="BO25" s="57"/>
      <c r="BP25" s="57"/>
      <c r="BQ25" s="57"/>
      <c r="BR25" s="57"/>
      <c r="BS25" s="57"/>
      <c r="BT25" s="57"/>
      <c r="BU25" s="57"/>
      <c r="BV25" s="57"/>
      <c r="BW25" s="57"/>
      <c r="BX25" s="57"/>
      <c r="BY25" s="57"/>
      <c r="BZ25" s="58"/>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7"/>
      <c r="BN26" s="57"/>
      <c r="BO26" s="57"/>
      <c r="BP26" s="57"/>
      <c r="BQ26" s="57"/>
      <c r="BR26" s="57"/>
      <c r="BS26" s="57"/>
      <c r="BT26" s="57"/>
      <c r="BU26" s="57"/>
      <c r="BV26" s="57"/>
      <c r="BW26" s="57"/>
      <c r="BX26" s="57"/>
      <c r="BY26" s="57"/>
      <c r="BZ26" s="58"/>
    </row>
    <row r="27" spans="1:78" ht="26.2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7"/>
      <c r="BN27" s="57"/>
      <c r="BO27" s="57"/>
      <c r="BP27" s="57"/>
      <c r="BQ27" s="57"/>
      <c r="BR27" s="57"/>
      <c r="BS27" s="57"/>
      <c r="BT27" s="57"/>
      <c r="BU27" s="57"/>
      <c r="BV27" s="57"/>
      <c r="BW27" s="57"/>
      <c r="BX27" s="57"/>
      <c r="BY27" s="57"/>
      <c r="BZ27" s="58"/>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7"/>
      <c r="BN28" s="57"/>
      <c r="BO28" s="57"/>
      <c r="BP28" s="57"/>
      <c r="BQ28" s="57"/>
      <c r="BR28" s="57"/>
      <c r="BS28" s="57"/>
      <c r="BT28" s="57"/>
      <c r="BU28" s="57"/>
      <c r="BV28" s="57"/>
      <c r="BW28" s="57"/>
      <c r="BX28" s="57"/>
      <c r="BY28" s="57"/>
      <c r="BZ28" s="58"/>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7"/>
      <c r="BN29" s="57"/>
      <c r="BO29" s="57"/>
      <c r="BP29" s="57"/>
      <c r="BQ29" s="57"/>
      <c r="BR29" s="57"/>
      <c r="BS29" s="57"/>
      <c r="BT29" s="57"/>
      <c r="BU29" s="57"/>
      <c r="BV29" s="57"/>
      <c r="BW29" s="57"/>
      <c r="BX29" s="57"/>
      <c r="BY29" s="57"/>
      <c r="BZ29" s="58"/>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7"/>
      <c r="BN30" s="57"/>
      <c r="BO30" s="57"/>
      <c r="BP30" s="57"/>
      <c r="BQ30" s="57"/>
      <c r="BR30" s="57"/>
      <c r="BS30" s="57"/>
      <c r="BT30" s="57"/>
      <c r="BU30" s="57"/>
      <c r="BV30" s="57"/>
      <c r="BW30" s="57"/>
      <c r="BX30" s="57"/>
      <c r="BY30" s="57"/>
      <c r="BZ30" s="58"/>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7"/>
      <c r="BN31" s="57"/>
      <c r="BO31" s="57"/>
      <c r="BP31" s="57"/>
      <c r="BQ31" s="57"/>
      <c r="BR31" s="57"/>
      <c r="BS31" s="57"/>
      <c r="BT31" s="57"/>
      <c r="BU31" s="57"/>
      <c r="BV31" s="57"/>
      <c r="BW31" s="57"/>
      <c r="BX31" s="57"/>
      <c r="BY31" s="57"/>
      <c r="BZ31" s="58"/>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7"/>
      <c r="BN32" s="57"/>
      <c r="BO32" s="57"/>
      <c r="BP32" s="57"/>
      <c r="BQ32" s="57"/>
      <c r="BR32" s="57"/>
      <c r="BS32" s="57"/>
      <c r="BT32" s="57"/>
      <c r="BU32" s="57"/>
      <c r="BV32" s="57"/>
      <c r="BW32" s="57"/>
      <c r="BX32" s="57"/>
      <c r="BY32" s="57"/>
      <c r="BZ32" s="58"/>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7"/>
      <c r="BN33" s="57"/>
      <c r="BO33" s="57"/>
      <c r="BP33" s="57"/>
      <c r="BQ33" s="57"/>
      <c r="BR33" s="57"/>
      <c r="BS33" s="57"/>
      <c r="BT33" s="57"/>
      <c r="BU33" s="57"/>
      <c r="BV33" s="57"/>
      <c r="BW33" s="57"/>
      <c r="BX33" s="57"/>
      <c r="BY33" s="57"/>
      <c r="BZ33" s="58"/>
    </row>
    <row r="34" spans="1:78" ht="21" customHeight="1" x14ac:dyDescent="0.15">
      <c r="A34" s="2"/>
      <c r="B34" s="17"/>
      <c r="C34" s="56" t="s">
        <v>27</v>
      </c>
      <c r="D34" s="56"/>
      <c r="E34" s="56"/>
      <c r="F34" s="56"/>
      <c r="G34" s="56"/>
      <c r="H34" s="56"/>
      <c r="I34" s="56"/>
      <c r="J34" s="56"/>
      <c r="K34" s="56"/>
      <c r="L34" s="56"/>
      <c r="M34" s="56"/>
      <c r="N34" s="56"/>
      <c r="O34" s="56"/>
      <c r="P34" s="56"/>
      <c r="Q34" s="20"/>
      <c r="R34" s="56" t="s">
        <v>28</v>
      </c>
      <c r="S34" s="56"/>
      <c r="T34" s="56"/>
      <c r="U34" s="56"/>
      <c r="V34" s="56"/>
      <c r="W34" s="56"/>
      <c r="X34" s="56"/>
      <c r="Y34" s="56"/>
      <c r="Z34" s="56"/>
      <c r="AA34" s="56"/>
      <c r="AB34" s="56"/>
      <c r="AC34" s="56"/>
      <c r="AD34" s="56"/>
      <c r="AE34" s="56"/>
      <c r="AF34" s="20"/>
      <c r="AG34" s="56" t="s">
        <v>29</v>
      </c>
      <c r="AH34" s="56"/>
      <c r="AI34" s="56"/>
      <c r="AJ34" s="56"/>
      <c r="AK34" s="56"/>
      <c r="AL34" s="56"/>
      <c r="AM34" s="56"/>
      <c r="AN34" s="56"/>
      <c r="AO34" s="56"/>
      <c r="AP34" s="56"/>
      <c r="AQ34" s="56"/>
      <c r="AR34" s="56"/>
      <c r="AS34" s="56"/>
      <c r="AT34" s="56"/>
      <c r="AU34" s="20"/>
      <c r="AV34" s="56" t="s">
        <v>30</v>
      </c>
      <c r="AW34" s="56"/>
      <c r="AX34" s="56"/>
      <c r="AY34" s="56"/>
      <c r="AZ34" s="56"/>
      <c r="BA34" s="56"/>
      <c r="BB34" s="56"/>
      <c r="BC34" s="56"/>
      <c r="BD34" s="56"/>
      <c r="BE34" s="56"/>
      <c r="BF34" s="56"/>
      <c r="BG34" s="56"/>
      <c r="BH34" s="56"/>
      <c r="BI34" s="56"/>
      <c r="BJ34" s="19"/>
      <c r="BK34" s="2"/>
      <c r="BL34" s="49"/>
      <c r="BM34" s="57"/>
      <c r="BN34" s="57"/>
      <c r="BO34" s="57"/>
      <c r="BP34" s="57"/>
      <c r="BQ34" s="57"/>
      <c r="BR34" s="57"/>
      <c r="BS34" s="57"/>
      <c r="BT34" s="57"/>
      <c r="BU34" s="57"/>
      <c r="BV34" s="57"/>
      <c r="BW34" s="57"/>
      <c r="BX34" s="57"/>
      <c r="BY34" s="57"/>
      <c r="BZ34" s="58"/>
    </row>
    <row r="35" spans="1:78" ht="13.5" customHeight="1" x14ac:dyDescent="0.15">
      <c r="A35" s="2"/>
      <c r="B35" s="17"/>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49"/>
      <c r="BM35" s="57"/>
      <c r="BN35" s="57"/>
      <c r="BO35" s="57"/>
      <c r="BP35" s="57"/>
      <c r="BQ35" s="57"/>
      <c r="BR35" s="57"/>
      <c r="BS35" s="57"/>
      <c r="BT35" s="57"/>
      <c r="BU35" s="57"/>
      <c r="BV35" s="57"/>
      <c r="BW35" s="57"/>
      <c r="BX35" s="57"/>
      <c r="BY35" s="57"/>
      <c r="BZ35" s="58"/>
    </row>
    <row r="36" spans="1:78" ht="57"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7"/>
      <c r="BN36" s="57"/>
      <c r="BO36" s="57"/>
      <c r="BP36" s="57"/>
      <c r="BQ36" s="57"/>
      <c r="BR36" s="57"/>
      <c r="BS36" s="57"/>
      <c r="BT36" s="57"/>
      <c r="BU36" s="57"/>
      <c r="BV36" s="57"/>
      <c r="BW36" s="57"/>
      <c r="BX36" s="57"/>
      <c r="BY36" s="57"/>
      <c r="BZ36" s="58"/>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7"/>
      <c r="BN37" s="57"/>
      <c r="BO37" s="57"/>
      <c r="BP37" s="57"/>
      <c r="BQ37" s="57"/>
      <c r="BR37" s="57"/>
      <c r="BS37" s="57"/>
      <c r="BT37" s="57"/>
      <c r="BU37" s="57"/>
      <c r="BV37" s="57"/>
      <c r="BW37" s="57"/>
      <c r="BX37" s="57"/>
      <c r="BY37" s="57"/>
      <c r="BZ37" s="58"/>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7"/>
      <c r="BN38" s="57"/>
      <c r="BO38" s="57"/>
      <c r="BP38" s="57"/>
      <c r="BQ38" s="57"/>
      <c r="BR38" s="57"/>
      <c r="BS38" s="57"/>
      <c r="BT38" s="57"/>
      <c r="BU38" s="57"/>
      <c r="BV38" s="57"/>
      <c r="BW38" s="57"/>
      <c r="BX38" s="57"/>
      <c r="BY38" s="57"/>
      <c r="BZ38" s="58"/>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7"/>
      <c r="BN39" s="57"/>
      <c r="BO39" s="57"/>
      <c r="BP39" s="57"/>
      <c r="BQ39" s="57"/>
      <c r="BR39" s="57"/>
      <c r="BS39" s="57"/>
      <c r="BT39" s="57"/>
      <c r="BU39" s="57"/>
      <c r="BV39" s="57"/>
      <c r="BW39" s="57"/>
      <c r="BX39" s="57"/>
      <c r="BY39" s="57"/>
      <c r="BZ39" s="58"/>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7"/>
      <c r="BN40" s="57"/>
      <c r="BO40" s="57"/>
      <c r="BP40" s="57"/>
      <c r="BQ40" s="57"/>
      <c r="BR40" s="57"/>
      <c r="BS40" s="57"/>
      <c r="BT40" s="57"/>
      <c r="BU40" s="57"/>
      <c r="BV40" s="57"/>
      <c r="BW40" s="57"/>
      <c r="BX40" s="57"/>
      <c r="BY40" s="57"/>
      <c r="BZ40" s="58"/>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7"/>
      <c r="BN41" s="57"/>
      <c r="BO41" s="57"/>
      <c r="BP41" s="57"/>
      <c r="BQ41" s="57"/>
      <c r="BR41" s="57"/>
      <c r="BS41" s="57"/>
      <c r="BT41" s="57"/>
      <c r="BU41" s="57"/>
      <c r="BV41" s="57"/>
      <c r="BW41" s="57"/>
      <c r="BX41" s="57"/>
      <c r="BY41" s="57"/>
      <c r="BZ41" s="58"/>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7"/>
      <c r="BN42" s="57"/>
      <c r="BO42" s="57"/>
      <c r="BP42" s="57"/>
      <c r="BQ42" s="57"/>
      <c r="BR42" s="57"/>
      <c r="BS42" s="57"/>
      <c r="BT42" s="57"/>
      <c r="BU42" s="57"/>
      <c r="BV42" s="57"/>
      <c r="BW42" s="57"/>
      <c r="BX42" s="57"/>
      <c r="BY42" s="57"/>
      <c r="BZ42" s="58"/>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7"/>
      <c r="BN43" s="57"/>
      <c r="BO43" s="57"/>
      <c r="BP43" s="57"/>
      <c r="BQ43" s="57"/>
      <c r="BR43" s="57"/>
      <c r="BS43" s="57"/>
      <c r="BT43" s="57"/>
      <c r="BU43" s="57"/>
      <c r="BV43" s="57"/>
      <c r="BW43" s="57"/>
      <c r="BX43" s="57"/>
      <c r="BY43" s="57"/>
      <c r="BZ43" s="58"/>
    </row>
    <row r="44" spans="1:78" ht="42"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9"/>
      <c r="BM44" s="60"/>
      <c r="BN44" s="60"/>
      <c r="BO44" s="60"/>
      <c r="BP44" s="60"/>
      <c r="BQ44" s="60"/>
      <c r="BR44" s="60"/>
      <c r="BS44" s="60"/>
      <c r="BT44" s="60"/>
      <c r="BU44" s="60"/>
      <c r="BV44" s="60"/>
      <c r="BW44" s="60"/>
      <c r="BX44" s="60"/>
      <c r="BY44" s="60"/>
      <c r="BZ44" s="61"/>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7"/>
      <c r="BN47" s="57"/>
      <c r="BO47" s="57"/>
      <c r="BP47" s="57"/>
      <c r="BQ47" s="57"/>
      <c r="BR47" s="57"/>
      <c r="BS47" s="57"/>
      <c r="BT47" s="57"/>
      <c r="BU47" s="57"/>
      <c r="BV47" s="57"/>
      <c r="BW47" s="57"/>
      <c r="BX47" s="57"/>
      <c r="BY47" s="57"/>
      <c r="BZ47" s="5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7"/>
      <c r="BN48" s="57"/>
      <c r="BO48" s="57"/>
      <c r="BP48" s="57"/>
      <c r="BQ48" s="57"/>
      <c r="BR48" s="57"/>
      <c r="BS48" s="57"/>
      <c r="BT48" s="57"/>
      <c r="BU48" s="57"/>
      <c r="BV48" s="57"/>
      <c r="BW48" s="57"/>
      <c r="BX48" s="57"/>
      <c r="BY48" s="57"/>
      <c r="BZ48" s="5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7"/>
      <c r="BN49" s="57"/>
      <c r="BO49" s="57"/>
      <c r="BP49" s="57"/>
      <c r="BQ49" s="57"/>
      <c r="BR49" s="57"/>
      <c r="BS49" s="57"/>
      <c r="BT49" s="57"/>
      <c r="BU49" s="57"/>
      <c r="BV49" s="57"/>
      <c r="BW49" s="57"/>
      <c r="BX49" s="57"/>
      <c r="BY49" s="57"/>
      <c r="BZ49" s="5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7"/>
      <c r="BN50" s="57"/>
      <c r="BO50" s="57"/>
      <c r="BP50" s="57"/>
      <c r="BQ50" s="57"/>
      <c r="BR50" s="57"/>
      <c r="BS50" s="57"/>
      <c r="BT50" s="57"/>
      <c r="BU50" s="57"/>
      <c r="BV50" s="57"/>
      <c r="BW50" s="57"/>
      <c r="BX50" s="57"/>
      <c r="BY50" s="57"/>
      <c r="BZ50" s="5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7"/>
      <c r="BN51" s="57"/>
      <c r="BO51" s="57"/>
      <c r="BP51" s="57"/>
      <c r="BQ51" s="57"/>
      <c r="BR51" s="57"/>
      <c r="BS51" s="57"/>
      <c r="BT51" s="57"/>
      <c r="BU51" s="57"/>
      <c r="BV51" s="57"/>
      <c r="BW51" s="57"/>
      <c r="BX51" s="57"/>
      <c r="BY51" s="57"/>
      <c r="BZ51" s="58"/>
    </row>
    <row r="52" spans="1:78" ht="17.2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7"/>
      <c r="BN52" s="57"/>
      <c r="BO52" s="57"/>
      <c r="BP52" s="57"/>
      <c r="BQ52" s="57"/>
      <c r="BR52" s="57"/>
      <c r="BS52" s="57"/>
      <c r="BT52" s="57"/>
      <c r="BU52" s="57"/>
      <c r="BV52" s="57"/>
      <c r="BW52" s="57"/>
      <c r="BX52" s="57"/>
      <c r="BY52" s="57"/>
      <c r="BZ52" s="58"/>
    </row>
    <row r="53" spans="1:78" ht="17.2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7"/>
      <c r="BN53" s="57"/>
      <c r="BO53" s="57"/>
      <c r="BP53" s="57"/>
      <c r="BQ53" s="57"/>
      <c r="BR53" s="57"/>
      <c r="BS53" s="57"/>
      <c r="BT53" s="57"/>
      <c r="BU53" s="57"/>
      <c r="BV53" s="57"/>
      <c r="BW53" s="57"/>
      <c r="BX53" s="57"/>
      <c r="BY53" s="57"/>
      <c r="BZ53" s="58"/>
    </row>
    <row r="54" spans="1:78" ht="6.7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7"/>
      <c r="BN54" s="57"/>
      <c r="BO54" s="57"/>
      <c r="BP54" s="57"/>
      <c r="BQ54" s="57"/>
      <c r="BR54" s="57"/>
      <c r="BS54" s="57"/>
      <c r="BT54" s="57"/>
      <c r="BU54" s="57"/>
      <c r="BV54" s="57"/>
      <c r="BW54" s="57"/>
      <c r="BX54" s="57"/>
      <c r="BY54" s="57"/>
      <c r="BZ54" s="5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7"/>
      <c r="BN55" s="57"/>
      <c r="BO55" s="57"/>
      <c r="BP55" s="57"/>
      <c r="BQ55" s="57"/>
      <c r="BR55" s="57"/>
      <c r="BS55" s="57"/>
      <c r="BT55" s="57"/>
      <c r="BU55" s="57"/>
      <c r="BV55" s="57"/>
      <c r="BW55" s="57"/>
      <c r="BX55" s="57"/>
      <c r="BY55" s="57"/>
      <c r="BZ55" s="58"/>
    </row>
    <row r="56" spans="1:78" ht="13.5" customHeight="1" x14ac:dyDescent="0.15">
      <c r="A56" s="2"/>
      <c r="B56" s="17"/>
      <c r="C56" s="56" t="s">
        <v>32</v>
      </c>
      <c r="D56" s="56"/>
      <c r="E56" s="56"/>
      <c r="F56" s="56"/>
      <c r="G56" s="56"/>
      <c r="H56" s="56"/>
      <c r="I56" s="56"/>
      <c r="J56" s="56"/>
      <c r="K56" s="56"/>
      <c r="L56" s="56"/>
      <c r="M56" s="56"/>
      <c r="N56" s="56"/>
      <c r="O56" s="56"/>
      <c r="P56" s="56"/>
      <c r="Q56" s="20"/>
      <c r="R56" s="56" t="s">
        <v>33</v>
      </c>
      <c r="S56" s="56"/>
      <c r="T56" s="56"/>
      <c r="U56" s="56"/>
      <c r="V56" s="56"/>
      <c r="W56" s="56"/>
      <c r="X56" s="56"/>
      <c r="Y56" s="56"/>
      <c r="Z56" s="56"/>
      <c r="AA56" s="56"/>
      <c r="AB56" s="56"/>
      <c r="AC56" s="56"/>
      <c r="AD56" s="56"/>
      <c r="AE56" s="56"/>
      <c r="AF56" s="20"/>
      <c r="AG56" s="56" t="s">
        <v>34</v>
      </c>
      <c r="AH56" s="56"/>
      <c r="AI56" s="56"/>
      <c r="AJ56" s="56"/>
      <c r="AK56" s="56"/>
      <c r="AL56" s="56"/>
      <c r="AM56" s="56"/>
      <c r="AN56" s="56"/>
      <c r="AO56" s="56"/>
      <c r="AP56" s="56"/>
      <c r="AQ56" s="56"/>
      <c r="AR56" s="56"/>
      <c r="AS56" s="56"/>
      <c r="AT56" s="56"/>
      <c r="AU56" s="20"/>
      <c r="AV56" s="56" t="s">
        <v>35</v>
      </c>
      <c r="AW56" s="56"/>
      <c r="AX56" s="56"/>
      <c r="AY56" s="56"/>
      <c r="AZ56" s="56"/>
      <c r="BA56" s="56"/>
      <c r="BB56" s="56"/>
      <c r="BC56" s="56"/>
      <c r="BD56" s="56"/>
      <c r="BE56" s="56"/>
      <c r="BF56" s="56"/>
      <c r="BG56" s="56"/>
      <c r="BH56" s="56"/>
      <c r="BI56" s="56"/>
      <c r="BJ56" s="19"/>
      <c r="BK56" s="2"/>
      <c r="BL56" s="49"/>
      <c r="BM56" s="57"/>
      <c r="BN56" s="57"/>
      <c r="BO56" s="57"/>
      <c r="BP56" s="57"/>
      <c r="BQ56" s="57"/>
      <c r="BR56" s="57"/>
      <c r="BS56" s="57"/>
      <c r="BT56" s="57"/>
      <c r="BU56" s="57"/>
      <c r="BV56" s="57"/>
      <c r="BW56" s="57"/>
      <c r="BX56" s="57"/>
      <c r="BY56" s="57"/>
      <c r="BZ56" s="58"/>
    </row>
    <row r="57" spans="1:78" ht="8.25" customHeight="1" x14ac:dyDescent="0.15">
      <c r="A57" s="2"/>
      <c r="B57" s="17"/>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49"/>
      <c r="BM57" s="57"/>
      <c r="BN57" s="57"/>
      <c r="BO57" s="57"/>
      <c r="BP57" s="57"/>
      <c r="BQ57" s="57"/>
      <c r="BR57" s="57"/>
      <c r="BS57" s="57"/>
      <c r="BT57" s="57"/>
      <c r="BU57" s="57"/>
      <c r="BV57" s="57"/>
      <c r="BW57" s="57"/>
      <c r="BX57" s="57"/>
      <c r="BY57" s="57"/>
      <c r="BZ57" s="58"/>
    </row>
    <row r="58" spans="1:78" ht="4.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7"/>
      <c r="BN58" s="57"/>
      <c r="BO58" s="57"/>
      <c r="BP58" s="57"/>
      <c r="BQ58" s="57"/>
      <c r="BR58" s="57"/>
      <c r="BS58" s="57"/>
      <c r="BT58" s="57"/>
      <c r="BU58" s="57"/>
      <c r="BV58" s="57"/>
      <c r="BW58" s="57"/>
      <c r="BX58" s="57"/>
      <c r="BY58" s="57"/>
      <c r="BZ58" s="58"/>
    </row>
    <row r="59" spans="1:78" ht="4.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7"/>
      <c r="BN59" s="57"/>
      <c r="BO59" s="57"/>
      <c r="BP59" s="57"/>
      <c r="BQ59" s="57"/>
      <c r="BR59" s="57"/>
      <c r="BS59" s="57"/>
      <c r="BT59" s="57"/>
      <c r="BU59" s="57"/>
      <c r="BV59" s="57"/>
      <c r="BW59" s="57"/>
      <c r="BX59" s="57"/>
      <c r="BY59" s="57"/>
      <c r="BZ59" s="58"/>
    </row>
    <row r="60" spans="1:78" ht="13.5" customHeight="1" x14ac:dyDescent="0.15">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9"/>
      <c r="BM60" s="57"/>
      <c r="BN60" s="57"/>
      <c r="BO60" s="57"/>
      <c r="BP60" s="57"/>
      <c r="BQ60" s="57"/>
      <c r="BR60" s="57"/>
      <c r="BS60" s="57"/>
      <c r="BT60" s="57"/>
      <c r="BU60" s="57"/>
      <c r="BV60" s="57"/>
      <c r="BW60" s="57"/>
      <c r="BX60" s="57"/>
      <c r="BY60" s="57"/>
      <c r="BZ60" s="58"/>
    </row>
    <row r="61" spans="1:78" ht="22.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9"/>
      <c r="BM61" s="57"/>
      <c r="BN61" s="57"/>
      <c r="BO61" s="57"/>
      <c r="BP61" s="57"/>
      <c r="BQ61" s="57"/>
      <c r="BR61" s="57"/>
      <c r="BS61" s="57"/>
      <c r="BT61" s="57"/>
      <c r="BU61" s="57"/>
      <c r="BV61" s="57"/>
      <c r="BW61" s="57"/>
      <c r="BX61" s="57"/>
      <c r="BY61" s="57"/>
      <c r="BZ61" s="58"/>
    </row>
    <row r="62" spans="1:78" ht="30"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7"/>
      <c r="BN62" s="57"/>
      <c r="BO62" s="57"/>
      <c r="BP62" s="57"/>
      <c r="BQ62" s="57"/>
      <c r="BR62" s="57"/>
      <c r="BS62" s="57"/>
      <c r="BT62" s="57"/>
      <c r="BU62" s="57"/>
      <c r="BV62" s="57"/>
      <c r="BW62" s="57"/>
      <c r="BX62" s="57"/>
      <c r="BY62" s="57"/>
      <c r="BZ62" s="58"/>
    </row>
    <row r="63" spans="1:78" ht="24"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2"/>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2"/>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2"/>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2"/>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2"/>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2"/>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2"/>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2"/>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2"/>
      <c r="BM75" s="50"/>
      <c r="BN75" s="50"/>
      <c r="BO75" s="50"/>
      <c r="BP75" s="50"/>
      <c r="BQ75" s="50"/>
      <c r="BR75" s="50"/>
      <c r="BS75" s="50"/>
      <c r="BT75" s="50"/>
      <c r="BU75" s="50"/>
      <c r="BV75" s="50"/>
      <c r="BW75" s="50"/>
      <c r="BX75" s="50"/>
      <c r="BY75" s="50"/>
      <c r="BZ75" s="51"/>
    </row>
    <row r="76" spans="1:78" ht="6.7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2"/>
      <c r="BM76" s="50"/>
      <c r="BN76" s="50"/>
      <c r="BO76" s="50"/>
      <c r="BP76" s="50"/>
      <c r="BQ76" s="50"/>
      <c r="BR76" s="50"/>
      <c r="BS76" s="50"/>
      <c r="BT76" s="50"/>
      <c r="BU76" s="50"/>
      <c r="BV76" s="50"/>
      <c r="BW76" s="50"/>
      <c r="BX76" s="50"/>
      <c r="BY76" s="50"/>
      <c r="BZ76" s="51"/>
    </row>
    <row r="77" spans="1:78" ht="13.5" hidden="1"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2"/>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2"/>
      <c r="BM78" s="50"/>
      <c r="BN78" s="50"/>
      <c r="BO78" s="50"/>
      <c r="BP78" s="50"/>
      <c r="BQ78" s="50"/>
      <c r="BR78" s="50"/>
      <c r="BS78" s="50"/>
      <c r="BT78" s="50"/>
      <c r="BU78" s="50"/>
      <c r="BV78" s="50"/>
      <c r="BW78" s="50"/>
      <c r="BX78" s="50"/>
      <c r="BY78" s="50"/>
      <c r="BZ78" s="51"/>
    </row>
    <row r="79" spans="1:78" ht="13.5" customHeight="1" x14ac:dyDescent="0.15">
      <c r="A79" s="2"/>
      <c r="B79" s="17"/>
      <c r="C79" s="56" t="s">
        <v>38</v>
      </c>
      <c r="D79" s="56"/>
      <c r="E79" s="56"/>
      <c r="F79" s="56"/>
      <c r="G79" s="56"/>
      <c r="H79" s="56"/>
      <c r="I79" s="56"/>
      <c r="J79" s="56"/>
      <c r="K79" s="56"/>
      <c r="L79" s="56"/>
      <c r="M79" s="56"/>
      <c r="N79" s="56"/>
      <c r="O79" s="56"/>
      <c r="P79" s="56"/>
      <c r="Q79" s="56"/>
      <c r="R79" s="56"/>
      <c r="S79" s="56"/>
      <c r="T79" s="56"/>
      <c r="U79" s="20"/>
      <c r="V79" s="20"/>
      <c r="W79" s="56" t="s">
        <v>39</v>
      </c>
      <c r="X79" s="56"/>
      <c r="Y79" s="56"/>
      <c r="Z79" s="56"/>
      <c r="AA79" s="56"/>
      <c r="AB79" s="56"/>
      <c r="AC79" s="56"/>
      <c r="AD79" s="56"/>
      <c r="AE79" s="56"/>
      <c r="AF79" s="56"/>
      <c r="AG79" s="56"/>
      <c r="AH79" s="56"/>
      <c r="AI79" s="56"/>
      <c r="AJ79" s="56"/>
      <c r="AK79" s="56"/>
      <c r="AL79" s="56"/>
      <c r="AM79" s="56"/>
      <c r="AN79" s="56"/>
      <c r="AO79" s="20"/>
      <c r="AP79" s="20"/>
      <c r="AQ79" s="56" t="s">
        <v>40</v>
      </c>
      <c r="AR79" s="56"/>
      <c r="AS79" s="56"/>
      <c r="AT79" s="56"/>
      <c r="AU79" s="56"/>
      <c r="AV79" s="56"/>
      <c r="AW79" s="56"/>
      <c r="AX79" s="56"/>
      <c r="AY79" s="56"/>
      <c r="AZ79" s="56"/>
      <c r="BA79" s="56"/>
      <c r="BB79" s="56"/>
      <c r="BC79" s="56"/>
      <c r="BD79" s="56"/>
      <c r="BE79" s="56"/>
      <c r="BF79" s="56"/>
      <c r="BG79" s="56"/>
      <c r="BH79" s="56"/>
      <c r="BI79" s="18"/>
      <c r="BJ79" s="19"/>
      <c r="BK79" s="2"/>
      <c r="BL79" s="52"/>
      <c r="BM79" s="50"/>
      <c r="BN79" s="50"/>
      <c r="BO79" s="50"/>
      <c r="BP79" s="50"/>
      <c r="BQ79" s="50"/>
      <c r="BR79" s="50"/>
      <c r="BS79" s="50"/>
      <c r="BT79" s="50"/>
      <c r="BU79" s="50"/>
      <c r="BV79" s="50"/>
      <c r="BW79" s="50"/>
      <c r="BX79" s="50"/>
      <c r="BY79" s="50"/>
      <c r="BZ79" s="51"/>
    </row>
    <row r="80" spans="1:78" ht="6.75" customHeight="1" x14ac:dyDescent="0.15">
      <c r="A80" s="2"/>
      <c r="B80" s="17"/>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18"/>
      <c r="BJ80" s="19"/>
      <c r="BK80" s="2"/>
      <c r="BL80" s="52"/>
      <c r="BM80" s="50"/>
      <c r="BN80" s="50"/>
      <c r="BO80" s="50"/>
      <c r="BP80" s="50"/>
      <c r="BQ80" s="50"/>
      <c r="BR80" s="50"/>
      <c r="BS80" s="50"/>
      <c r="BT80" s="50"/>
      <c r="BU80" s="50"/>
      <c r="BV80" s="50"/>
      <c r="BW80" s="50"/>
      <c r="BX80" s="50"/>
      <c r="BY80" s="50"/>
      <c r="BZ80" s="51"/>
    </row>
    <row r="81" spans="1:78" ht="3.7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2"/>
      <c r="BM81" s="50"/>
      <c r="BN81" s="50"/>
      <c r="BO81" s="50"/>
      <c r="BP81" s="50"/>
      <c r="BQ81" s="50"/>
      <c r="BR81" s="50"/>
      <c r="BS81" s="50"/>
      <c r="BT81" s="50"/>
      <c r="BU81" s="50"/>
      <c r="BV81" s="50"/>
      <c r="BW81" s="50"/>
      <c r="BX81" s="50"/>
      <c r="BY81" s="50"/>
      <c r="BZ81" s="51"/>
    </row>
    <row r="82" spans="1:78" ht="11.2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141003</v>
      </c>
      <c r="D6" s="34">
        <f t="shared" si="3"/>
        <v>46</v>
      </c>
      <c r="E6" s="34">
        <f t="shared" si="3"/>
        <v>17</v>
      </c>
      <c r="F6" s="34">
        <f t="shared" si="3"/>
        <v>1</v>
      </c>
      <c r="G6" s="34">
        <f t="shared" si="3"/>
        <v>0</v>
      </c>
      <c r="H6" s="34" t="str">
        <f t="shared" si="3"/>
        <v>神奈川県　横浜市</v>
      </c>
      <c r="I6" s="34" t="str">
        <f t="shared" si="3"/>
        <v>法適用</v>
      </c>
      <c r="J6" s="34" t="str">
        <f t="shared" si="3"/>
        <v>下水道事業</v>
      </c>
      <c r="K6" s="34" t="str">
        <f t="shared" si="3"/>
        <v>公共下水道</v>
      </c>
      <c r="L6" s="34" t="str">
        <f t="shared" si="3"/>
        <v>政令市等</v>
      </c>
      <c r="M6" s="34">
        <f t="shared" si="3"/>
        <v>0</v>
      </c>
      <c r="N6" s="35" t="str">
        <f t="shared" si="3"/>
        <v>-</v>
      </c>
      <c r="O6" s="35">
        <f t="shared" si="3"/>
        <v>63.34</v>
      </c>
      <c r="P6" s="35">
        <f t="shared" si="3"/>
        <v>99.92</v>
      </c>
      <c r="Q6" s="35">
        <f t="shared" si="3"/>
        <v>69.849999999999994</v>
      </c>
      <c r="R6" s="35">
        <f t="shared" si="3"/>
        <v>1998</v>
      </c>
      <c r="S6" s="35">
        <f t="shared" si="3"/>
        <v>3735843</v>
      </c>
      <c r="T6" s="35">
        <f t="shared" si="3"/>
        <v>437.56</v>
      </c>
      <c r="U6" s="35">
        <f t="shared" si="3"/>
        <v>8537.9</v>
      </c>
      <c r="V6" s="35">
        <f t="shared" si="3"/>
        <v>3734434</v>
      </c>
      <c r="W6" s="35">
        <f t="shared" si="3"/>
        <v>312.23</v>
      </c>
      <c r="X6" s="35">
        <f t="shared" si="3"/>
        <v>11960.52</v>
      </c>
      <c r="Y6" s="36">
        <f>IF(Y7="",NA(),Y7)</f>
        <v>108.01</v>
      </c>
      <c r="Z6" s="36">
        <f t="shared" ref="Z6:AH6" si="4">IF(Z7="",NA(),Z7)</f>
        <v>109.18</v>
      </c>
      <c r="AA6" s="36">
        <f t="shared" si="4"/>
        <v>112.86</v>
      </c>
      <c r="AB6" s="36">
        <f t="shared" si="4"/>
        <v>113.73</v>
      </c>
      <c r="AC6" s="36">
        <f t="shared" si="4"/>
        <v>114.27</v>
      </c>
      <c r="AD6" s="36">
        <f t="shared" si="4"/>
        <v>105.85</v>
      </c>
      <c r="AE6" s="36">
        <f t="shared" si="4"/>
        <v>106.98</v>
      </c>
      <c r="AF6" s="36">
        <f t="shared" si="4"/>
        <v>108.24</v>
      </c>
      <c r="AG6" s="36">
        <f t="shared" si="4"/>
        <v>108.59</v>
      </c>
      <c r="AH6" s="36">
        <f t="shared" si="4"/>
        <v>109.1</v>
      </c>
      <c r="AI6" s="35" t="str">
        <f>IF(AI7="","",IF(AI7="-","【-】","【"&amp;SUBSTITUTE(TEXT(AI7,"#,##0.00"),"-","△")&amp;"】"))</f>
        <v>【108.57】</v>
      </c>
      <c r="AJ6" s="36">
        <f>IF(AJ7="",NA(),AJ7)</f>
        <v>14.25</v>
      </c>
      <c r="AK6" s="36">
        <f t="shared" ref="AK6:AS6" si="5">IF(AK7="",NA(),AK7)</f>
        <v>5.83</v>
      </c>
      <c r="AL6" s="35">
        <f t="shared" si="5"/>
        <v>0</v>
      </c>
      <c r="AM6" s="35">
        <f t="shared" si="5"/>
        <v>0</v>
      </c>
      <c r="AN6" s="35">
        <f t="shared" si="5"/>
        <v>0</v>
      </c>
      <c r="AO6" s="36">
        <f t="shared" si="5"/>
        <v>5.72</v>
      </c>
      <c r="AP6" s="36">
        <f t="shared" si="5"/>
        <v>4.09</v>
      </c>
      <c r="AQ6" s="36">
        <f t="shared" si="5"/>
        <v>0.61</v>
      </c>
      <c r="AR6" s="36">
        <f t="shared" si="5"/>
        <v>0.54</v>
      </c>
      <c r="AS6" s="36">
        <f t="shared" si="5"/>
        <v>0.36</v>
      </c>
      <c r="AT6" s="35" t="str">
        <f>IF(AT7="","",IF(AT7="-","【-】","【"&amp;SUBSTITUTE(TEXT(AT7,"#,##0.00"),"-","△")&amp;"】"))</f>
        <v>【4.38】</v>
      </c>
      <c r="AU6" s="36">
        <f>IF(AU7="",NA(),AU7)</f>
        <v>193.74</v>
      </c>
      <c r="AV6" s="36">
        <f t="shared" ref="AV6:BD6" si="6">IF(AV7="",NA(),AV7)</f>
        <v>182.19</v>
      </c>
      <c r="AW6" s="36">
        <f t="shared" si="6"/>
        <v>30.53</v>
      </c>
      <c r="AX6" s="36">
        <f t="shared" si="6"/>
        <v>45.64</v>
      </c>
      <c r="AY6" s="36">
        <f t="shared" si="6"/>
        <v>50.67</v>
      </c>
      <c r="AZ6" s="36">
        <f t="shared" si="6"/>
        <v>182.39</v>
      </c>
      <c r="BA6" s="36">
        <f t="shared" si="6"/>
        <v>187.05</v>
      </c>
      <c r="BB6" s="36">
        <f t="shared" si="6"/>
        <v>55.68</v>
      </c>
      <c r="BC6" s="36">
        <f t="shared" si="6"/>
        <v>56.18</v>
      </c>
      <c r="BD6" s="36">
        <f t="shared" si="6"/>
        <v>59.45</v>
      </c>
      <c r="BE6" s="35" t="str">
        <f>IF(BE7="","",IF(BE7="-","【-】","【"&amp;SUBSTITUTE(TEXT(BE7,"#,##0.00"),"-","△")&amp;"】"))</f>
        <v>【59.95】</v>
      </c>
      <c r="BF6" s="36">
        <f>IF(BF7="",NA(),BF7)</f>
        <v>719.37</v>
      </c>
      <c r="BG6" s="36">
        <f t="shared" ref="BG6:BO6" si="7">IF(BG7="",NA(),BG7)</f>
        <v>687.07</v>
      </c>
      <c r="BH6" s="36">
        <f t="shared" si="7"/>
        <v>675.7</v>
      </c>
      <c r="BI6" s="36">
        <f t="shared" si="7"/>
        <v>644.4</v>
      </c>
      <c r="BJ6" s="36">
        <f t="shared" si="7"/>
        <v>630.74</v>
      </c>
      <c r="BK6" s="36">
        <f t="shared" si="7"/>
        <v>671.46</v>
      </c>
      <c r="BL6" s="36">
        <f t="shared" si="7"/>
        <v>644.47</v>
      </c>
      <c r="BM6" s="36">
        <f t="shared" si="7"/>
        <v>627.59</v>
      </c>
      <c r="BN6" s="36">
        <f t="shared" si="7"/>
        <v>594.09</v>
      </c>
      <c r="BO6" s="36">
        <f t="shared" si="7"/>
        <v>576.02</v>
      </c>
      <c r="BP6" s="35" t="str">
        <f>IF(BP7="","",IF(BP7="-","【-】","【"&amp;SUBSTITUTE(TEXT(BP7,"#,##0.00"),"-","△")&amp;"】"))</f>
        <v>【728.30】</v>
      </c>
      <c r="BQ6" s="36">
        <f>IF(BQ7="",NA(),BQ7)</f>
        <v>108.96</v>
      </c>
      <c r="BR6" s="36">
        <f t="shared" ref="BR6:BZ6" si="8">IF(BR7="",NA(),BR7)</f>
        <v>108.99</v>
      </c>
      <c r="BS6" s="36">
        <f t="shared" si="8"/>
        <v>128.80000000000001</v>
      </c>
      <c r="BT6" s="36">
        <f t="shared" si="8"/>
        <v>134.55000000000001</v>
      </c>
      <c r="BU6" s="36">
        <f t="shared" si="8"/>
        <v>135.22</v>
      </c>
      <c r="BV6" s="36">
        <f t="shared" si="8"/>
        <v>107.64</v>
      </c>
      <c r="BW6" s="36">
        <f t="shared" si="8"/>
        <v>109.25</v>
      </c>
      <c r="BX6" s="36">
        <f t="shared" si="8"/>
        <v>113.93</v>
      </c>
      <c r="BY6" s="36">
        <f t="shared" si="8"/>
        <v>114.03</v>
      </c>
      <c r="BZ6" s="36">
        <f t="shared" si="8"/>
        <v>113.34</v>
      </c>
      <c r="CA6" s="35" t="str">
        <f>IF(CA7="","",IF(CA7="-","【-】","【"&amp;SUBSTITUTE(TEXT(CA7,"#,##0.00"),"-","△")&amp;"】"))</f>
        <v>【100.04】</v>
      </c>
      <c r="CB6" s="36">
        <f>IF(CB7="",NA(),CB7)</f>
        <v>136.47</v>
      </c>
      <c r="CC6" s="36">
        <f t="shared" ref="CC6:CK6" si="9">IF(CC7="",NA(),CC7)</f>
        <v>136.38</v>
      </c>
      <c r="CD6" s="36">
        <f t="shared" si="9"/>
        <v>114.68</v>
      </c>
      <c r="CE6" s="36">
        <f t="shared" si="9"/>
        <v>110.11</v>
      </c>
      <c r="CF6" s="36">
        <f t="shared" si="9"/>
        <v>109.15</v>
      </c>
      <c r="CG6" s="36">
        <f t="shared" si="9"/>
        <v>123.36</v>
      </c>
      <c r="CH6" s="36">
        <f t="shared" si="9"/>
        <v>121.96</v>
      </c>
      <c r="CI6" s="36">
        <f t="shared" si="9"/>
        <v>116.77</v>
      </c>
      <c r="CJ6" s="36">
        <f t="shared" si="9"/>
        <v>116.93</v>
      </c>
      <c r="CK6" s="36">
        <f t="shared" si="9"/>
        <v>117.4</v>
      </c>
      <c r="CL6" s="35" t="str">
        <f>IF(CL7="","",IF(CL7="-","【-】","【"&amp;SUBSTITUTE(TEXT(CL7,"#,##0.00"),"-","△")&amp;"】"))</f>
        <v>【137.82】</v>
      </c>
      <c r="CM6" s="36">
        <f>IF(CM7="",NA(),CM7)</f>
        <v>60.67</v>
      </c>
      <c r="CN6" s="36">
        <f t="shared" ref="CN6:CV6" si="10">IF(CN7="",NA(),CN7)</f>
        <v>64.599999999999994</v>
      </c>
      <c r="CO6" s="36">
        <f t="shared" si="10"/>
        <v>61.16</v>
      </c>
      <c r="CP6" s="36">
        <f t="shared" si="10"/>
        <v>60.18</v>
      </c>
      <c r="CQ6" s="36">
        <f t="shared" si="10"/>
        <v>60.68</v>
      </c>
      <c r="CR6" s="36">
        <f t="shared" si="10"/>
        <v>57.95</v>
      </c>
      <c r="CS6" s="36">
        <f t="shared" si="10"/>
        <v>59.8</v>
      </c>
      <c r="CT6" s="36">
        <f t="shared" si="10"/>
        <v>59.58</v>
      </c>
      <c r="CU6" s="36">
        <f t="shared" si="10"/>
        <v>58.79</v>
      </c>
      <c r="CV6" s="36">
        <f t="shared" si="10"/>
        <v>59.16</v>
      </c>
      <c r="CW6" s="35" t="str">
        <f>IF(CW7="","",IF(CW7="-","【-】","【"&amp;SUBSTITUTE(TEXT(CW7,"#,##0.00"),"-","△")&amp;"】"))</f>
        <v>【60.09】</v>
      </c>
      <c r="CX6" s="36">
        <f>IF(CX7="",NA(),CX7)</f>
        <v>99.61</v>
      </c>
      <c r="CY6" s="36">
        <f t="shared" ref="CY6:DG6" si="11">IF(CY7="",NA(),CY7)</f>
        <v>99.63</v>
      </c>
      <c r="CZ6" s="36">
        <f t="shared" si="11"/>
        <v>99.66</v>
      </c>
      <c r="DA6" s="36">
        <f t="shared" si="11"/>
        <v>99.64</v>
      </c>
      <c r="DB6" s="36">
        <f t="shared" si="11"/>
        <v>99.69</v>
      </c>
      <c r="DC6" s="36">
        <f t="shared" si="11"/>
        <v>98.56</v>
      </c>
      <c r="DD6" s="36">
        <f t="shared" si="11"/>
        <v>98.64</v>
      </c>
      <c r="DE6" s="36">
        <f t="shared" si="11"/>
        <v>98.71</v>
      </c>
      <c r="DF6" s="36">
        <f t="shared" si="11"/>
        <v>98.76</v>
      </c>
      <c r="DG6" s="36">
        <f t="shared" si="11"/>
        <v>98.86</v>
      </c>
      <c r="DH6" s="35" t="str">
        <f>IF(DH7="","",IF(DH7="-","【-】","【"&amp;SUBSTITUTE(TEXT(DH7,"#,##0.00"),"-","△")&amp;"】"))</f>
        <v>【94.90】</v>
      </c>
      <c r="DI6" s="36">
        <f>IF(DI7="",NA(),DI7)</f>
        <v>38.65</v>
      </c>
      <c r="DJ6" s="36">
        <f t="shared" ref="DJ6:DR6" si="12">IF(DJ7="",NA(),DJ7)</f>
        <v>39.57</v>
      </c>
      <c r="DK6" s="36">
        <f t="shared" si="12"/>
        <v>46.91</v>
      </c>
      <c r="DL6" s="36">
        <f t="shared" si="12"/>
        <v>48.28</v>
      </c>
      <c r="DM6" s="36">
        <f t="shared" si="12"/>
        <v>49.69</v>
      </c>
      <c r="DN6" s="36">
        <f t="shared" si="12"/>
        <v>30.56</v>
      </c>
      <c r="DO6" s="36">
        <f t="shared" si="12"/>
        <v>31.06</v>
      </c>
      <c r="DP6" s="36">
        <f t="shared" si="12"/>
        <v>42</v>
      </c>
      <c r="DQ6" s="36">
        <f t="shared" si="12"/>
        <v>43.2</v>
      </c>
      <c r="DR6" s="36">
        <f t="shared" si="12"/>
        <v>44.55</v>
      </c>
      <c r="DS6" s="35" t="str">
        <f>IF(DS7="","",IF(DS7="-","【-】","【"&amp;SUBSTITUTE(TEXT(DS7,"#,##0.00"),"-","△")&amp;"】"))</f>
        <v>【37.36】</v>
      </c>
      <c r="DT6" s="36">
        <f>IF(DT7="",NA(),DT7)</f>
        <v>2.0299999999999998</v>
      </c>
      <c r="DU6" s="36">
        <f t="shared" ref="DU6:EC6" si="13">IF(DU7="",NA(),DU7)</f>
        <v>2.17</v>
      </c>
      <c r="DV6" s="36">
        <f t="shared" si="13"/>
        <v>2.2200000000000002</v>
      </c>
      <c r="DW6" s="36">
        <f t="shared" si="13"/>
        <v>2.62</v>
      </c>
      <c r="DX6" s="36">
        <f t="shared" si="13"/>
        <v>2.86</v>
      </c>
      <c r="DY6" s="36">
        <f t="shared" si="13"/>
        <v>6.24</v>
      </c>
      <c r="DZ6" s="36">
        <f t="shared" si="13"/>
        <v>6.43</v>
      </c>
      <c r="EA6" s="36">
        <f t="shared" si="13"/>
        <v>6.95</v>
      </c>
      <c r="EB6" s="36">
        <f t="shared" si="13"/>
        <v>7.39</v>
      </c>
      <c r="EC6" s="36">
        <f t="shared" si="13"/>
        <v>8.25</v>
      </c>
      <c r="ED6" s="35" t="str">
        <f>IF(ED7="","",IF(ED7="-","【-】","【"&amp;SUBSTITUTE(TEXT(ED7,"#,##0.00"),"-","△")&amp;"】"))</f>
        <v>【4.96】</v>
      </c>
      <c r="EE6" s="36">
        <f>IF(EE7="",NA(),EE7)</f>
        <v>0.11</v>
      </c>
      <c r="EF6" s="36">
        <f t="shared" ref="EF6:EN6" si="14">IF(EF7="",NA(),EF7)</f>
        <v>0.09</v>
      </c>
      <c r="EG6" s="36">
        <f t="shared" si="14"/>
        <v>7.0000000000000007E-2</v>
      </c>
      <c r="EH6" s="36">
        <f t="shared" si="14"/>
        <v>0.12</v>
      </c>
      <c r="EI6" s="36">
        <f t="shared" si="14"/>
        <v>0.17</v>
      </c>
      <c r="EJ6" s="36">
        <f t="shared" si="14"/>
        <v>0.35</v>
      </c>
      <c r="EK6" s="36">
        <f t="shared" si="14"/>
        <v>0.37</v>
      </c>
      <c r="EL6" s="36">
        <f t="shared" si="14"/>
        <v>0.38</v>
      </c>
      <c r="EM6" s="36">
        <f t="shared" si="14"/>
        <v>0.35</v>
      </c>
      <c r="EN6" s="36">
        <f t="shared" si="14"/>
        <v>0.39</v>
      </c>
      <c r="EO6" s="35" t="str">
        <f>IF(EO7="","",IF(EO7="-","【-】","【"&amp;SUBSTITUTE(TEXT(EO7,"#,##0.00"),"-","△")&amp;"】"))</f>
        <v>【0.27】</v>
      </c>
    </row>
    <row r="7" spans="1:148" s="37" customFormat="1" x14ac:dyDescent="0.15">
      <c r="A7" s="29"/>
      <c r="B7" s="38">
        <v>2016</v>
      </c>
      <c r="C7" s="38">
        <v>141003</v>
      </c>
      <c r="D7" s="38">
        <v>46</v>
      </c>
      <c r="E7" s="38">
        <v>17</v>
      </c>
      <c r="F7" s="38">
        <v>1</v>
      </c>
      <c r="G7" s="38">
        <v>0</v>
      </c>
      <c r="H7" s="38" t="s">
        <v>108</v>
      </c>
      <c r="I7" s="38" t="s">
        <v>109</v>
      </c>
      <c r="J7" s="38" t="s">
        <v>110</v>
      </c>
      <c r="K7" s="38" t="s">
        <v>111</v>
      </c>
      <c r="L7" s="38" t="s">
        <v>112</v>
      </c>
      <c r="M7" s="38"/>
      <c r="N7" s="39" t="s">
        <v>113</v>
      </c>
      <c r="O7" s="39">
        <v>63.34</v>
      </c>
      <c r="P7" s="39">
        <v>99.92</v>
      </c>
      <c r="Q7" s="39">
        <v>69.849999999999994</v>
      </c>
      <c r="R7" s="39">
        <v>1998</v>
      </c>
      <c r="S7" s="39">
        <v>3735843</v>
      </c>
      <c r="T7" s="39">
        <v>437.56</v>
      </c>
      <c r="U7" s="39">
        <v>8537.9</v>
      </c>
      <c r="V7" s="39">
        <v>3734434</v>
      </c>
      <c r="W7" s="39">
        <v>312.23</v>
      </c>
      <c r="X7" s="39">
        <v>11960.52</v>
      </c>
      <c r="Y7" s="39">
        <v>108.01</v>
      </c>
      <c r="Z7" s="39">
        <v>109.18</v>
      </c>
      <c r="AA7" s="39">
        <v>112.86</v>
      </c>
      <c r="AB7" s="39">
        <v>113.73</v>
      </c>
      <c r="AC7" s="39">
        <v>114.27</v>
      </c>
      <c r="AD7" s="39">
        <v>105.85</v>
      </c>
      <c r="AE7" s="39">
        <v>106.98</v>
      </c>
      <c r="AF7" s="39">
        <v>108.24</v>
      </c>
      <c r="AG7" s="39">
        <v>108.59</v>
      </c>
      <c r="AH7" s="39">
        <v>109.1</v>
      </c>
      <c r="AI7" s="39">
        <v>108.57</v>
      </c>
      <c r="AJ7" s="39">
        <v>14.25</v>
      </c>
      <c r="AK7" s="39">
        <v>5.83</v>
      </c>
      <c r="AL7" s="39">
        <v>0</v>
      </c>
      <c r="AM7" s="39">
        <v>0</v>
      </c>
      <c r="AN7" s="39">
        <v>0</v>
      </c>
      <c r="AO7" s="39">
        <v>5.72</v>
      </c>
      <c r="AP7" s="39">
        <v>4.09</v>
      </c>
      <c r="AQ7" s="39">
        <v>0.61</v>
      </c>
      <c r="AR7" s="39">
        <v>0.54</v>
      </c>
      <c r="AS7" s="39">
        <v>0.36</v>
      </c>
      <c r="AT7" s="39">
        <v>4.38</v>
      </c>
      <c r="AU7" s="39">
        <v>193.74</v>
      </c>
      <c r="AV7" s="39">
        <v>182.19</v>
      </c>
      <c r="AW7" s="39">
        <v>30.53</v>
      </c>
      <c r="AX7" s="39">
        <v>45.64</v>
      </c>
      <c r="AY7" s="39">
        <v>50.67</v>
      </c>
      <c r="AZ7" s="39">
        <v>182.39</v>
      </c>
      <c r="BA7" s="39">
        <v>187.05</v>
      </c>
      <c r="BB7" s="39">
        <v>55.68</v>
      </c>
      <c r="BC7" s="39">
        <v>56.18</v>
      </c>
      <c r="BD7" s="39">
        <v>59.45</v>
      </c>
      <c r="BE7" s="39">
        <v>59.95</v>
      </c>
      <c r="BF7" s="39">
        <v>719.37</v>
      </c>
      <c r="BG7" s="39">
        <v>687.07</v>
      </c>
      <c r="BH7" s="39">
        <v>675.7</v>
      </c>
      <c r="BI7" s="39">
        <v>644.4</v>
      </c>
      <c r="BJ7" s="39">
        <v>630.74</v>
      </c>
      <c r="BK7" s="39">
        <v>671.46</v>
      </c>
      <c r="BL7" s="39">
        <v>644.47</v>
      </c>
      <c r="BM7" s="39">
        <v>627.59</v>
      </c>
      <c r="BN7" s="39">
        <v>594.09</v>
      </c>
      <c r="BO7" s="39">
        <v>576.02</v>
      </c>
      <c r="BP7" s="39">
        <v>728.3</v>
      </c>
      <c r="BQ7" s="39">
        <v>108.96</v>
      </c>
      <c r="BR7" s="39">
        <v>108.99</v>
      </c>
      <c r="BS7" s="39">
        <v>128.80000000000001</v>
      </c>
      <c r="BT7" s="39">
        <v>134.55000000000001</v>
      </c>
      <c r="BU7" s="39">
        <v>135.22</v>
      </c>
      <c r="BV7" s="39">
        <v>107.64</v>
      </c>
      <c r="BW7" s="39">
        <v>109.25</v>
      </c>
      <c r="BX7" s="39">
        <v>113.93</v>
      </c>
      <c r="BY7" s="39">
        <v>114.03</v>
      </c>
      <c r="BZ7" s="39">
        <v>113.34</v>
      </c>
      <c r="CA7" s="39">
        <v>100.04</v>
      </c>
      <c r="CB7" s="39">
        <v>136.47</v>
      </c>
      <c r="CC7" s="39">
        <v>136.38</v>
      </c>
      <c r="CD7" s="39">
        <v>114.68</v>
      </c>
      <c r="CE7" s="39">
        <v>110.11</v>
      </c>
      <c r="CF7" s="39">
        <v>109.15</v>
      </c>
      <c r="CG7" s="39">
        <v>123.36</v>
      </c>
      <c r="CH7" s="39">
        <v>121.96</v>
      </c>
      <c r="CI7" s="39">
        <v>116.77</v>
      </c>
      <c r="CJ7" s="39">
        <v>116.93</v>
      </c>
      <c r="CK7" s="39">
        <v>117.4</v>
      </c>
      <c r="CL7" s="39">
        <v>137.82</v>
      </c>
      <c r="CM7" s="39">
        <v>60.67</v>
      </c>
      <c r="CN7" s="39">
        <v>64.599999999999994</v>
      </c>
      <c r="CO7" s="39">
        <v>61.16</v>
      </c>
      <c r="CP7" s="39">
        <v>60.18</v>
      </c>
      <c r="CQ7" s="39">
        <v>60.68</v>
      </c>
      <c r="CR7" s="39">
        <v>57.95</v>
      </c>
      <c r="CS7" s="39">
        <v>59.8</v>
      </c>
      <c r="CT7" s="39">
        <v>59.58</v>
      </c>
      <c r="CU7" s="39">
        <v>58.79</v>
      </c>
      <c r="CV7" s="39">
        <v>59.16</v>
      </c>
      <c r="CW7" s="39">
        <v>60.09</v>
      </c>
      <c r="CX7" s="39">
        <v>99.61</v>
      </c>
      <c r="CY7" s="39">
        <v>99.63</v>
      </c>
      <c r="CZ7" s="39">
        <v>99.66</v>
      </c>
      <c r="DA7" s="39">
        <v>99.64</v>
      </c>
      <c r="DB7" s="39">
        <v>99.69</v>
      </c>
      <c r="DC7" s="39">
        <v>98.56</v>
      </c>
      <c r="DD7" s="39">
        <v>98.64</v>
      </c>
      <c r="DE7" s="39">
        <v>98.71</v>
      </c>
      <c r="DF7" s="39">
        <v>98.76</v>
      </c>
      <c r="DG7" s="39">
        <v>98.86</v>
      </c>
      <c r="DH7" s="39">
        <v>94.9</v>
      </c>
      <c r="DI7" s="39">
        <v>38.65</v>
      </c>
      <c r="DJ7" s="39">
        <v>39.57</v>
      </c>
      <c r="DK7" s="39">
        <v>46.91</v>
      </c>
      <c r="DL7" s="39">
        <v>48.28</v>
      </c>
      <c r="DM7" s="39">
        <v>49.69</v>
      </c>
      <c r="DN7" s="39">
        <v>30.56</v>
      </c>
      <c r="DO7" s="39">
        <v>31.06</v>
      </c>
      <c r="DP7" s="39">
        <v>42</v>
      </c>
      <c r="DQ7" s="39">
        <v>43.2</v>
      </c>
      <c r="DR7" s="39">
        <v>44.55</v>
      </c>
      <c r="DS7" s="39">
        <v>37.36</v>
      </c>
      <c r="DT7" s="39">
        <v>2.0299999999999998</v>
      </c>
      <c r="DU7" s="39">
        <v>2.17</v>
      </c>
      <c r="DV7" s="39">
        <v>2.2200000000000002</v>
      </c>
      <c r="DW7" s="39">
        <v>2.62</v>
      </c>
      <c r="DX7" s="39">
        <v>2.86</v>
      </c>
      <c r="DY7" s="39">
        <v>6.24</v>
      </c>
      <c r="DZ7" s="39">
        <v>6.43</v>
      </c>
      <c r="EA7" s="39">
        <v>6.95</v>
      </c>
      <c r="EB7" s="39">
        <v>7.39</v>
      </c>
      <c r="EC7" s="39">
        <v>8.25</v>
      </c>
      <c r="ED7" s="39">
        <v>4.96</v>
      </c>
      <c r="EE7" s="39">
        <v>0.11</v>
      </c>
      <c r="EF7" s="39">
        <v>0.09</v>
      </c>
      <c r="EG7" s="39">
        <v>7.0000000000000007E-2</v>
      </c>
      <c r="EH7" s="39">
        <v>0.12</v>
      </c>
      <c r="EI7" s="39">
        <v>0.17</v>
      </c>
      <c r="EJ7" s="39">
        <v>0.35</v>
      </c>
      <c r="EK7" s="39">
        <v>0.37</v>
      </c>
      <c r="EL7" s="39">
        <v>0.38</v>
      </c>
      <c r="EM7" s="39">
        <v>0.35</v>
      </c>
      <c r="EN7" s="39">
        <v>0.39</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2018-02-20T00:16:09Z</cp:lastPrinted>
  <dcterms:created xsi:type="dcterms:W3CDTF">2017-12-25T01:50:39Z</dcterms:created>
  <dcterms:modified xsi:type="dcterms:W3CDTF">2018-02-20T00:16:14Z</dcterms:modified>
  <cp:category/>
</cp:coreProperties>
</file>