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02_調査\000_データ類\07_財政状況資料集\H27決算\02_財政状況資料集\06_HP掲載\２回目（5月）\02_公開データ\"/>
    </mc:Choice>
  </mc:AlternateContent>
  <bookViews>
    <workbookView xWindow="0" yWindow="0" windowWidth="20490" windowHeight="7590" tabRatio="653"/>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E38" i="9"/>
  <c r="AM38" i="9"/>
  <c r="U38" i="9"/>
  <c r="C38" i="9"/>
  <c r="CO37" i="9"/>
  <c r="BE37" i="9"/>
  <c r="AM37" i="9"/>
  <c r="U37" i="9"/>
  <c r="C37" i="9"/>
  <c r="CO36" i="9"/>
  <c r="BE36" i="9"/>
  <c r="AM36" i="9"/>
  <c r="C36" i="9"/>
  <c r="CO35" i="9"/>
  <c r="BE35" i="9"/>
  <c r="AM35" i="9"/>
  <c r="C35" i="9"/>
  <c r="AM34" i="9"/>
  <c r="C34" i="9"/>
  <c r="U34" i="9" s="1"/>
  <c r="U35" i="9" l="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W34" i="9" s="1"/>
  <c r="BW35" i="9" l="1"/>
  <c r="BW36" i="9" s="1"/>
  <c r="BW37" i="9" s="1"/>
  <c r="BW38" i="9" s="1"/>
  <c r="CO34" i="9"/>
</calcChain>
</file>

<file path=xl/sharedStrings.xml><?xml version="1.0" encoding="utf-8"?>
<sst xmlns="http://schemas.openxmlformats.org/spreadsheetml/2006/main" count="1015" uniqueCount="558">
  <si>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</si>
  <si>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</si>
  <si>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</si>
  <si>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</si>
  <si>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</si>
  <si>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</si>
  <si>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</si>
  <si>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</si>
  <si>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</si>
  <si>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</si>
  <si>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</si>
  <si>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</si>
  <si>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</si>
  <si>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</si>
  <si>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</si>
  <si>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</si>
  <si>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</si>
  <si>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</si>
  <si>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</si>
  <si>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</si>
  <si>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</si>
  <si>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</si>
  <si>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</si>
  <si>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</si>
  <si>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</si>
  <si>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</si>
  <si>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</si>
  <si>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</si>
  <si>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</si>
  <si>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</si>
  <si>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</si>
  <si>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</si>
  <si>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</si>
  <si>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</si>
  <si>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</si>
  <si>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</si>
  <si>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</si>
  <si>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</si>
  <si>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</si>
  <si>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</si>
  <si>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</si>
  <si>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</si>
  <si>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</si>
  <si>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</si>
  <si>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</si>
  <si>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</si>
  <si>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</si>
  <si>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</si>
  <si>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</si>
  <si>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</si>
  <si>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</si>
  <si>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</si>
  <si>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</si>
  <si>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</si>
  <si>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</si>
  <si>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</si>
  <si>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</si>
  <si>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</si>
  <si>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</si>
  <si>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</si>
  <si>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</si>
  <si>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</si>
  <si>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</si>
  <si>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</si>
  <si>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</si>
  <si>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</si>
  <si>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</si>
  <si>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</si>
  <si>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</si>
  <si>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</si>
  <si>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</si>
  <si>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</si>
  <si>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</si>
  <si>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</si>
  <si>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</si>
  <si>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</si>
  <si>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</si>
  <si>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</si>
  <si>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</si>
  <si>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</si>
  <si>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</si>
  <si>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海老名市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</si>
  <si>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</si>
  <si>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</si>
  <si>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</si>
  <si>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</si>
  <si>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</si>
  <si>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</si>
  <si>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</si>
  <si>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</si>
  <si>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</si>
  <si>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</si>
  <si>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</si>
  <si>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</si>
  <si>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</si>
  <si>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</si>
  <si>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</si>
  <si>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</si>
  <si>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</si>
  <si>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</si>
  <si>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</si>
  <si>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</si>
  <si>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</si>
  <si>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</si>
  <si>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</si>
  <si>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</si>
  <si>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</si>
  <si>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</si>
  <si>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</si>
  <si>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</si>
  <si>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</si>
  <si>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</si>
  <si>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</si>
  <si>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</si>
  <si>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</si>
  <si>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</si>
  <si>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</si>
  <si>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</si>
  <si>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</si>
  <si>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</si>
  <si>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</si>
  <si>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</si>
  <si>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</si>
  <si>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</si>
  <si>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</si>
  <si>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</si>
  <si>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</si>
  <si>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</si>
  <si>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</si>
  <si>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</si>
  <si>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</si>
  <si>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</si>
  <si>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</si>
  <si>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</si>
  <si>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</si>
  <si>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</si>
  <si>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</si>
  <si>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</si>
  <si>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</si>
  <si>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</si>
  <si>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</si>
  <si>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</si>
  <si>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</si>
  <si>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</si>
  <si>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</si>
  <si>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</si>
  <si>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</si>
  <si>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</si>
  <si>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</si>
  <si>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</si>
  <si>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</si>
  <si>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</si>
  <si>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</si>
  <si>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</si>
  <si>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</si>
  <si>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</si>
  <si>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</si>
  <si>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</si>
  <si>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</si>
  <si>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</si>
  <si>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</si>
  <si>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</si>
  <si>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</si>
  <si>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</si>
  <si>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</si>
  <si>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</si>
  <si>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</si>
  <si>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</si>
  <si>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</si>
  <si>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</si>
  <si>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</si>
  <si>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</si>
  <si>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</si>
  <si>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</si>
  <si>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</si>
  <si>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</si>
  <si>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</si>
  <si>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</si>
  <si>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</si>
  <si>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</si>
  <si>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</si>
  <si>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</si>
  <si>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</si>
  <si>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</si>
  <si>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</si>
  <si>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</si>
  <si>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</si>
  <si>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</si>
  <si>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</si>
  <si>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</si>
  <si>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</si>
  <si>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</si>
  <si>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神奈川県海老名市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</si>
  <si>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</si>
  <si>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</si>
  <si>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</si>
  <si>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</si>
  <si>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</si>
  <si>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</si>
  <si>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</si>
  <si>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</si>
  <si>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</si>
  <si>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</si>
  <si>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</si>
  <si>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</si>
  <si>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</si>
  <si>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</si>
  <si>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</si>
  <si>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</si>
  <si>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</si>
  <si>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</si>
  <si>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</si>
  <si>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</si>
  <si>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</si>
  <si>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</si>
  <si>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</si>
  <si>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</si>
  <si>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</si>
  <si>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</si>
  <si>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</si>
  <si>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</si>
  <si>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</si>
  <si>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</si>
  <si>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</si>
  <si>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</si>
  <si>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</si>
  <si>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</si>
  <si>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</si>
  <si>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</si>
  <si>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</si>
  <si>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</si>
  <si>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</si>
  <si>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</si>
  <si>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</si>
  <si>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</si>
  <si>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</si>
  <si>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</si>
  <si>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</si>
  <si>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</si>
  <si>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</si>
  <si>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</si>
  <si>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</si>
  <si>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</si>
  <si>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</si>
  <si>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</si>
  <si>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</si>
  <si>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</si>
  <si>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</si>
  <si>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</si>
  <si>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</si>
  <si>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</si>
  <si>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</si>
  <si>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</si>
  <si>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</si>
  <si>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</si>
  <si>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</si>
  <si>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</si>
  <si>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</si>
  <si>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</si>
  <si>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</si>
  <si>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</si>
  <si>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</si>
  <si>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</si>
  <si>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</si>
  <si>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</si>
  <si>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</si>
  <si>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</si>
  <si>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</si>
  <si>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</si>
  <si>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</si>
  <si>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</si>
  <si>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</si>
  <si>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</si>
  <si>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</si>
  <si>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</si>
  <si>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</si>
  <si>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</si>
  <si>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</si>
  <si>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</si>
  <si>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</si>
  <si>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</si>
  <si>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</si>
  <si>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</si>
  <si>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</si>
  <si>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</si>
  <si>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</si>
  <si>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</si>
  <si>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</si>
  <si>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</si>
  <si>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</si>
  <si>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</si>
  <si>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</si>
  <si>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</si>
  <si>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</si>
  <si>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</si>
  <si>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</si>
  <si>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</si>
  <si>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</si>
  <si>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</si>
  <si>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</si>
  <si>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</si>
  <si>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</si>
  <si>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</si>
  <si>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</si>
  <si>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</si>
  <si>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</si>
  <si>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</si>
  <si>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</si>
  <si>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</si>
  <si>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</si>
  <si>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</si>
  <si>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介護サービス</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</si>
  <si>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</si>
  <si>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</si>
  <si>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</si>
  <si>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</si>
  <si>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</si>
  <si>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</si>
  <si>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</si>
  <si>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</si>
  <si>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</si>
  <si>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</si>
  <si>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</si>
  <si>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</si>
  <si>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</si>
  <si>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</si>
  <si>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</si>
  <si>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</si>
  <si>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</si>
  <si>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</si>
  <si>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</si>
  <si>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</si>
  <si>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</si>
  <si>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</si>
  <si>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</si>
  <si>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</si>
  <si>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</si>
  <si>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</si>
  <si>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</si>
  <si>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</si>
  <si>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神奈川県海老名市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</si>
  <si>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</si>
  <si>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</si>
  <si>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</si>
  <si>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</si>
  <si>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</si>
  <si>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</si>
  <si>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</si>
  <si>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</si>
  <si>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</si>
  <si>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</si>
  <si>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</si>
  <si>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</si>
  <si>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</si>
  <si>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</si>
  <si>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</si>
  <si>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</si>
  <si>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</si>
  <si>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</si>
  <si>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</si>
  <si>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</si>
  <si>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</si>
  <si>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</si>
  <si>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</si>
  <si>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</si>
  <si>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</si>
  <si>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</si>
  <si>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</si>
  <si>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</si>
  <si>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</si>
  <si>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</si>
  <si>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</si>
  <si>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</si>
  <si>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</si>
  <si>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</si>
  <si>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</si>
  <si>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</si>
  <si>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</si>
  <si>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</si>
  <si>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</si>
  <si>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</si>
  <si>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</si>
  <si>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</si>
  <si>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</si>
  <si>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</si>
  <si>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</si>
  <si>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</si>
  <si>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</si>
  <si>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</si>
  <si>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</si>
  <si>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</si>
  <si>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</si>
  <si>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</si>
  <si>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</si>
  <si>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</si>
  <si>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</si>
  <si>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</si>
  <si>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</si>
  <si>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</si>
  <si>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</si>
  <si>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</si>
  <si>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</si>
  <si>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</si>
  <si>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</si>
  <si>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</si>
  <si>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</si>
  <si>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</si>
  <si>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</si>
  <si>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</si>
  <si>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</si>
  <si>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</si>
  <si>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</si>
  <si>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</si>
  <si>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</si>
  <si>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</si>
  <si>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</si>
  <si>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</si>
  <si>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</si>
  <si>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</si>
  <si>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</si>
  <si>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</si>
  <si>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</si>
  <si>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</si>
  <si>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</si>
  <si>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</si>
  <si>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</si>
  <si>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</si>
  <si>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</si>
  <si>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</si>
  <si>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</si>
  <si>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</si>
  <si>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</si>
  <si>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</si>
  <si>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</si>
  <si>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</si>
  <si>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</si>
  <si>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</si>
  <si>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</si>
  <si>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</si>
  <si>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</si>
  <si>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</si>
  <si>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</si>
  <si>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</si>
  <si>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</si>
  <si>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国民健康保険事業特別会計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</si>
  <si>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</si>
  <si>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</si>
  <si>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</si>
  <si>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</si>
  <si>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</si>
  <si>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</si>
  <si>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</si>
  <si>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</si>
  <si>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</si>
  <si>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</si>
  <si>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</si>
  <si>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</si>
  <si>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</si>
  <si>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</si>
  <si>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</si>
  <si>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</si>
  <si>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</si>
  <si>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</si>
  <si>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</si>
  <si>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</si>
  <si>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</si>
  <si>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</si>
  <si>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</si>
  <si>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</si>
  <si>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</si>
  <si>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</si>
  <si>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</si>
  <si>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</si>
  <si>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</si>
  <si>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</si>
  <si>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</si>
  <si>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</si>
  <si>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</si>
  <si>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</si>
  <si>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</si>
  <si>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</si>
  <si>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</si>
  <si>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</si>
  <si>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</si>
  <si>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</si>
  <si>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</si>
  <si>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</si>
  <si>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</si>
  <si>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</si>
  <si>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</si>
  <si>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</si>
  <si>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</si>
  <si>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</si>
  <si>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</si>
  <si>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</si>
  <si>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</si>
  <si>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</si>
  <si>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</si>
  <si>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</si>
  <si>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</si>
  <si>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</si>
  <si>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</si>
  <si>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</si>
  <si>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</si>
  <si>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</si>
  <si>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</si>
  <si>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</si>
  <si>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</si>
  <si>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</si>
  <si>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</si>
  <si>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</si>
  <si>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</si>
  <si>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</si>
  <si>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</si>
  <si>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</si>
  <si>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</si>
  <si>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</si>
  <si>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</si>
  <si>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</si>
  <si>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</si>
  <si>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</si>
  <si>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</si>
  <si>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</si>
  <si>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</si>
  <si>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</si>
  <si>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</si>
  <si>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</si>
  <si>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1.61</t>
  </si>
  <si>
    <t>▲ 2.10</t>
  </si>
  <si>
    <t>一般会計</t>
  </si>
  <si>
    <t>介護保険事業</t>
  </si>
  <si>
    <t>国民健康保険事業</t>
  </si>
  <si>
    <t>下水道事業特別会計</t>
  </si>
  <si>
    <t>後期高齢者医療事業</t>
  </si>
  <si>
    <t>その他会計（赤字）</t>
  </si>
  <si>
    <t>その他会計（黒字）</t>
  </si>
  <si>
    <t>法非適用企業</t>
  </si>
  <si>
    <t>高座清掃施設組合</t>
    <rPh sb="0" eb="2">
      <t>コウザ</t>
    </rPh>
    <rPh sb="2" eb="4">
      <t>セイソウ</t>
    </rPh>
    <rPh sb="4" eb="6">
      <t>シセツ</t>
    </rPh>
    <rPh sb="6" eb="8">
      <t>クミアイ</t>
    </rPh>
    <phoneticPr fontId="2"/>
  </si>
  <si>
    <t>広域大和斎場組合</t>
    <rPh sb="0" eb="2">
      <t>コウイキ</t>
    </rPh>
    <rPh sb="2" eb="4">
      <t>ヤマト</t>
    </rPh>
    <rPh sb="4" eb="6">
      <t>サイジョウ</t>
    </rPh>
    <rPh sb="6" eb="8">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</si>
  <si>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</si>
  <si>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神奈川県後期高齢者医療広域連合（後期高齢者医療事業特別会計）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ジギョウ</t>
    </rPh>
    <rPh sb="25" eb="27">
      <t>トクベツ</t>
    </rPh>
    <rPh sb="27" eb="29">
      <t>カイケイ</t>
    </rPh>
    <phoneticPr fontId="2"/>
  </si>
  <si>
    <t>神奈川県市町村退職手当組合</t>
    <rPh sb="0" eb="4">
      <t>カナガワケン</t>
    </rPh>
    <rPh sb="4" eb="7">
      <t>シチョウソン</t>
    </rPh>
    <rPh sb="7" eb="9">
      <t>タイショク</t>
    </rPh>
    <rPh sb="9" eb="11">
      <t>テアテ</t>
    </rPh>
    <rPh sb="11" eb="13">
      <t>クミアイ</t>
    </rPh>
    <phoneticPr fontId="2"/>
  </si>
  <si>
    <t>海老名市土地開発公社</t>
    <rPh sb="0" eb="3">
      <t>エビナ</t>
    </rPh>
    <rPh sb="3" eb="4">
      <t>シ</t>
    </rPh>
    <rPh sb="4" eb="6">
      <t>トチ</t>
    </rPh>
    <rPh sb="6" eb="8">
      <t>カイハツ</t>
    </rPh>
    <rPh sb="8" eb="10">
      <t>コウシャ</t>
    </rPh>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</si>
  <si>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</si>
  <si>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</si>
  <si>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</si>
  <si>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</si>
  <si>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</si>
  <si>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</si>
  <si>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</si>
  <si>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</si>
  <si>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</si>
  <si>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</si>
  <si>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</si>
  <si>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</si>
  <si>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</si>
  <si>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</si>
  <si>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実質公債費率は類似団体と比較して低い水準にあるが、３箇年平均値は２年連続で増加している。将来負担比率については平成27年度に初めて算定された。
　 近年、市債と基金を積極的に活用して大規模なまちづくりを進めてきたことから、市債残高が増加し、将来負担比率が算定された。
　 今後は、市債を活用するにふさわしい事業を慎重に選択し、世代間負担の公平性に留意した市債活用を図るとともに、中長期的な公債費の推計などにより、
財政硬直化を招くことのないように留意した財政運営を行っていく必要がある。</t>
    <rPh sb="2" eb="4">
      <t>ジッシツ</t>
    </rPh>
    <rPh sb="4" eb="7">
      <t>コウサイヒ</t>
    </rPh>
    <rPh sb="7" eb="8">
      <t>リツ</t>
    </rPh>
    <rPh sb="9" eb="11">
      <t>ルイジ</t>
    </rPh>
    <rPh sb="11" eb="13">
      <t>ダンタイ</t>
    </rPh>
    <rPh sb="14" eb="16">
      <t>ヒカク</t>
    </rPh>
    <rPh sb="18" eb="19">
      <t>ヒク</t>
    </rPh>
    <rPh sb="20" eb="22">
      <t>スイジュン</t>
    </rPh>
    <rPh sb="28" eb="30">
      <t>カネン</t>
    </rPh>
    <rPh sb="30" eb="32">
      <t>ヘイキン</t>
    </rPh>
    <rPh sb="32" eb="33">
      <t>チ</t>
    </rPh>
    <rPh sb="35" eb="36">
      <t>ネン</t>
    </rPh>
    <rPh sb="36" eb="38">
      <t>レンゾク</t>
    </rPh>
    <rPh sb="39" eb="41">
      <t>ゾウカ</t>
    </rPh>
    <rPh sb="46" eb="48">
      <t>ショウライ</t>
    </rPh>
    <rPh sb="48" eb="50">
      <t>フタン</t>
    </rPh>
    <rPh sb="50" eb="52">
      <t>ヒリツ</t>
    </rPh>
    <rPh sb="57" eb="59">
      <t>ヘイセイ</t>
    </rPh>
    <rPh sb="61" eb="63">
      <t>ネンド</t>
    </rPh>
    <rPh sb="64" eb="65">
      <t>ハジ</t>
    </rPh>
    <rPh sb="67" eb="69">
      <t>サンテイ</t>
    </rPh>
    <rPh sb="76" eb="78">
      <t>キンネン</t>
    </rPh>
    <rPh sb="79" eb="81">
      <t>シサイ</t>
    </rPh>
    <rPh sb="82" eb="84">
      <t>キキン</t>
    </rPh>
    <rPh sb="85" eb="88">
      <t>セッキョクテキ</t>
    </rPh>
    <rPh sb="89" eb="91">
      <t>カツヨウ</t>
    </rPh>
    <rPh sb="93" eb="96">
      <t>ダイキボ</t>
    </rPh>
    <rPh sb="103" eb="104">
      <t>スス</t>
    </rPh>
    <rPh sb="113" eb="115">
      <t>シサイ</t>
    </rPh>
    <rPh sb="115" eb="117">
      <t>ザンダカ</t>
    </rPh>
    <rPh sb="118" eb="120">
      <t>ゾウカ</t>
    </rPh>
    <rPh sb="122" eb="124">
      <t>ショウライ</t>
    </rPh>
    <rPh sb="124" eb="126">
      <t>フタン</t>
    </rPh>
    <rPh sb="126" eb="128">
      <t>ヒリツ</t>
    </rPh>
    <rPh sb="129" eb="131">
      <t>サンテイ</t>
    </rPh>
    <rPh sb="138" eb="140">
      <t>コンゴ</t>
    </rPh>
    <rPh sb="142" eb="144">
      <t>シサイ</t>
    </rPh>
    <rPh sb="145" eb="147">
      <t>カツヨウ</t>
    </rPh>
    <rPh sb="155" eb="157">
      <t>ジギョウ</t>
    </rPh>
    <rPh sb="158" eb="160">
      <t>シンチョウ</t>
    </rPh>
    <rPh sb="161" eb="163">
      <t>センタク</t>
    </rPh>
    <rPh sb="165" eb="167">
      <t>セダイ</t>
    </rPh>
    <rPh sb="167" eb="168">
      <t>カン</t>
    </rPh>
    <rPh sb="168" eb="170">
      <t>フタン</t>
    </rPh>
    <rPh sb="171" eb="173">
      <t>コウヘイ</t>
    </rPh>
    <rPh sb="173" eb="174">
      <t>セイ</t>
    </rPh>
    <rPh sb="175" eb="177">
      <t>リュウイ</t>
    </rPh>
    <rPh sb="179" eb="181">
      <t>シサイ</t>
    </rPh>
    <rPh sb="181" eb="183">
      <t>カツヨウ</t>
    </rPh>
    <rPh sb="184" eb="185">
      <t>ハカ</t>
    </rPh>
    <rPh sb="191" eb="195">
      <t>チュウチョウキテキ</t>
    </rPh>
    <rPh sb="196" eb="198">
      <t>コウサイ</t>
    </rPh>
    <rPh sb="198" eb="199">
      <t>ヒ</t>
    </rPh>
    <rPh sb="200" eb="202">
      <t>スイケイ</t>
    </rPh>
    <rPh sb="209" eb="211">
      <t>ザイセイ</t>
    </rPh>
    <rPh sb="211" eb="214">
      <t>コウチョクカ</t>
    </rPh>
    <rPh sb="215" eb="216">
      <t>マネ</t>
    </rPh>
    <rPh sb="225" eb="227">
      <t>リュウイ</t>
    </rPh>
    <rPh sb="229" eb="231">
      <t>ザイセイ</t>
    </rPh>
    <rPh sb="231" eb="233">
      <t>ウンエイ</t>
    </rPh>
    <rPh sb="234" eb="235">
      <t>オコナ</t>
    </rPh>
    <rPh sb="239" eb="241">
      <t>ヒツヨウ</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</si>
</sst>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33903</c:v>
                </c:pt>
                <c:pt idx="1">
                  <c:v>40849</c:v>
                </c:pt>
                <c:pt idx="2">
                  <c:v>40632</c:v>
                </c:pt>
                <c:pt idx="3">
                  <c:v>45375</c:v>
                </c:pt>
                <c:pt idx="4">
                  <c:v>44267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54598</c:v>
                </c:pt>
                <c:pt idx="1">
                  <c:v>48246</c:v>
                </c:pt>
                <c:pt idx="2">
                  <c:v>44168</c:v>
                </c:pt>
                <c:pt idx="3">
                  <c:v>68392</c:v>
                </c:pt>
                <c:pt idx="4">
                  <c:v>51757</c:v>
                </c:pt>
              </c:numCache>
            </c:numRef>
          </c:val>
          <c:smooth val="0"/>
        </c:ser>
        <c:dLbls>
          <c:showLegendKey val="0"/>
          <c:showVal val="0"/>
          <c:showCatName val="0"/>
          <c:showSerName val="0"/>
          <c:showPercent val="0"/>
          <c:showBubbleSize val="0"/>
        </c:dLbls>
        <c:marker val="1"/>
        <c:smooth val="0"/>
        <c:axId val="495682288"/>
        <c:axId val="499290288"/>
      </c:lineChart>
      <c:catAx>
        <c:axId val="4956822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9290288"/>
        <c:crosses val="autoZero"/>
        <c:auto val="1"/>
        <c:lblAlgn val="ctr"/>
        <c:lblOffset val="100"/>
        <c:tickLblSkip val="1"/>
        <c:tickMarkSkip val="1"/>
        <c:noMultiLvlLbl val="0"/>
      </c:catAx>
      <c:valAx>
        <c:axId val="49929028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56822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1.42</c:v>
                </c:pt>
                <c:pt idx="1">
                  <c:v>4.1399999999999997</c:v>
                </c:pt>
                <c:pt idx="2">
                  <c:v>1.63</c:v>
                </c:pt>
                <c:pt idx="3">
                  <c:v>2.33</c:v>
                </c:pt>
                <c:pt idx="4">
                  <c:v>4.21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11.25</c:v>
                </c:pt>
                <c:pt idx="1">
                  <c:v>10.7</c:v>
                </c:pt>
                <c:pt idx="2">
                  <c:v>10.76</c:v>
                </c:pt>
                <c:pt idx="3">
                  <c:v>11.25</c:v>
                </c:pt>
                <c:pt idx="4">
                  <c:v>11.55</c:v>
                </c:pt>
              </c:numCache>
            </c:numRef>
          </c:val>
        </c:ser>
        <c:dLbls>
          <c:showLegendKey val="0"/>
          <c:showVal val="0"/>
          <c:showCatName val="0"/>
          <c:showSerName val="0"/>
          <c:showPercent val="0"/>
          <c:showBubbleSize val="0"/>
        </c:dLbls>
        <c:gapWidth val="250"/>
        <c:overlap val="100"/>
        <c:axId val="496545864"/>
        <c:axId val="4964794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-1.61</c:v>
                </c:pt>
                <c:pt idx="1">
                  <c:v>2.41</c:v>
                </c:pt>
                <c:pt idx="2">
                  <c:v>-2.1</c:v>
                </c:pt>
                <c:pt idx="3">
                  <c:v>1.05</c:v>
                </c:pt>
                <c:pt idx="4">
                  <c:v>2.35</c:v>
                </c:pt>
              </c:numCache>
            </c:numRef>
          </c:val>
          <c:smooth val="0"/>
        </c:ser>
        <c:dLbls>
          <c:showLegendKey val="0"/>
          <c:showVal val="0"/>
          <c:showCatName val="0"/>
          <c:showSerName val="0"/>
          <c:showPercent val="0"/>
          <c:showBubbleSize val="0"/>
        </c:dLbls>
        <c:marker val="1"/>
        <c:smooth val="0"/>
        <c:axId val="496545864"/>
        <c:axId val="496479448"/>
      </c:lineChart>
      <c:catAx>
        <c:axId val="496545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6479448"/>
        <c:crosses val="autoZero"/>
        <c:auto val="1"/>
        <c:lblAlgn val="ctr"/>
        <c:lblOffset val="100"/>
        <c:tickLblSkip val="1"/>
        <c:tickMarkSkip val="1"/>
        <c:noMultiLvlLbl val="0"/>
      </c:catAx>
      <c:valAx>
        <c:axId val="496479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545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0.06</c:v>
                </c:pt>
                <c:pt idx="2">
                  <c:v>#N/A</c:v>
                </c:pt>
                <c:pt idx="3">
                  <c:v>0.05</c:v>
                </c:pt>
                <c:pt idx="4">
                  <c:v>#N/A</c:v>
                </c:pt>
                <c:pt idx="5">
                  <c:v>0.05</c:v>
                </c:pt>
                <c:pt idx="6">
                  <c:v>#N/A</c:v>
                </c:pt>
                <c:pt idx="7">
                  <c:v>0.02</c:v>
                </c:pt>
                <c:pt idx="8">
                  <c:v>#N/A</c:v>
                </c:pt>
                <c:pt idx="9">
                  <c:v>0</c:v>
                </c:pt>
              </c:numCache>
            </c:numRef>
          </c:val>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0.05</c:v>
                </c:pt>
                <c:pt idx="2">
                  <c:v>#N/A</c:v>
                </c:pt>
                <c:pt idx="3">
                  <c:v>0.66</c:v>
                </c:pt>
                <c:pt idx="4">
                  <c:v>#N/A</c:v>
                </c:pt>
                <c:pt idx="5">
                  <c:v>0.56000000000000005</c:v>
                </c:pt>
                <c:pt idx="6">
                  <c:v>#N/A</c:v>
                </c:pt>
                <c:pt idx="7">
                  <c:v>0.47</c:v>
                </c:pt>
                <c:pt idx="8">
                  <c:v>#N/A</c:v>
                </c:pt>
                <c:pt idx="9">
                  <c:v>0.8</c:v>
                </c:pt>
              </c:numCache>
            </c:numRef>
          </c:val>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1.96</c:v>
                </c:pt>
                <c:pt idx="2">
                  <c:v>#N/A</c:v>
                </c:pt>
                <c:pt idx="3">
                  <c:v>1.93</c:v>
                </c:pt>
                <c:pt idx="4">
                  <c:v>#N/A</c:v>
                </c:pt>
                <c:pt idx="5">
                  <c:v>1.41</c:v>
                </c:pt>
                <c:pt idx="6">
                  <c:v>#N/A</c:v>
                </c:pt>
                <c:pt idx="7">
                  <c:v>0.76</c:v>
                </c:pt>
                <c:pt idx="8">
                  <c:v>#N/A</c:v>
                </c:pt>
                <c:pt idx="9">
                  <c:v>0.83</c:v>
                </c:pt>
              </c:numCache>
            </c:numRef>
          </c:val>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0.56999999999999995</c:v>
                </c:pt>
                <c:pt idx="2">
                  <c:v>#N/A</c:v>
                </c:pt>
                <c:pt idx="3">
                  <c:v>1.1000000000000001</c:v>
                </c:pt>
                <c:pt idx="4">
                  <c:v>#N/A</c:v>
                </c:pt>
                <c:pt idx="5">
                  <c:v>0.89</c:v>
                </c:pt>
                <c:pt idx="6">
                  <c:v>#N/A</c:v>
                </c:pt>
                <c:pt idx="7">
                  <c:v>1.29</c:v>
                </c:pt>
                <c:pt idx="8">
                  <c:v>#N/A</c:v>
                </c:pt>
                <c:pt idx="9">
                  <c:v>0.87</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1.41</c:v>
                </c:pt>
                <c:pt idx="2">
                  <c:v>#N/A</c:v>
                </c:pt>
                <c:pt idx="3">
                  <c:v>4.1399999999999997</c:v>
                </c:pt>
                <c:pt idx="4">
                  <c:v>#N/A</c:v>
                </c:pt>
                <c:pt idx="5">
                  <c:v>1.62</c:v>
                </c:pt>
                <c:pt idx="6">
                  <c:v>#N/A</c:v>
                </c:pt>
                <c:pt idx="7">
                  <c:v>2.3199999999999998</c:v>
                </c:pt>
                <c:pt idx="8">
                  <c:v>#N/A</c:v>
                </c:pt>
                <c:pt idx="9">
                  <c:v>4.2</c:v>
                </c:pt>
              </c:numCache>
            </c:numRef>
          </c:val>
        </c:ser>
        <c:dLbls>
          <c:showLegendKey val="0"/>
          <c:showVal val="0"/>
          <c:showCatName val="0"/>
          <c:showSerName val="0"/>
          <c:showPercent val="0"/>
          <c:showBubbleSize val="0"/>
        </c:dLbls>
        <c:gapWidth val="150"/>
        <c:overlap val="100"/>
        <c:axId val="497208144"/>
        <c:axId val="505487824"/>
      </c:barChart>
      <c:catAx>
        <c:axId val="497208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5487824"/>
        <c:crosses val="autoZero"/>
        <c:auto val="1"/>
        <c:lblAlgn val="ctr"/>
        <c:lblOffset val="100"/>
        <c:tickLblSkip val="1"/>
        <c:tickMarkSkip val="1"/>
        <c:noMultiLvlLbl val="0"/>
      </c:catAx>
      <c:valAx>
        <c:axId val="505487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2081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2432</c:v>
                </c:pt>
                <c:pt idx="5">
                  <c:v>2487</c:v>
                </c:pt>
                <c:pt idx="8">
                  <c:v>2641</c:v>
                </c:pt>
                <c:pt idx="11">
                  <c:v>2658</c:v>
                </c:pt>
                <c:pt idx="14">
                  <c:v>2406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38</c:v>
                </c:pt>
                <c:pt idx="9">
                  <c:v>76</c:v>
                </c:pt>
                <c:pt idx="12">
                  <c:v>77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85</c:v>
                </c:pt>
                <c:pt idx="3">
                  <c:v>85</c:v>
                </c:pt>
                <c:pt idx="6">
                  <c:v>46</c:v>
                </c:pt>
                <c:pt idx="9">
                  <c:v>43</c:v>
                </c:pt>
                <c:pt idx="12">
                  <c:v>28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39</c:v>
                </c:pt>
                <c:pt idx="3">
                  <c:v>94</c:v>
                </c:pt>
                <c:pt idx="6">
                  <c:v>121</c:v>
                </c:pt>
                <c:pt idx="9">
                  <c:v>55</c:v>
                </c:pt>
                <c:pt idx="12">
                  <c:v>78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53</c:v>
                </c:pt>
                <c:pt idx="3">
                  <c:v>67</c:v>
                </c:pt>
                <c:pt idx="6">
                  <c:v>79</c:v>
                </c:pt>
                <c:pt idx="9">
                  <c:v>91</c:v>
                </c:pt>
                <c:pt idx="12">
                  <c:v>102</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2371</c:v>
                </c:pt>
                <c:pt idx="3">
                  <c:v>2377</c:v>
                </c:pt>
                <c:pt idx="6">
                  <c:v>2565</c:v>
                </c:pt>
                <c:pt idx="9">
                  <c:v>2555</c:v>
                </c:pt>
                <c:pt idx="12">
                  <c:v>2264</c:v>
                </c:pt>
              </c:numCache>
            </c:numRef>
          </c:val>
        </c:ser>
        <c:dLbls>
          <c:showLegendKey val="0"/>
          <c:showVal val="0"/>
          <c:showCatName val="0"/>
          <c:showSerName val="0"/>
          <c:showPercent val="0"/>
          <c:showBubbleSize val="0"/>
        </c:dLbls>
        <c:gapWidth val="100"/>
        <c:overlap val="100"/>
        <c:axId val="501079928"/>
        <c:axId val="4972325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116</c:v>
                </c:pt>
                <c:pt idx="2">
                  <c:v>#N/A</c:v>
                </c:pt>
                <c:pt idx="3">
                  <c:v>#N/A</c:v>
                </c:pt>
                <c:pt idx="4">
                  <c:v>136</c:v>
                </c:pt>
                <c:pt idx="5">
                  <c:v>#N/A</c:v>
                </c:pt>
                <c:pt idx="6">
                  <c:v>#N/A</c:v>
                </c:pt>
                <c:pt idx="7">
                  <c:v>208</c:v>
                </c:pt>
                <c:pt idx="8">
                  <c:v>#N/A</c:v>
                </c:pt>
                <c:pt idx="9">
                  <c:v>#N/A</c:v>
                </c:pt>
                <c:pt idx="10">
                  <c:v>162</c:v>
                </c:pt>
                <c:pt idx="11">
                  <c:v>#N/A</c:v>
                </c:pt>
                <c:pt idx="12">
                  <c:v>#N/A</c:v>
                </c:pt>
                <c:pt idx="13">
                  <c:v>143</c:v>
                </c:pt>
                <c:pt idx="14">
                  <c:v>#N/A</c:v>
                </c:pt>
              </c:numCache>
            </c:numRef>
          </c:val>
          <c:smooth val="0"/>
        </c:ser>
        <c:dLbls>
          <c:showLegendKey val="0"/>
          <c:showVal val="0"/>
          <c:showCatName val="0"/>
          <c:showSerName val="0"/>
          <c:showPercent val="0"/>
          <c:showBubbleSize val="0"/>
        </c:dLbls>
        <c:marker val="1"/>
        <c:smooth val="0"/>
        <c:axId val="501079928"/>
        <c:axId val="497232512"/>
      </c:lineChart>
      <c:catAx>
        <c:axId val="501079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7232512"/>
        <c:crosses val="autoZero"/>
        <c:auto val="1"/>
        <c:lblAlgn val="ctr"/>
        <c:lblOffset val="100"/>
        <c:tickLblSkip val="1"/>
        <c:tickMarkSkip val="1"/>
        <c:noMultiLvlLbl val="0"/>
      </c:catAx>
      <c:valAx>
        <c:axId val="497232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079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23559</c:v>
                </c:pt>
                <c:pt idx="5">
                  <c:v>23653</c:v>
                </c:pt>
                <c:pt idx="8">
                  <c:v>23265</c:v>
                </c:pt>
                <c:pt idx="11">
                  <c:v>22360</c:v>
                </c:pt>
                <c:pt idx="14">
                  <c:v>21073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3472</c:v>
                </c:pt>
                <c:pt idx="5">
                  <c:v>3774</c:v>
                </c:pt>
                <c:pt idx="8">
                  <c:v>4707</c:v>
                </c:pt>
                <c:pt idx="11">
                  <c:v>4811</c:v>
                </c:pt>
                <c:pt idx="14">
                  <c:v>4418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7893</c:v>
                </c:pt>
                <c:pt idx="5">
                  <c:v>6601</c:v>
                </c:pt>
                <c:pt idx="8">
                  <c:v>6208</c:v>
                </c:pt>
                <c:pt idx="11">
                  <c:v>5804</c:v>
                </c:pt>
                <c:pt idx="14">
                  <c:v>6713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5224</c:v>
                </c:pt>
                <c:pt idx="3">
                  <c:v>4736</c:v>
                </c:pt>
                <c:pt idx="6">
                  <c:v>4265</c:v>
                </c:pt>
                <c:pt idx="9">
                  <c:v>3810</c:v>
                </c:pt>
                <c:pt idx="12">
                  <c:v>3697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227</c:v>
                </c:pt>
                <c:pt idx="3">
                  <c:v>160</c:v>
                </c:pt>
                <c:pt idx="6">
                  <c:v>171</c:v>
                </c:pt>
                <c:pt idx="9">
                  <c:v>142</c:v>
                </c:pt>
                <c:pt idx="12">
                  <c:v>174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1712</c:v>
                </c:pt>
                <c:pt idx="3">
                  <c:v>1206</c:v>
                </c:pt>
                <c:pt idx="6">
                  <c:v>1158</c:v>
                </c:pt>
                <c:pt idx="9">
                  <c:v>1213</c:v>
                </c:pt>
                <c:pt idx="12">
                  <c:v>1111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1525</c:v>
                </c:pt>
                <c:pt idx="6">
                  <c:v>1487</c:v>
                </c:pt>
                <c:pt idx="9">
                  <c:v>1411</c:v>
                </c:pt>
                <c:pt idx="12">
                  <c:v>1334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21552</c:v>
                </c:pt>
                <c:pt idx="3">
                  <c:v>22536</c:v>
                </c:pt>
                <c:pt idx="6">
                  <c:v>23714</c:v>
                </c:pt>
                <c:pt idx="9">
                  <c:v>25970</c:v>
                </c:pt>
                <c:pt idx="12">
                  <c:v>27464</c:v>
                </c:pt>
              </c:numCache>
            </c:numRef>
          </c:val>
        </c:ser>
        <c:dLbls>
          <c:showLegendKey val="0"/>
          <c:showVal val="0"/>
          <c:showCatName val="0"/>
          <c:showSerName val="0"/>
          <c:showPercent val="0"/>
          <c:showBubbleSize val="0"/>
        </c:dLbls>
        <c:gapWidth val="100"/>
        <c:overlap val="100"/>
        <c:axId val="504284664"/>
        <c:axId val="5057186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1576</c:v>
                </c:pt>
                <c:pt idx="14">
                  <c:v>#N/A</c:v>
                </c:pt>
              </c:numCache>
            </c:numRef>
          </c:val>
          <c:smooth val="0"/>
        </c:ser>
        <c:dLbls>
          <c:showLegendKey val="0"/>
          <c:showVal val="0"/>
          <c:showCatName val="0"/>
          <c:showSerName val="0"/>
          <c:showPercent val="0"/>
          <c:showBubbleSize val="0"/>
        </c:dLbls>
        <c:marker val="1"/>
        <c:smooth val="0"/>
        <c:axId val="504284664"/>
        <c:axId val="505718624"/>
      </c:lineChart>
      <c:catAx>
        <c:axId val="504284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5718624"/>
        <c:crosses val="autoZero"/>
        <c:auto val="1"/>
        <c:lblAlgn val="ctr"/>
        <c:lblOffset val="100"/>
        <c:tickLblSkip val="1"/>
        <c:tickMarkSkip val="1"/>
        <c:noMultiLvlLbl val="0"/>
      </c:catAx>
      <c:valAx>
        <c:axId val="505718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284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{43216916-D8DE-44FD-9B3E-6C762AEDC14E}</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{DB2E4557-30B7-4ECD-812C-7DDCA1D6B402}</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{4BAF6650-4C8A-4A68-AF25-F216C1615756}</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{502BD748-113D-45B7-9694-2114383A8522}</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{5C382D37-D63F-4C03-BFE9-F9B1D29F3D8B}</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{73120845-A9EF-4C65-9FA5-93A5126C25BA}</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{D15B29D3-F365-4EB7-8CB9-A1FF8ACDA96D}</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{F7106222-8048-454A-801A-FE9C50EB78B9}</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{41B71E8A-4083-4659-BFDB-55CD13F07815}</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{810B1084-4489-42B6-AC12-3036DD12E8CB}</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509113792"/>
        <c:axId val="207280784"/>
      </c:scatterChart>
      <c:valAx>
        <c:axId val="50911379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7280784"/>
        <c:crosses val="autoZero"/>
        <c:crossBetween val="midCat"/>
      </c:valAx>
      <c:valAx>
        <c:axId val="20728078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91137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{8C1E646A-344E-4DBE-8712-FB39B4BB5D21}</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{79518B5D-4AEB-4DE8-AE30-83D130D65129}</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{2CAF6446-96CC-477D-9942-9B9D09E3D077}</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{667921AE-0505-48F3-A42F-A480C48C856C}</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{1FF614BE-763E-4606-8697-2E4D12EFB6F5}</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c:v>
                </c:pt>
                <c:pt idx="1">
                  <c:v>0.6</c:v>
                </c:pt>
                <c:pt idx="2">
                  <c:v>0.6</c:v>
                </c:pt>
                <c:pt idx="3">
                  <c:v>0.7</c:v>
                </c:pt>
                <c:pt idx="4">
                  <c:v>0.8</c:v>
                </c:pt>
              </c:numCache>
            </c:numRef>
          </c:xVal>
          <c:yVal>
            <c:numRef>
              <c:f>公会計指標分析・財政指標組合せ分析表!$K$73:$O$73</c:f>
              <c:numCache>
                <c:formatCode>#,##0.0;"▲ "#,##0.0</c:formatCode>
                <c:ptCount val="5"/>
                <c:pt idx="4">
                  <c:v>7.5</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{6DA0470C-519E-4438-8D67-9811372A561D}</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{11D57DCF-4E48-4EBD-BE7C-2F78572B0D95}</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{CD315F42-35BA-410A-848B-86D4D684E502}</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{687B9375-8D8A-4169-AE57-AB7D2964AF19}</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{9FA248B7-E3F9-4941-A60E-F704BA96F0C4}</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7.2</c:v>
                </c:pt>
                <c:pt idx="1">
                  <c:v>6.4</c:v>
                </c:pt>
                <c:pt idx="2">
                  <c:v>5.4</c:v>
                </c:pt>
                <c:pt idx="3">
                  <c:v>4.4000000000000004</c:v>
                </c:pt>
                <c:pt idx="4">
                  <c:v>5.3</c:v>
                </c:pt>
              </c:numCache>
            </c:numRef>
          </c:xVal>
          <c:yVal>
            <c:numRef>
              <c:f>公会計指標分析・財政指標組合せ分析表!$K$77:$O$77</c:f>
              <c:numCache>
                <c:formatCode>#,##0.0;"▲ "#,##0.0</c:formatCode>
                <c:ptCount val="5"/>
                <c:pt idx="0">
                  <c:v>0</c:v>
                </c:pt>
                <c:pt idx="1">
                  <c:v>0</c:v>
                </c:pt>
                <c:pt idx="2">
                  <c:v>0</c:v>
                </c:pt>
                <c:pt idx="3">
                  <c:v>0</c:v>
                </c:pt>
                <c:pt idx="4">
                  <c:v>17.8</c:v>
                </c:pt>
              </c:numCache>
            </c:numRef>
          </c:yVal>
          <c:smooth val="0"/>
        </c:ser>
        <c:dLbls>
          <c:showLegendKey val="0"/>
          <c:showVal val="0"/>
          <c:showCatName val="0"/>
          <c:showSerName val="0"/>
          <c:showPercent val="0"/>
          <c:showBubbleSize val="0"/>
        </c:dLbls>
        <c:axId val="207281568"/>
        <c:axId val="207281960"/>
      </c:scatterChart>
      <c:valAx>
        <c:axId val="207281568"/>
        <c:scaling>
          <c:orientation val="minMax"/>
          <c:max val="7.8"/>
          <c:min val="0.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7281960"/>
        <c:crosses val="autoZero"/>
        <c:crossBetween val="midCat"/>
      </c:valAx>
      <c:valAx>
        <c:axId val="207281960"/>
        <c:scaling>
          <c:orientation val="minMax"/>
          <c:max val="2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7281568"/>
        <c:crosses val="autoZero"/>
        <c:crossBetween val="midCat"/>
        <c:majorUnit val="3"/>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mn-ea"/>
              <a:ea typeface="+mn-ea"/>
            </a:rPr>
            <a:t>・</a:t>
          </a:r>
          <a:r>
            <a:rPr lang="ja-JP" altLang="ja-JP" sz="1200" b="0" i="0" baseline="0">
              <a:solidFill>
                <a:schemeClr val="dk1"/>
              </a:solidFill>
              <a:effectLst/>
              <a:latin typeface="+mn-ea"/>
              <a:ea typeface="+mn-ea"/>
              <a:cs typeface="+mn-cs"/>
            </a:rPr>
            <a:t>高金利で借り入れた政府資金等が償還満期を迎えたことや借入抑制を行ってきたことなどによ</a:t>
          </a:r>
          <a:r>
            <a:rPr lang="ja-JP" altLang="en-US" sz="1200" b="0" i="0" baseline="0">
              <a:solidFill>
                <a:schemeClr val="dk1"/>
              </a:solidFill>
              <a:effectLst/>
              <a:latin typeface="+mn-ea"/>
              <a:ea typeface="+mn-ea"/>
              <a:cs typeface="+mn-cs"/>
            </a:rPr>
            <a:t>り、</a:t>
          </a:r>
          <a:r>
            <a:rPr kumimoji="1" lang="ja-JP" altLang="ja-JP" sz="1200">
              <a:solidFill>
                <a:schemeClr val="dk1"/>
              </a:solidFill>
              <a:effectLst/>
              <a:latin typeface="+mn-ea"/>
              <a:ea typeface="+mn-ea"/>
              <a:cs typeface="+mn-cs"/>
            </a:rPr>
            <a:t>元利償還金は他団体と比較して低い水準を維持しており、実質公債費比率は平成</a:t>
          </a:r>
          <a:r>
            <a:rPr kumimoji="1" lang="en-US" altLang="ja-JP" sz="1200">
              <a:solidFill>
                <a:schemeClr val="dk1"/>
              </a:solidFill>
              <a:effectLst/>
              <a:latin typeface="+mn-ea"/>
              <a:ea typeface="+mn-ea"/>
              <a:cs typeface="+mn-cs"/>
            </a:rPr>
            <a:t>23</a:t>
          </a:r>
          <a:r>
            <a:rPr kumimoji="1" lang="ja-JP" altLang="ja-JP" sz="1200">
              <a:solidFill>
                <a:schemeClr val="dk1"/>
              </a:solidFill>
              <a:effectLst/>
              <a:latin typeface="+mn-ea"/>
              <a:ea typeface="+mn-ea"/>
              <a:cs typeface="+mn-cs"/>
            </a:rPr>
            <a:t>年度以降、単年度</a:t>
          </a:r>
          <a:r>
            <a:rPr kumimoji="1" lang="ja-JP" altLang="en-US" sz="1200">
              <a:solidFill>
                <a:schemeClr val="dk1"/>
              </a:solidFill>
              <a:effectLst/>
              <a:latin typeface="+mn-ea"/>
              <a:ea typeface="+mn-ea"/>
              <a:cs typeface="+mn-cs"/>
            </a:rPr>
            <a:t>及び</a:t>
          </a:r>
          <a:r>
            <a:rPr kumimoji="1" lang="ja-JP" altLang="ja-JP" sz="1200">
              <a:solidFill>
                <a:schemeClr val="dk1"/>
              </a:solidFill>
              <a:effectLst/>
              <a:latin typeface="+mn-ea"/>
              <a:ea typeface="+mn-ea"/>
              <a:cs typeface="+mn-cs"/>
            </a:rPr>
            <a:t>３箇年平均ともに</a:t>
          </a:r>
          <a:r>
            <a:rPr kumimoji="1" lang="en-US" altLang="ja-JP" sz="1200">
              <a:solidFill>
                <a:schemeClr val="dk1"/>
              </a:solidFill>
              <a:effectLst/>
              <a:latin typeface="+mn-ea"/>
              <a:ea typeface="+mn-ea"/>
              <a:cs typeface="+mn-cs"/>
            </a:rPr>
            <a:t>1.0</a:t>
          </a:r>
          <a:r>
            <a:rPr kumimoji="1" lang="ja-JP"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以下を維持している</a:t>
          </a:r>
          <a:r>
            <a:rPr kumimoji="1" lang="ja-JP" altLang="ja-JP" sz="1200">
              <a:solidFill>
                <a:schemeClr val="dk1"/>
              </a:solidFill>
              <a:effectLst/>
              <a:latin typeface="+mn-ea"/>
              <a:ea typeface="+mn-ea"/>
              <a:cs typeface="+mn-cs"/>
            </a:rPr>
            <a:t>。</a:t>
          </a:r>
          <a:endParaRPr lang="ja-JP" altLang="ja-JP" sz="1200">
            <a:effectLst/>
            <a:latin typeface="+mn-ea"/>
            <a:ea typeface="+mn-ea"/>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200" b="0" i="0" baseline="0">
              <a:solidFill>
                <a:schemeClr val="dk1"/>
              </a:solidFill>
              <a:effectLst/>
              <a:latin typeface="+mn-ea"/>
              <a:ea typeface="+mn-ea"/>
              <a:cs typeface="+mn-cs"/>
            </a:rPr>
            <a:t>　しかしながら、</a:t>
          </a:r>
          <a:r>
            <a:rPr kumimoji="1" lang="ja-JP" altLang="ja-JP" sz="1200" b="0" i="0" baseline="0">
              <a:solidFill>
                <a:schemeClr val="dk1"/>
              </a:solidFill>
              <a:effectLst/>
              <a:latin typeface="+mn-lt"/>
              <a:ea typeface="+mn-ea"/>
              <a:cs typeface="+mn-cs"/>
            </a:rPr>
            <a:t>近年、</a:t>
          </a:r>
          <a:r>
            <a:rPr kumimoji="1" lang="ja-JP" altLang="ja-JP" sz="1200">
              <a:solidFill>
                <a:schemeClr val="dk1"/>
              </a:solidFill>
              <a:effectLst/>
              <a:latin typeface="+mn-lt"/>
              <a:ea typeface="+mn-ea"/>
              <a:cs typeface="+mn-cs"/>
            </a:rPr>
            <a:t>市債と基金を積極的に活用して大規模なまちづくりを進めていることから、</a:t>
          </a:r>
          <a:r>
            <a:rPr lang="ja-JP" altLang="ja-JP" sz="1200" b="0" i="0" baseline="0">
              <a:solidFill>
                <a:schemeClr val="dk1"/>
              </a:solidFill>
              <a:effectLst/>
              <a:latin typeface="+mn-lt"/>
              <a:ea typeface="+mn-ea"/>
              <a:cs typeface="+mn-cs"/>
            </a:rPr>
            <a:t>元利償還金が増加していくことが見込まれる一方で、元利償還金・準元利償還金に係る基準財政需要額</a:t>
          </a:r>
          <a:r>
            <a:rPr lang="ja-JP" altLang="en-US" sz="1200" b="0" i="0" baseline="0">
              <a:solidFill>
                <a:schemeClr val="dk1"/>
              </a:solidFill>
              <a:effectLst/>
              <a:latin typeface="+mn-lt"/>
              <a:ea typeface="+mn-ea"/>
              <a:cs typeface="+mn-cs"/>
            </a:rPr>
            <a:t>は</a:t>
          </a:r>
          <a:r>
            <a:rPr lang="ja-JP" altLang="ja-JP" sz="1200" b="0" i="0" baseline="0">
              <a:solidFill>
                <a:schemeClr val="dk1"/>
              </a:solidFill>
              <a:effectLst/>
              <a:latin typeface="+mn-lt"/>
              <a:ea typeface="+mn-ea"/>
              <a:cs typeface="+mn-cs"/>
            </a:rPr>
            <a:t>減少していくことが見込まれるため、実質公債費比率を良好な状態に維持するために、中長期的な公債費の推計などにより、財政硬直化を招くことのないよう留意した行財政運営を行っていく必要がある。</a:t>
          </a:r>
          <a:endParaRPr lang="ja-JP" altLang="ja-JP" sz="1200">
            <a:effectLst/>
          </a:endParaRPr>
        </a:p>
        <a:p>
          <a:endParaRPr lang="ja-JP" altLang="ja-JP" sz="1200">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mn-ea"/>
              <a:ea typeface="+mn-ea"/>
            </a:rPr>
            <a:t>・近年、市債及び基金を積極的に活用してまちづくりを進めてきたことから、市債残高が増加し、基金残高が減少してきた。そのため、平成</a:t>
          </a:r>
          <a:r>
            <a:rPr kumimoji="1" lang="en-US" altLang="ja-JP" sz="1200">
              <a:latin typeface="+mn-ea"/>
              <a:ea typeface="+mn-ea"/>
            </a:rPr>
            <a:t>19</a:t>
          </a:r>
          <a:r>
            <a:rPr kumimoji="1" lang="ja-JP" altLang="en-US" sz="1200">
              <a:latin typeface="+mn-ea"/>
              <a:ea typeface="+mn-ea"/>
            </a:rPr>
            <a:t>年度に算定を開始して以来、初めて将来負担比率が算定されたが、</a:t>
          </a:r>
          <a:r>
            <a:rPr kumimoji="1" lang="en-US" altLang="ja-JP" sz="1200">
              <a:latin typeface="+mn-ea"/>
              <a:ea typeface="+mn-ea"/>
            </a:rPr>
            <a:t>7.5</a:t>
          </a:r>
          <a:r>
            <a:rPr kumimoji="1" lang="ja-JP" altLang="en-US" sz="1200">
              <a:latin typeface="+mn-ea"/>
              <a:ea typeface="+mn-ea"/>
            </a:rPr>
            <a:t>％と他団体と比較して低い水準を維持している。</a:t>
          </a:r>
          <a:endParaRPr kumimoji="1" lang="en-US" altLang="ja-JP" sz="1200">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mn-ea"/>
              <a:ea typeface="+mn-ea"/>
              <a:cs typeface="+mn-cs"/>
            </a:rPr>
            <a:t>　</a:t>
          </a:r>
          <a:r>
            <a:rPr kumimoji="1" lang="ja-JP" altLang="en-US" sz="1200">
              <a:solidFill>
                <a:schemeClr val="dk1"/>
              </a:solidFill>
              <a:effectLst/>
              <a:latin typeface="+mn-lt"/>
              <a:ea typeface="+mn-ea"/>
              <a:cs typeface="+mn-cs"/>
            </a:rPr>
            <a:t>今後は市債残高が増加し、</a:t>
          </a:r>
          <a:r>
            <a:rPr lang="ja-JP" altLang="ja-JP" sz="1200" b="0" i="0" baseline="0">
              <a:solidFill>
                <a:schemeClr val="dk1"/>
              </a:solidFill>
              <a:effectLst/>
              <a:latin typeface="+mn-ea"/>
              <a:ea typeface="+mn-ea"/>
              <a:cs typeface="+mn-cs"/>
            </a:rPr>
            <a:t>将来負担</a:t>
          </a:r>
          <a:r>
            <a:rPr lang="ja-JP" altLang="en-US" sz="1200" b="0" i="0" baseline="0">
              <a:solidFill>
                <a:schemeClr val="dk1"/>
              </a:solidFill>
              <a:effectLst/>
              <a:latin typeface="+mn-ea"/>
              <a:ea typeface="+mn-ea"/>
              <a:cs typeface="+mn-cs"/>
            </a:rPr>
            <a:t>額も増加していく</a:t>
          </a:r>
          <a:r>
            <a:rPr lang="ja-JP" altLang="ja-JP" sz="1200" b="0" i="0" baseline="0">
              <a:solidFill>
                <a:schemeClr val="dk1"/>
              </a:solidFill>
              <a:effectLst/>
              <a:latin typeface="+mn-ea"/>
              <a:ea typeface="+mn-ea"/>
              <a:cs typeface="+mn-cs"/>
            </a:rPr>
            <a:t>ことが見込まれる</a:t>
          </a:r>
          <a:r>
            <a:rPr lang="ja-JP" altLang="en-US" sz="1200" b="0" i="0" baseline="0">
              <a:solidFill>
                <a:schemeClr val="dk1"/>
              </a:solidFill>
              <a:effectLst/>
              <a:latin typeface="+mn-ea"/>
              <a:ea typeface="+mn-ea"/>
              <a:cs typeface="+mn-cs"/>
            </a:rPr>
            <a:t>ため</a:t>
          </a:r>
          <a:r>
            <a:rPr lang="ja-JP" altLang="ja-JP" sz="1200" b="0" i="0" baseline="0">
              <a:solidFill>
                <a:schemeClr val="dk1"/>
              </a:solidFill>
              <a:effectLst/>
              <a:latin typeface="+mn-ea"/>
              <a:ea typeface="+mn-ea"/>
              <a:cs typeface="+mn-cs"/>
            </a:rPr>
            <a:t>、市債を活用するにふさわしい事業を慎重に選択し、世代間負担の公平性に留意した市債活用を図</a:t>
          </a:r>
          <a:r>
            <a:rPr lang="ja-JP" altLang="en-US" sz="1200" b="0" i="0" baseline="0">
              <a:solidFill>
                <a:schemeClr val="dk1"/>
              </a:solidFill>
              <a:effectLst/>
              <a:latin typeface="+mn-ea"/>
              <a:ea typeface="+mn-ea"/>
              <a:cs typeface="+mn-cs"/>
            </a:rPr>
            <a:t>り、</a:t>
          </a:r>
          <a:r>
            <a:rPr lang="ja-JP" altLang="ja-JP" sz="1200" b="0" i="0" baseline="0">
              <a:solidFill>
                <a:schemeClr val="dk1"/>
              </a:solidFill>
              <a:effectLst/>
              <a:latin typeface="+mn-ea"/>
              <a:ea typeface="+mn-ea"/>
              <a:cs typeface="+mn-cs"/>
            </a:rPr>
            <a:t>将来負担</a:t>
          </a:r>
          <a:r>
            <a:rPr lang="ja-JP" altLang="en-US" sz="1200" b="0" i="0" baseline="0">
              <a:solidFill>
                <a:schemeClr val="dk1"/>
              </a:solidFill>
              <a:effectLst/>
              <a:latin typeface="+mn-ea"/>
              <a:ea typeface="+mn-ea"/>
              <a:cs typeface="+mn-cs"/>
            </a:rPr>
            <a:t>額</a:t>
          </a:r>
          <a:r>
            <a:rPr lang="ja-JP" altLang="ja-JP" sz="1200" b="0" i="0" baseline="0">
              <a:solidFill>
                <a:schemeClr val="dk1"/>
              </a:solidFill>
              <a:effectLst/>
              <a:latin typeface="+mn-ea"/>
              <a:ea typeface="+mn-ea"/>
              <a:cs typeface="+mn-cs"/>
            </a:rPr>
            <a:t>の増嵩を抑制していく必要がある。</a:t>
          </a:r>
          <a:endParaRPr lang="en-US" altLang="ja-JP" sz="1200" b="0" i="0" baseline="0">
            <a:solidFill>
              <a:schemeClr val="dk1"/>
            </a:solidFill>
            <a:effectLst/>
            <a:latin typeface="+mn-ea"/>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神奈川県海老名市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5" name="正方形/長方形 14"/>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130,627
128,434
26.59
42,241,103
40,815,058
960,922
22,831,302
27,077,058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0.8
7.5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3" name="正方形/長方形 22"/>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4" name="角丸四角形 23"/>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5" name="正方形/長方形 24"/>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6" name="正方形/長方形 25"/>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7" name="直線コネクタ 26"/>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8" name="円/楕円 27"/>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9" name="フローチャート : 判断 28"/>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30" name="テキスト ボックス 29"/>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1" name="テキスト ボックス 30"/>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2" name="テキスト ボックス 31"/>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3" name="テキスト ボックス 32"/>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4" name="正方形/長方形 33"/>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5" name="正方形/長方形 34"/>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6" name="正方形/長方形 35"/>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7" name="正方形/長方形 36"/>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8" name="正方形/長方形 37"/>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9" name="正方形/長方形 38"/>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0" name="正方形/長方形 39"/>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1" name="正方形/長方形 40"/>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2" name="正方形/長方形 41"/>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3" name="正方形/長方形 42"/>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4" name="正方形/長方形 43"/>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5" name="正方形/長方形 44"/>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6" name="テキスト ボックス 45"/>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7" name="正方形/長方形 46"/>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8" name="正方形/長方形 47"/>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9" name="正方形/長方形 48"/>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50" name="正方形/長方形 49"/>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51" name="正方形/長方形 50"/>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2" name="正方形/長方形 51"/>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3" name="正方形/長方形 52"/>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4" name="正方形/長方形 53"/>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6" name="正方形/長方形 55"/>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8" name="テキスト ボックス 57"/>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神奈川県海老名市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130,627
128,434
26.59
42,241,103
40,815,058
960,922
22,831,302
27,077,058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0.8
7.5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神奈川県海老名市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130,627
128,434
26.59
42,241,103
40,815,058
960,922
22,831,302
27,077,058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0.8
7.5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神奈川県海老名市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130,627
128,434
26.59
42,241,103
40,815,058
960,922
22,831,302
27,077,058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0.8
7.5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j-ea"/>
              <a:ea typeface="+mj-ea"/>
              <a:cs typeface="+mn-cs"/>
            </a:rPr>
            <a:t>　３箇年平均の財政力指数</a:t>
          </a:r>
          <a:r>
            <a:rPr kumimoji="1" lang="ja-JP" altLang="en-US" sz="1100">
              <a:solidFill>
                <a:schemeClr val="dk1"/>
              </a:solidFill>
              <a:effectLst/>
              <a:latin typeface="+mj-ea"/>
              <a:ea typeface="+mj-ea"/>
              <a:cs typeface="+mn-cs"/>
            </a:rPr>
            <a:t>は</a:t>
          </a:r>
          <a:r>
            <a:rPr kumimoji="1" lang="ja-JP" altLang="ja-JP" sz="1100">
              <a:solidFill>
                <a:schemeClr val="dk1"/>
              </a:solidFill>
              <a:effectLst/>
              <a:latin typeface="+mj-ea"/>
              <a:ea typeface="+mj-ea"/>
              <a:cs typeface="+mn-cs"/>
            </a:rPr>
            <a:t>、景気低迷に伴い平成</a:t>
          </a:r>
          <a:r>
            <a:rPr kumimoji="1" lang="en-US" altLang="ja-JP" sz="1100">
              <a:solidFill>
                <a:schemeClr val="dk1"/>
              </a:solidFill>
              <a:effectLst/>
              <a:latin typeface="+mj-ea"/>
              <a:ea typeface="+mj-ea"/>
              <a:cs typeface="+mn-cs"/>
            </a:rPr>
            <a:t>21</a:t>
          </a:r>
          <a:r>
            <a:rPr kumimoji="1" lang="ja-JP" altLang="ja-JP" sz="1100">
              <a:solidFill>
                <a:schemeClr val="dk1"/>
              </a:solidFill>
              <a:effectLst/>
              <a:latin typeface="+mj-ea"/>
              <a:ea typeface="+mj-ea"/>
              <a:cs typeface="+mn-cs"/>
            </a:rPr>
            <a:t>年度から平成</a:t>
          </a:r>
          <a:r>
            <a:rPr kumimoji="1" lang="en-US" altLang="ja-JP" sz="1100">
              <a:solidFill>
                <a:schemeClr val="dk1"/>
              </a:solidFill>
              <a:effectLst/>
              <a:latin typeface="+mj-ea"/>
              <a:ea typeface="+mj-ea"/>
              <a:cs typeface="+mn-cs"/>
            </a:rPr>
            <a:t>25</a:t>
          </a:r>
          <a:r>
            <a:rPr kumimoji="1" lang="ja-JP" altLang="ja-JP" sz="1100">
              <a:solidFill>
                <a:schemeClr val="dk1"/>
              </a:solidFill>
              <a:effectLst/>
              <a:latin typeface="+mj-ea"/>
              <a:ea typeface="+mj-ea"/>
              <a:cs typeface="+mn-cs"/>
            </a:rPr>
            <a:t>年度まで５年連続で下がったが、それ以降は横ばいで推移している。平成</a:t>
          </a:r>
          <a:r>
            <a:rPr kumimoji="1" lang="en-US" altLang="ja-JP" sz="1100">
              <a:solidFill>
                <a:schemeClr val="dk1"/>
              </a:solidFill>
              <a:effectLst/>
              <a:latin typeface="+mj-ea"/>
              <a:ea typeface="+mj-ea"/>
              <a:cs typeface="+mn-cs"/>
            </a:rPr>
            <a:t>27</a:t>
          </a:r>
          <a:r>
            <a:rPr kumimoji="1" lang="ja-JP" altLang="ja-JP" sz="1100">
              <a:solidFill>
                <a:schemeClr val="dk1"/>
              </a:solidFill>
              <a:effectLst/>
              <a:latin typeface="+mj-ea"/>
              <a:ea typeface="+mj-ea"/>
              <a:cs typeface="+mn-cs"/>
            </a:rPr>
            <a:t>年度は</a:t>
          </a:r>
          <a:r>
            <a:rPr kumimoji="1" lang="en-US" altLang="ja-JP" sz="1100">
              <a:solidFill>
                <a:schemeClr val="dk1"/>
              </a:solidFill>
              <a:effectLst/>
              <a:latin typeface="+mj-ea"/>
              <a:ea typeface="+mj-ea"/>
              <a:cs typeface="+mn-cs"/>
            </a:rPr>
            <a:t>0.99</a:t>
          </a:r>
          <a:r>
            <a:rPr kumimoji="1" lang="ja-JP" altLang="ja-JP" sz="1100">
              <a:solidFill>
                <a:schemeClr val="dk1"/>
              </a:solidFill>
              <a:effectLst/>
              <a:latin typeface="+mj-ea"/>
              <a:ea typeface="+mj-ea"/>
              <a:cs typeface="+mn-cs"/>
            </a:rPr>
            <a:t>と全国平均、</a:t>
          </a:r>
          <a:r>
            <a:rPr kumimoji="1" lang="ja-JP" altLang="en-US" sz="1100">
              <a:solidFill>
                <a:schemeClr val="dk1"/>
              </a:solidFill>
              <a:effectLst/>
              <a:latin typeface="+mj-ea"/>
              <a:ea typeface="+mj-ea"/>
              <a:cs typeface="+mn-cs"/>
            </a:rPr>
            <a:t>県内平均、</a:t>
          </a:r>
          <a:r>
            <a:rPr kumimoji="1" lang="ja-JP" altLang="ja-JP" sz="1100">
              <a:solidFill>
                <a:schemeClr val="dk1"/>
              </a:solidFill>
              <a:effectLst/>
              <a:latin typeface="+mj-ea"/>
              <a:ea typeface="+mj-ea"/>
              <a:cs typeface="+mn-cs"/>
            </a:rPr>
            <a:t>類団平均を</a:t>
          </a:r>
          <a:r>
            <a:rPr kumimoji="1" lang="ja-JP" altLang="en-US" sz="1100">
              <a:solidFill>
                <a:schemeClr val="dk1"/>
              </a:solidFill>
              <a:effectLst/>
              <a:latin typeface="+mj-ea"/>
              <a:ea typeface="+mj-ea"/>
              <a:cs typeface="+mn-cs"/>
            </a:rPr>
            <a:t>いずれも</a:t>
          </a:r>
          <a:r>
            <a:rPr kumimoji="1" lang="ja-JP" altLang="ja-JP" sz="1100">
              <a:solidFill>
                <a:schemeClr val="dk1"/>
              </a:solidFill>
              <a:effectLst/>
              <a:latin typeface="+mj-ea"/>
              <a:ea typeface="+mj-ea"/>
              <a:cs typeface="+mn-cs"/>
            </a:rPr>
            <a:t>上回っている。</a:t>
          </a:r>
          <a:endParaRPr lang="ja-JP" altLang="ja-JP" sz="1100">
            <a:effectLst/>
            <a:latin typeface="+mj-ea"/>
            <a:ea typeface="+mj-ea"/>
          </a:endParaRPr>
        </a:p>
        <a:p>
          <a:r>
            <a:rPr kumimoji="1" lang="ja-JP" altLang="ja-JP" sz="1100">
              <a:solidFill>
                <a:schemeClr val="dk1"/>
              </a:solidFill>
              <a:effectLst/>
              <a:latin typeface="+mj-ea"/>
              <a:ea typeface="+mj-ea"/>
              <a:cs typeface="+mn-cs"/>
            </a:rPr>
            <a:t>　また、単年度の財政力指数は、平成</a:t>
          </a:r>
          <a:r>
            <a:rPr kumimoji="1" lang="en-US" altLang="ja-JP" sz="1100">
              <a:solidFill>
                <a:schemeClr val="dk1"/>
              </a:solidFill>
              <a:effectLst/>
              <a:latin typeface="+mj-ea"/>
              <a:ea typeface="+mj-ea"/>
              <a:cs typeface="+mn-cs"/>
            </a:rPr>
            <a:t>23</a:t>
          </a:r>
          <a:r>
            <a:rPr kumimoji="1" lang="ja-JP" altLang="ja-JP" sz="1100">
              <a:solidFill>
                <a:schemeClr val="dk1"/>
              </a:solidFill>
              <a:effectLst/>
              <a:latin typeface="+mj-ea"/>
              <a:ea typeface="+mj-ea"/>
              <a:cs typeface="+mn-cs"/>
            </a:rPr>
            <a:t>年度に</a:t>
          </a:r>
          <a:r>
            <a:rPr kumimoji="1" lang="en-US" altLang="ja-JP" sz="1100">
              <a:solidFill>
                <a:schemeClr val="dk1"/>
              </a:solidFill>
              <a:effectLst/>
              <a:latin typeface="+mj-ea"/>
              <a:ea typeface="+mj-ea"/>
              <a:cs typeface="+mn-cs"/>
            </a:rPr>
            <a:t>1.00</a:t>
          </a:r>
          <a:r>
            <a:rPr kumimoji="1" lang="ja-JP" altLang="ja-JP" sz="1100">
              <a:solidFill>
                <a:schemeClr val="dk1"/>
              </a:solidFill>
              <a:effectLst/>
              <a:latin typeface="+mj-ea"/>
              <a:ea typeface="+mj-ea"/>
              <a:cs typeface="+mn-cs"/>
            </a:rPr>
            <a:t>を下回り、</a:t>
          </a:r>
          <a:r>
            <a:rPr kumimoji="1" lang="en-US" altLang="ja-JP" sz="1100">
              <a:solidFill>
                <a:schemeClr val="dk1"/>
              </a:solidFill>
              <a:effectLst/>
              <a:latin typeface="+mj-ea"/>
              <a:ea typeface="+mj-ea"/>
              <a:cs typeface="+mn-cs"/>
            </a:rPr>
            <a:t>10</a:t>
          </a:r>
          <a:r>
            <a:rPr kumimoji="1" lang="ja-JP" altLang="ja-JP" sz="1100">
              <a:solidFill>
                <a:schemeClr val="dk1"/>
              </a:solidFill>
              <a:effectLst/>
              <a:latin typeface="+mj-ea"/>
              <a:ea typeface="+mj-ea"/>
              <a:cs typeface="+mn-cs"/>
            </a:rPr>
            <a:t>年ぶりに交付団体となった。</a:t>
          </a:r>
          <a:endParaRPr lang="ja-JP" altLang="ja-JP" sz="1100">
            <a:effectLst/>
            <a:latin typeface="+mj-ea"/>
            <a:ea typeface="+mj-ea"/>
          </a:endParaRPr>
        </a:p>
        <a:p>
          <a:pPr eaLnBrk="1" fontAlgn="auto" latinLnBrk="0" hangingPunct="1"/>
          <a:r>
            <a:rPr kumimoji="1" lang="ja-JP" altLang="ja-JP" sz="1100">
              <a:solidFill>
                <a:schemeClr val="dk1"/>
              </a:solidFill>
              <a:effectLst/>
              <a:latin typeface="+mj-ea"/>
              <a:ea typeface="+mj-ea"/>
              <a:cs typeface="+mn-cs"/>
            </a:rPr>
            <a:t>　近年は、基準財政収入額、基準財政需要額ともに増額している状況だが、５年連続で交付団体となっている状況に鑑み、税源涵養施策の推進や徴収業務の強化など更なる歳入確保策に努める必要がある。</a:t>
          </a:r>
          <a:endParaRPr lang="ja-JP" altLang="ja-JP" sz="1100">
            <a:effectLst/>
            <a:latin typeface="+mj-ea"/>
            <a:ea typeface="+mj-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45</xdr:row>
      <xdr:rowOff>33867</xdr:rowOff>
    </xdr:to>
    <xdr:cxnSp macro="">
      <xdr:nvCxnSpPr>
        <xdr:cNvPr id="63" name="直線コネクタ 62"/>
        <xdr:cNvCxnSpPr/>
      </xdr:nvCxnSpPr>
      <xdr:spPr>
        <a:xfrm flipV="1">
          <a:off x="4953000" y="618066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4"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0.42</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5" name="直線コネクタ 64"/>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38</xdr:row>
      <xdr:rowOff>87842</xdr:rowOff>
    </xdr:from>
    <xdr:to>
      <xdr:col>7</xdr:col>
      <xdr:colOff>152400</xdr:colOff>
      <xdr:row>38</xdr:row>
      <xdr:rowOff>87842</xdr:rowOff>
    </xdr:to>
    <xdr:cxnSp macro="">
      <xdr:nvCxnSpPr>
        <xdr:cNvPr id="68" name="直線コネクタ 67"/>
        <xdr:cNvCxnSpPr/>
      </xdr:nvCxnSpPr>
      <xdr:spPr>
        <a:xfrm>
          <a:off x="4114800" y="66029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108602</xdr:rowOff>
    </xdr:from>
    <xdr:ext cx="762000" cy="259045"/>
    <xdr:sp macro="" textlink="">
      <xdr:nvSpPr>
        <xdr:cNvPr id="69" name="財政力平均値テキスト"/>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38</xdr:row>
      <xdr:rowOff>87842</xdr:rowOff>
    </xdr:from>
    <xdr:to>
      <xdr:col>6</xdr:col>
      <xdr:colOff>0</xdr:colOff>
      <xdr:row>38</xdr:row>
      <xdr:rowOff>87842</xdr:rowOff>
    </xdr:to>
    <xdr:cxnSp macro="">
      <xdr:nvCxnSpPr>
        <xdr:cNvPr id="71" name="直線コネクタ 70"/>
        <xdr:cNvCxnSpPr/>
      </xdr:nvCxnSpPr>
      <xdr:spPr>
        <a:xfrm>
          <a:off x="3225800" y="66029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2" name="フローチャート : 判断 71"/>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111777</xdr:rowOff>
    </xdr:from>
    <xdr:ext cx="736600" cy="259045"/>
    <xdr:sp macro="" textlink="">
      <xdr:nvSpPr>
        <xdr:cNvPr id="73" name="テキスト ボックス 72"/>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3</xdr:col>
      <xdr:colOff>279400</xdr:colOff>
      <xdr:row>38</xdr:row>
      <xdr:rowOff>67733</xdr:rowOff>
    </xdr:from>
    <xdr:to>
      <xdr:col>4</xdr:col>
      <xdr:colOff>482600</xdr:colOff>
      <xdr:row>38</xdr:row>
      <xdr:rowOff>87842</xdr:rowOff>
    </xdr:to>
    <xdr:cxnSp macro="">
      <xdr:nvCxnSpPr>
        <xdr:cNvPr id="74" name="直線コネクタ 73"/>
        <xdr:cNvCxnSpPr/>
      </xdr:nvCxnSpPr>
      <xdr:spPr>
        <a:xfrm>
          <a:off x="2336800" y="65828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25400</xdr:rowOff>
    </xdr:from>
    <xdr:to>
      <xdr:col>4</xdr:col>
      <xdr:colOff>533400</xdr:colOff>
      <xdr:row>41</xdr:row>
      <xdr:rowOff>127000</xdr:rowOff>
    </xdr:to>
    <xdr:sp macro="" textlink="">
      <xdr:nvSpPr>
        <xdr:cNvPr id="75" name="フローチャート : 判断 74"/>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111777</xdr:rowOff>
    </xdr:from>
    <xdr:ext cx="762000" cy="259045"/>
    <xdr:sp macro="" textlink="">
      <xdr:nvSpPr>
        <xdr:cNvPr id="76" name="テキスト ボックス 75"/>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37</xdr:row>
      <xdr:rowOff>98425</xdr:rowOff>
    </xdr:from>
    <xdr:to>
      <xdr:col>3</xdr:col>
      <xdr:colOff>279400</xdr:colOff>
      <xdr:row>38</xdr:row>
      <xdr:rowOff>67733</xdr:rowOff>
    </xdr:to>
    <xdr:cxnSp macro="">
      <xdr:nvCxnSpPr>
        <xdr:cNvPr id="77" name="直線コネクタ 76"/>
        <xdr:cNvCxnSpPr/>
      </xdr:nvCxnSpPr>
      <xdr:spPr>
        <a:xfrm>
          <a:off x="1447800" y="6442075"/>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25400</xdr:rowOff>
    </xdr:from>
    <xdr:to>
      <xdr:col>3</xdr:col>
      <xdr:colOff>330200</xdr:colOff>
      <xdr:row>41</xdr:row>
      <xdr:rowOff>127000</xdr:rowOff>
    </xdr:to>
    <xdr:sp macro="" textlink="">
      <xdr:nvSpPr>
        <xdr:cNvPr id="78" name="フローチャート : 判断 77"/>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111777</xdr:rowOff>
    </xdr:from>
    <xdr:ext cx="762000" cy="259045"/>
    <xdr:sp macro="" textlink="">
      <xdr:nvSpPr>
        <xdr:cNvPr id="79" name="テキスト ボックス 78"/>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156633</xdr:rowOff>
    </xdr:from>
    <xdr:to>
      <xdr:col>2</xdr:col>
      <xdr:colOff>127000</xdr:colOff>
      <xdr:row>41</xdr:row>
      <xdr:rowOff>86783</xdr:rowOff>
    </xdr:to>
    <xdr:sp macro="" textlink="">
      <xdr:nvSpPr>
        <xdr:cNvPr id="80" name="フローチャート : 判断 79"/>
        <xdr:cNvSpPr/>
      </xdr:nvSpPr>
      <xdr:spPr>
        <a:xfrm>
          <a:off x="1397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71560</xdr:rowOff>
    </xdr:from>
    <xdr:ext cx="762000" cy="259045"/>
    <xdr:sp macro="" textlink="">
      <xdr:nvSpPr>
        <xdr:cNvPr id="81" name="テキスト ボックス 80"/>
        <xdr:cNvSpPr txBox="1"/>
      </xdr:nvSpPr>
      <xdr:spPr>
        <a:xfrm>
          <a:off x="1066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38</xdr:row>
      <xdr:rowOff>37042</xdr:rowOff>
    </xdr:from>
    <xdr:to>
      <xdr:col>7</xdr:col>
      <xdr:colOff>203200</xdr:colOff>
      <xdr:row>38</xdr:row>
      <xdr:rowOff>138642</xdr:rowOff>
    </xdr:to>
    <xdr:sp macro="" textlink="">
      <xdr:nvSpPr>
        <xdr:cNvPr id="87" name="円/楕円 86"/>
        <xdr:cNvSpPr/>
      </xdr:nvSpPr>
      <xdr:spPr>
        <a:xfrm>
          <a:off x="49022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37</xdr:row>
      <xdr:rowOff>53569</xdr:rowOff>
    </xdr:from>
    <xdr:ext cx="762000" cy="259045"/>
    <xdr:sp macro="" textlink="">
      <xdr:nvSpPr>
        <xdr:cNvPr id="88" name="財政力該当値テキスト"/>
        <xdr:cNvSpPr txBox="1"/>
      </xdr:nvSpPr>
      <xdr:spPr>
        <a:xfrm>
          <a:off x="5041900" y="639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0.99</a:t>
          </a:r>
          <a:endParaRPr kumimoji="1" lang="ja-JP" altLang="en-US" sz="1000" b="1">
            <a:solidFill>
              <a:srgbClr val="FF0000"/>
            </a:solidFill>
            <a:latin typeface="ＭＳ Ｐゴシック"/>
          </a:endParaRPr>
        </a:p>
      </xdr:txBody>
    </xdr:sp>
    <xdr:clientData/>
  </xdr:oneCellAnchor>
  <xdr:twoCellAnchor>
    <xdr:from>
      <xdr:col>5</xdr:col>
      <xdr:colOff>635000</xdr:colOff>
      <xdr:row>38</xdr:row>
      <xdr:rowOff>37042</xdr:rowOff>
    </xdr:from>
    <xdr:to>
      <xdr:col>6</xdr:col>
      <xdr:colOff>50800</xdr:colOff>
      <xdr:row>38</xdr:row>
      <xdr:rowOff>138642</xdr:rowOff>
    </xdr:to>
    <xdr:sp macro="" textlink="">
      <xdr:nvSpPr>
        <xdr:cNvPr id="89" name="円/楕円 88"/>
        <xdr:cNvSpPr/>
      </xdr:nvSpPr>
      <xdr:spPr>
        <a:xfrm>
          <a:off x="40640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36</xdr:row>
      <xdr:rowOff>148819</xdr:rowOff>
    </xdr:from>
    <xdr:ext cx="736600" cy="259045"/>
    <xdr:sp macro="" textlink="">
      <xdr:nvSpPr>
        <xdr:cNvPr id="90" name="テキスト ボックス 89"/>
        <xdr:cNvSpPr txBox="1"/>
      </xdr:nvSpPr>
      <xdr:spPr>
        <a:xfrm>
          <a:off x="3733800" y="632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0.99</a:t>
          </a:r>
          <a:endParaRPr kumimoji="1" lang="ja-JP" altLang="en-US" sz="1000" b="1">
            <a:solidFill>
              <a:srgbClr val="FF0000"/>
            </a:solidFill>
            <a:latin typeface="ＭＳ Ｐゴシック"/>
          </a:endParaRPr>
        </a:p>
      </xdr:txBody>
    </xdr:sp>
    <xdr:clientData/>
  </xdr:oneCellAnchor>
  <xdr:twoCellAnchor>
    <xdr:from>
      <xdr:col>4</xdr:col>
      <xdr:colOff>431800</xdr:colOff>
      <xdr:row>38</xdr:row>
      <xdr:rowOff>37042</xdr:rowOff>
    </xdr:from>
    <xdr:to>
      <xdr:col>4</xdr:col>
      <xdr:colOff>533400</xdr:colOff>
      <xdr:row>38</xdr:row>
      <xdr:rowOff>138642</xdr:rowOff>
    </xdr:to>
    <xdr:sp macro="" textlink="">
      <xdr:nvSpPr>
        <xdr:cNvPr id="91" name="円/楕円 90"/>
        <xdr:cNvSpPr/>
      </xdr:nvSpPr>
      <xdr:spPr>
        <a:xfrm>
          <a:off x="31750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36</xdr:row>
      <xdr:rowOff>148819</xdr:rowOff>
    </xdr:from>
    <xdr:ext cx="762000" cy="259045"/>
    <xdr:sp macro="" textlink="">
      <xdr:nvSpPr>
        <xdr:cNvPr id="92" name="テキスト ボックス 91"/>
        <xdr:cNvSpPr txBox="1"/>
      </xdr:nvSpPr>
      <xdr:spPr>
        <a:xfrm>
          <a:off x="2844800" y="632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0.99</a:t>
          </a:r>
          <a:endParaRPr kumimoji="1" lang="ja-JP" altLang="en-US" sz="1000" b="1">
            <a:solidFill>
              <a:srgbClr val="FF0000"/>
            </a:solidFill>
            <a:latin typeface="ＭＳ Ｐゴシック"/>
          </a:endParaRPr>
        </a:p>
      </xdr:txBody>
    </xdr:sp>
    <xdr:clientData/>
  </xdr:oneCellAnchor>
  <xdr:twoCellAnchor>
    <xdr:from>
      <xdr:col>3</xdr:col>
      <xdr:colOff>228600</xdr:colOff>
      <xdr:row>38</xdr:row>
      <xdr:rowOff>16933</xdr:rowOff>
    </xdr:from>
    <xdr:to>
      <xdr:col>3</xdr:col>
      <xdr:colOff>330200</xdr:colOff>
      <xdr:row>38</xdr:row>
      <xdr:rowOff>118533</xdr:rowOff>
    </xdr:to>
    <xdr:sp macro="" textlink="">
      <xdr:nvSpPr>
        <xdr:cNvPr id="93" name="円/楕円 92"/>
        <xdr:cNvSpPr/>
      </xdr:nvSpPr>
      <xdr:spPr>
        <a:xfrm>
          <a:off x="2286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36</xdr:row>
      <xdr:rowOff>128710</xdr:rowOff>
    </xdr:from>
    <xdr:ext cx="762000" cy="259045"/>
    <xdr:sp macro="" textlink="">
      <xdr:nvSpPr>
        <xdr:cNvPr id="94" name="テキスト ボックス 93"/>
        <xdr:cNvSpPr txBox="1"/>
      </xdr:nvSpPr>
      <xdr:spPr>
        <a:xfrm>
          <a:off x="1955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xdr:col>
      <xdr:colOff>25400</xdr:colOff>
      <xdr:row>37</xdr:row>
      <xdr:rowOff>47625</xdr:rowOff>
    </xdr:from>
    <xdr:to>
      <xdr:col>2</xdr:col>
      <xdr:colOff>127000</xdr:colOff>
      <xdr:row>37</xdr:row>
      <xdr:rowOff>149225</xdr:rowOff>
    </xdr:to>
    <xdr:sp macro="" textlink="">
      <xdr:nvSpPr>
        <xdr:cNvPr id="95" name="円/楕円 94"/>
        <xdr:cNvSpPr/>
      </xdr:nvSpPr>
      <xdr:spPr>
        <a:xfrm>
          <a:off x="1397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35</xdr:row>
      <xdr:rowOff>159402</xdr:rowOff>
    </xdr:from>
    <xdr:ext cx="762000" cy="259045"/>
    <xdr:sp macro="" textlink="">
      <xdr:nvSpPr>
        <xdr:cNvPr id="96" name="テキスト ボックス 95"/>
        <xdr:cNvSpPr txBox="1"/>
      </xdr:nvSpPr>
      <xdr:spPr>
        <a:xfrm>
          <a:off x="1066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平成</a:t>
          </a:r>
          <a:r>
            <a:rPr kumimoji="1" lang="en-US" altLang="ja-JP" sz="1100">
              <a:solidFill>
                <a:schemeClr val="dk1"/>
              </a:solidFill>
              <a:effectLst/>
              <a:latin typeface="+mn-ea"/>
              <a:ea typeface="+mn-ea"/>
              <a:cs typeface="+mn-cs"/>
            </a:rPr>
            <a:t>21</a:t>
          </a:r>
          <a:r>
            <a:rPr kumimoji="1" lang="ja-JP" altLang="ja-JP" sz="1100">
              <a:solidFill>
                <a:schemeClr val="dk1"/>
              </a:solidFill>
              <a:effectLst/>
              <a:latin typeface="+mn-ea"/>
              <a:ea typeface="+mn-ea"/>
              <a:cs typeface="+mn-cs"/>
            </a:rPr>
            <a:t>年度以降</a:t>
          </a:r>
          <a:r>
            <a:rPr kumimoji="1" lang="ja-JP" altLang="en-US" sz="1100">
              <a:solidFill>
                <a:schemeClr val="dk1"/>
              </a:solidFill>
              <a:effectLst/>
              <a:latin typeface="+mn-ea"/>
              <a:ea typeface="+mn-ea"/>
              <a:cs typeface="+mn-cs"/>
            </a:rPr>
            <a:t>は</a:t>
          </a:r>
          <a:r>
            <a:rPr kumimoji="1" lang="en-US" altLang="ja-JP" sz="1100">
              <a:solidFill>
                <a:schemeClr val="dk1"/>
              </a:solidFill>
              <a:effectLst/>
              <a:latin typeface="+mn-ea"/>
              <a:ea typeface="+mn-ea"/>
              <a:cs typeface="+mn-cs"/>
            </a:rPr>
            <a:t>90</a:t>
          </a:r>
          <a:r>
            <a:rPr kumimoji="1" lang="ja-JP" altLang="ja-JP" sz="1100">
              <a:solidFill>
                <a:schemeClr val="dk1"/>
              </a:solidFill>
              <a:effectLst/>
              <a:latin typeface="+mn-ea"/>
              <a:ea typeface="+mn-ea"/>
              <a:cs typeface="+mn-cs"/>
            </a:rPr>
            <a:t>％を超える高止まり状態にある。</a:t>
          </a:r>
          <a:endParaRPr lang="ja-JP" altLang="ja-JP" sz="1100">
            <a:effectLst/>
            <a:latin typeface="+mn-ea"/>
            <a:ea typeface="+mn-ea"/>
          </a:endParaRPr>
        </a:p>
        <a:p>
          <a:r>
            <a:rPr kumimoji="1" lang="ja-JP" altLang="ja-JP" sz="1100">
              <a:solidFill>
                <a:schemeClr val="dk1"/>
              </a:solidFill>
              <a:effectLst/>
              <a:latin typeface="+mn-ea"/>
              <a:ea typeface="+mn-ea"/>
              <a:cs typeface="+mn-cs"/>
            </a:rPr>
            <a:t>　平成</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年度は、</a:t>
          </a:r>
          <a:r>
            <a:rPr kumimoji="1" lang="en-US" altLang="ja-JP" sz="1100">
              <a:solidFill>
                <a:schemeClr val="dk1"/>
              </a:solidFill>
              <a:effectLst/>
              <a:latin typeface="+mn-ea"/>
              <a:ea typeface="+mn-ea"/>
              <a:cs typeface="+mn-cs"/>
            </a:rPr>
            <a:t>92.3</a:t>
          </a:r>
          <a:r>
            <a:rPr kumimoji="1" lang="ja-JP" altLang="ja-JP" sz="1100">
              <a:solidFill>
                <a:schemeClr val="dk1"/>
              </a:solidFill>
              <a:effectLst/>
              <a:latin typeface="+mn-ea"/>
              <a:ea typeface="+mn-ea"/>
              <a:cs typeface="+mn-cs"/>
            </a:rPr>
            <a:t>％と前年度から</a:t>
          </a:r>
          <a:r>
            <a:rPr kumimoji="1" lang="en-US" altLang="ja-JP" sz="1100">
              <a:solidFill>
                <a:schemeClr val="dk1"/>
              </a:solidFill>
              <a:effectLst/>
              <a:latin typeface="+mn-ea"/>
              <a:ea typeface="+mn-ea"/>
              <a:cs typeface="+mn-cs"/>
            </a:rPr>
            <a:t>2.6</a:t>
          </a:r>
          <a:r>
            <a:rPr kumimoji="1" lang="ja-JP" altLang="ja-JP" sz="1100">
              <a:solidFill>
                <a:schemeClr val="dk1"/>
              </a:solidFill>
              <a:effectLst/>
              <a:latin typeface="+mn-ea"/>
              <a:ea typeface="+mn-ea"/>
              <a:cs typeface="+mn-cs"/>
            </a:rPr>
            <a:t>ポイントの改善が見られたが、依然として、全国平均、</a:t>
          </a:r>
          <a:r>
            <a:rPr kumimoji="1" lang="ja-JP" altLang="en-US" sz="1100">
              <a:solidFill>
                <a:schemeClr val="dk1"/>
              </a:solidFill>
              <a:effectLst/>
              <a:latin typeface="+mn-ea"/>
              <a:ea typeface="+mn-ea"/>
              <a:cs typeface="+mn-cs"/>
            </a:rPr>
            <a:t>県内平均、</a:t>
          </a:r>
          <a:r>
            <a:rPr kumimoji="1" lang="ja-JP" altLang="ja-JP" sz="1100">
              <a:solidFill>
                <a:schemeClr val="dk1"/>
              </a:solidFill>
              <a:effectLst/>
              <a:latin typeface="+mn-ea"/>
              <a:ea typeface="+mn-ea"/>
              <a:cs typeface="+mn-cs"/>
            </a:rPr>
            <a:t>類団平均</a:t>
          </a:r>
          <a:r>
            <a:rPr kumimoji="1" lang="ja-JP" altLang="en-US" sz="1100">
              <a:solidFill>
                <a:schemeClr val="dk1"/>
              </a:solidFill>
              <a:effectLst/>
              <a:latin typeface="+mn-ea"/>
              <a:ea typeface="+mn-ea"/>
              <a:cs typeface="+mn-cs"/>
            </a:rPr>
            <a:t>をいずれも</a:t>
          </a:r>
          <a:r>
            <a:rPr kumimoji="1" lang="ja-JP" altLang="ja-JP" sz="1100">
              <a:solidFill>
                <a:schemeClr val="dk1"/>
              </a:solidFill>
              <a:effectLst/>
              <a:latin typeface="+mn-ea"/>
              <a:ea typeface="+mn-ea"/>
              <a:cs typeface="+mn-cs"/>
            </a:rPr>
            <a:t>上回っている。</a:t>
          </a:r>
          <a:endParaRPr lang="ja-JP" altLang="ja-JP" sz="1100">
            <a:effectLst/>
            <a:latin typeface="+mn-ea"/>
            <a:ea typeface="+mn-ea"/>
          </a:endParaRPr>
        </a:p>
        <a:p>
          <a:r>
            <a:rPr kumimoji="1" lang="ja-JP" altLang="ja-JP" sz="1100">
              <a:solidFill>
                <a:schemeClr val="dk1"/>
              </a:solidFill>
              <a:effectLst/>
              <a:latin typeface="+mn-ea"/>
              <a:ea typeface="+mn-ea"/>
              <a:cs typeface="+mn-cs"/>
            </a:rPr>
            <a:t>　平成</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年度は、税収の伸びにより経常一般財源が大きく増額し、経常収支比率に若干の改善が見られたが、経常経費充当一般財源は平成</a:t>
          </a:r>
          <a:r>
            <a:rPr kumimoji="1" lang="en-US" altLang="ja-JP" sz="1100">
              <a:solidFill>
                <a:schemeClr val="dk1"/>
              </a:solidFill>
              <a:effectLst/>
              <a:latin typeface="+mn-ea"/>
              <a:ea typeface="+mn-ea"/>
              <a:cs typeface="+mn-cs"/>
            </a:rPr>
            <a:t>23</a:t>
          </a:r>
          <a:r>
            <a:rPr kumimoji="1" lang="ja-JP" altLang="ja-JP" sz="1100">
              <a:solidFill>
                <a:schemeClr val="dk1"/>
              </a:solidFill>
              <a:effectLst/>
              <a:latin typeface="+mn-ea"/>
              <a:ea typeface="+mn-ea"/>
              <a:cs typeface="+mn-cs"/>
            </a:rPr>
            <a:t>年度から</a:t>
          </a:r>
          <a:r>
            <a:rPr kumimoji="1" lang="ja-JP" altLang="en-US" sz="1100">
              <a:solidFill>
                <a:schemeClr val="dk1"/>
              </a:solidFill>
              <a:effectLst/>
              <a:latin typeface="+mn-ea"/>
              <a:ea typeface="+mn-ea"/>
              <a:cs typeface="+mn-cs"/>
            </a:rPr>
            <a:t>５</a:t>
          </a:r>
          <a:r>
            <a:rPr kumimoji="1" lang="ja-JP" altLang="ja-JP" sz="1100">
              <a:solidFill>
                <a:schemeClr val="dk1"/>
              </a:solidFill>
              <a:effectLst/>
              <a:latin typeface="+mn-ea"/>
              <a:ea typeface="+mn-ea"/>
              <a:cs typeface="+mn-cs"/>
            </a:rPr>
            <a:t>年連続で伸び続けており、</a:t>
          </a:r>
          <a:r>
            <a:rPr lang="ja-JP" altLang="ja-JP" sz="1100" b="0" i="0" baseline="0">
              <a:solidFill>
                <a:schemeClr val="dk1"/>
              </a:solidFill>
              <a:effectLst/>
              <a:latin typeface="+mn-ea"/>
              <a:ea typeface="+mn-ea"/>
              <a:cs typeface="+mn-cs"/>
            </a:rPr>
            <a:t>行政改革の</a:t>
          </a:r>
          <a:r>
            <a:rPr kumimoji="1" lang="ja-JP" altLang="ja-JP" sz="1100">
              <a:solidFill>
                <a:schemeClr val="dk1"/>
              </a:solidFill>
              <a:effectLst/>
              <a:latin typeface="+mn-ea"/>
              <a:ea typeface="+mn-ea"/>
              <a:cs typeface="+mn-cs"/>
            </a:rPr>
            <a:t>更なる</a:t>
          </a:r>
          <a:r>
            <a:rPr lang="ja-JP" altLang="ja-JP" sz="1100" b="0" i="0" baseline="0">
              <a:solidFill>
                <a:schemeClr val="dk1"/>
              </a:solidFill>
              <a:effectLst/>
              <a:latin typeface="+mn-ea"/>
              <a:ea typeface="+mn-ea"/>
              <a:cs typeface="+mn-cs"/>
            </a:rPr>
            <a:t>推進等により、経常経費の抑制に努める必要がある。</a:t>
          </a:r>
          <a:endParaRPr lang="ja-JP" altLang="ja-JP" sz="1100">
            <a:effectLst/>
            <a:latin typeface="+mn-ea"/>
            <a:ea typeface="+mn-ea"/>
          </a:endParaRPr>
        </a:p>
        <a:p>
          <a:r>
            <a:rPr kumimoji="1" lang="ja-JP" altLang="ja-JP" sz="1100" b="0" i="0" baseline="0">
              <a:solidFill>
                <a:schemeClr val="dk1"/>
              </a:solidFill>
              <a:effectLst/>
              <a:latin typeface="+mn-ea"/>
              <a:ea typeface="+mn-ea"/>
              <a:cs typeface="+mn-cs"/>
            </a:rPr>
            <a:t>　また、消費税率の再引上げまでの間は、社会保障施策の拡充</a:t>
          </a:r>
          <a:r>
            <a:rPr kumimoji="1" lang="ja-JP" altLang="en-US" sz="1100" b="0" i="0" baseline="0">
              <a:solidFill>
                <a:schemeClr val="dk1"/>
              </a:solidFill>
              <a:effectLst/>
              <a:latin typeface="+mn-ea"/>
              <a:ea typeface="+mn-ea"/>
              <a:cs typeface="+mn-cs"/>
            </a:rPr>
            <a:t>だけ</a:t>
          </a:r>
          <a:r>
            <a:rPr kumimoji="1" lang="ja-JP" altLang="ja-JP" sz="1100" b="0" i="0" baseline="0">
              <a:solidFill>
                <a:schemeClr val="dk1"/>
              </a:solidFill>
              <a:effectLst/>
              <a:latin typeface="+mn-ea"/>
              <a:ea typeface="+mn-ea"/>
              <a:cs typeface="+mn-cs"/>
            </a:rPr>
            <a:t>が</a:t>
          </a:r>
          <a:r>
            <a:rPr kumimoji="1" lang="ja-JP" altLang="en-US" sz="1100" b="0" i="0" baseline="0">
              <a:solidFill>
                <a:schemeClr val="dk1"/>
              </a:solidFill>
              <a:effectLst/>
              <a:latin typeface="+mn-ea"/>
              <a:ea typeface="+mn-ea"/>
              <a:cs typeface="+mn-cs"/>
            </a:rPr>
            <a:t>先行して</a:t>
          </a:r>
          <a:r>
            <a:rPr kumimoji="1" lang="ja-JP" altLang="ja-JP" sz="1100" b="0" i="0" baseline="0">
              <a:solidFill>
                <a:schemeClr val="dk1"/>
              </a:solidFill>
              <a:effectLst/>
              <a:latin typeface="+mn-ea"/>
              <a:ea typeface="+mn-ea"/>
              <a:cs typeface="+mn-cs"/>
            </a:rPr>
            <a:t>進められていくことが</a:t>
          </a:r>
          <a:r>
            <a:rPr kumimoji="1" lang="ja-JP" altLang="en-US" sz="1100" b="0" i="0" baseline="0">
              <a:solidFill>
                <a:schemeClr val="dk1"/>
              </a:solidFill>
              <a:effectLst/>
              <a:latin typeface="+mn-ea"/>
              <a:ea typeface="+mn-ea"/>
              <a:cs typeface="+mn-cs"/>
            </a:rPr>
            <a:t>見込まれる</a:t>
          </a:r>
          <a:r>
            <a:rPr kumimoji="1" lang="ja-JP" altLang="ja-JP" sz="1100" b="0" i="0" baseline="0">
              <a:solidFill>
                <a:schemeClr val="dk1"/>
              </a:solidFill>
              <a:effectLst/>
              <a:latin typeface="+mn-ea"/>
              <a:ea typeface="+mn-ea"/>
              <a:cs typeface="+mn-cs"/>
            </a:rPr>
            <a:t>ので、今後もその動向を注視していく必要がある。</a:t>
          </a:r>
          <a:endParaRPr lang="ja-JP" altLang="ja-JP" sz="1100">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23114</xdr:rowOff>
    </xdr:from>
    <xdr:to>
      <xdr:col>7</xdr:col>
      <xdr:colOff>152400</xdr:colOff>
      <xdr:row>65</xdr:row>
      <xdr:rowOff>75438</xdr:rowOff>
    </xdr:to>
    <xdr:cxnSp macro="">
      <xdr:nvCxnSpPr>
        <xdr:cNvPr id="124" name="直線コネクタ 123"/>
        <xdr:cNvCxnSpPr/>
      </xdr:nvCxnSpPr>
      <xdr:spPr>
        <a:xfrm flipV="1">
          <a:off x="4953000" y="10138664"/>
          <a:ext cx="0" cy="1081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47515</xdr:rowOff>
    </xdr:from>
    <xdr:ext cx="762000" cy="259045"/>
    <xdr:sp macro="" textlink="">
      <xdr:nvSpPr>
        <xdr:cNvPr id="125" name="財政構造の弾力性最小値テキスト"/>
        <xdr:cNvSpPr txBox="1"/>
      </xdr:nvSpPr>
      <xdr:spPr>
        <a:xfrm>
          <a:off x="5041900" y="1119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103.8</a:t>
          </a:r>
          <a:endParaRPr kumimoji="1" lang="ja-JP" altLang="en-US" sz="1000" b="1">
            <a:latin typeface="ＭＳ Ｐゴシック"/>
          </a:endParaRPr>
        </a:p>
      </xdr:txBody>
    </xdr:sp>
    <xdr:clientData/>
  </xdr:oneCellAnchor>
  <xdr:twoCellAnchor>
    <xdr:from>
      <xdr:col>7</xdr:col>
      <xdr:colOff>63500</xdr:colOff>
      <xdr:row>65</xdr:row>
      <xdr:rowOff>75438</xdr:rowOff>
    </xdr:from>
    <xdr:to>
      <xdr:col>7</xdr:col>
      <xdr:colOff>241300</xdr:colOff>
      <xdr:row>65</xdr:row>
      <xdr:rowOff>75438</xdr:rowOff>
    </xdr:to>
    <xdr:cxnSp macro="">
      <xdr:nvCxnSpPr>
        <xdr:cNvPr id="126" name="直線コネクタ 125"/>
        <xdr:cNvCxnSpPr/>
      </xdr:nvCxnSpPr>
      <xdr:spPr>
        <a:xfrm>
          <a:off x="4864100" y="1121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109491</xdr:rowOff>
    </xdr:from>
    <xdr:ext cx="762000" cy="259045"/>
    <xdr:sp macro="" textlink="">
      <xdr:nvSpPr>
        <xdr:cNvPr id="127" name="財政構造の弾力性最大値テキスト"/>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7</xdr:col>
      <xdr:colOff>63500</xdr:colOff>
      <xdr:row>59</xdr:row>
      <xdr:rowOff>23114</xdr:rowOff>
    </xdr:from>
    <xdr:to>
      <xdr:col>7</xdr:col>
      <xdr:colOff>241300</xdr:colOff>
      <xdr:row>59</xdr:row>
      <xdr:rowOff>23114</xdr:rowOff>
    </xdr:to>
    <xdr:cxnSp macro="">
      <xdr:nvCxnSpPr>
        <xdr:cNvPr id="128" name="直線コネクタ 127"/>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34798</xdr:rowOff>
    </xdr:from>
    <xdr:to>
      <xdr:col>7</xdr:col>
      <xdr:colOff>152400</xdr:colOff>
      <xdr:row>62</xdr:row>
      <xdr:rowOff>160274</xdr:rowOff>
    </xdr:to>
    <xdr:cxnSp macro="">
      <xdr:nvCxnSpPr>
        <xdr:cNvPr id="129" name="直線コネクタ 128"/>
        <xdr:cNvCxnSpPr/>
      </xdr:nvCxnSpPr>
      <xdr:spPr>
        <a:xfrm flipV="1">
          <a:off x="4114800" y="10664698"/>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123715</xdr:rowOff>
    </xdr:from>
    <xdr:ext cx="762000" cy="259045"/>
    <xdr:sp macro="" textlink="">
      <xdr:nvSpPr>
        <xdr:cNvPr id="130" name="財政構造の弾力性平均値テキスト"/>
        <xdr:cNvSpPr txBox="1"/>
      </xdr:nvSpPr>
      <xdr:spPr>
        <a:xfrm>
          <a:off x="5041900" y="10410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107188</xdr:rowOff>
    </xdr:from>
    <xdr:to>
      <xdr:col>7</xdr:col>
      <xdr:colOff>203200</xdr:colOff>
      <xdr:row>62</xdr:row>
      <xdr:rowOff>37338</xdr:rowOff>
    </xdr:to>
    <xdr:sp macro="" textlink="">
      <xdr:nvSpPr>
        <xdr:cNvPr id="131" name="フローチャート : 判断 130"/>
        <xdr:cNvSpPr/>
      </xdr:nvSpPr>
      <xdr:spPr>
        <a:xfrm>
          <a:off x="49022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87884</xdr:rowOff>
    </xdr:from>
    <xdr:to>
      <xdr:col>6</xdr:col>
      <xdr:colOff>0</xdr:colOff>
      <xdr:row>62</xdr:row>
      <xdr:rowOff>160274</xdr:rowOff>
    </xdr:to>
    <xdr:cxnSp macro="">
      <xdr:nvCxnSpPr>
        <xdr:cNvPr id="132" name="直線コネクタ 131"/>
        <xdr:cNvCxnSpPr/>
      </xdr:nvCxnSpPr>
      <xdr:spPr>
        <a:xfrm>
          <a:off x="3225800" y="1071778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121666</xdr:rowOff>
    </xdr:from>
    <xdr:to>
      <xdr:col>6</xdr:col>
      <xdr:colOff>50800</xdr:colOff>
      <xdr:row>62</xdr:row>
      <xdr:rowOff>51816</xdr:rowOff>
    </xdr:to>
    <xdr:sp macro="" textlink="">
      <xdr:nvSpPr>
        <xdr:cNvPr id="133" name="フローチャート : 判断 132"/>
        <xdr:cNvSpPr/>
      </xdr:nvSpPr>
      <xdr:spPr>
        <a:xfrm>
          <a:off x="4064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61993</xdr:rowOff>
    </xdr:from>
    <xdr:ext cx="736600" cy="259045"/>
    <xdr:sp macro="" textlink="">
      <xdr:nvSpPr>
        <xdr:cNvPr id="134" name="テキスト ボックス 133"/>
        <xdr:cNvSpPr txBox="1"/>
      </xdr:nvSpPr>
      <xdr:spPr>
        <a:xfrm>
          <a:off x="3733800" y="1034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87884</xdr:rowOff>
    </xdr:from>
    <xdr:to>
      <xdr:col>4</xdr:col>
      <xdr:colOff>482600</xdr:colOff>
      <xdr:row>62</xdr:row>
      <xdr:rowOff>112014</xdr:rowOff>
    </xdr:to>
    <xdr:cxnSp macro="">
      <xdr:nvCxnSpPr>
        <xdr:cNvPr id="135" name="直線コネクタ 134"/>
        <xdr:cNvCxnSpPr/>
      </xdr:nvCxnSpPr>
      <xdr:spPr>
        <a:xfrm flipV="1">
          <a:off x="2336800" y="1071778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39624</xdr:rowOff>
    </xdr:from>
    <xdr:to>
      <xdr:col>4</xdr:col>
      <xdr:colOff>533400</xdr:colOff>
      <xdr:row>61</xdr:row>
      <xdr:rowOff>141224</xdr:rowOff>
    </xdr:to>
    <xdr:sp macro="" textlink="">
      <xdr:nvSpPr>
        <xdr:cNvPr id="136" name="フローチャート : 判断 135"/>
        <xdr:cNvSpPr/>
      </xdr:nvSpPr>
      <xdr:spPr>
        <a:xfrm>
          <a:off x="3175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151401</xdr:rowOff>
    </xdr:from>
    <xdr:ext cx="762000" cy="259045"/>
    <xdr:sp macro="" textlink="">
      <xdr:nvSpPr>
        <xdr:cNvPr id="137" name="テキスト ボックス 136"/>
        <xdr:cNvSpPr txBox="1"/>
      </xdr:nvSpPr>
      <xdr:spPr>
        <a:xfrm>
          <a:off x="2844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112014</xdr:rowOff>
    </xdr:from>
    <xdr:to>
      <xdr:col>3</xdr:col>
      <xdr:colOff>279400</xdr:colOff>
      <xdr:row>62</xdr:row>
      <xdr:rowOff>155448</xdr:rowOff>
    </xdr:to>
    <xdr:cxnSp macro="">
      <xdr:nvCxnSpPr>
        <xdr:cNvPr id="138" name="直線コネクタ 137"/>
        <xdr:cNvCxnSpPr/>
      </xdr:nvCxnSpPr>
      <xdr:spPr>
        <a:xfrm flipV="1">
          <a:off x="1447800" y="1074191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102362</xdr:rowOff>
    </xdr:from>
    <xdr:to>
      <xdr:col>3</xdr:col>
      <xdr:colOff>330200</xdr:colOff>
      <xdr:row>62</xdr:row>
      <xdr:rowOff>32512</xdr:rowOff>
    </xdr:to>
    <xdr:sp macro="" textlink="">
      <xdr:nvSpPr>
        <xdr:cNvPr id="139" name="フローチャート : 判断 138"/>
        <xdr:cNvSpPr/>
      </xdr:nvSpPr>
      <xdr:spPr>
        <a:xfrm>
          <a:off x="2286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42689</xdr:rowOff>
    </xdr:from>
    <xdr:ext cx="762000" cy="259045"/>
    <xdr:sp macro="" textlink="">
      <xdr:nvSpPr>
        <xdr:cNvPr id="140" name="テキスト ボックス 139"/>
        <xdr:cNvSpPr txBox="1"/>
      </xdr:nvSpPr>
      <xdr:spPr>
        <a:xfrm>
          <a:off x="1955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145796</xdr:rowOff>
    </xdr:from>
    <xdr:to>
      <xdr:col>2</xdr:col>
      <xdr:colOff>127000</xdr:colOff>
      <xdr:row>62</xdr:row>
      <xdr:rowOff>75946</xdr:rowOff>
    </xdr:to>
    <xdr:sp macro="" textlink="">
      <xdr:nvSpPr>
        <xdr:cNvPr id="141" name="フローチャート : 判断 140"/>
        <xdr:cNvSpPr/>
      </xdr:nvSpPr>
      <xdr:spPr>
        <a:xfrm>
          <a:off x="1397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86123</xdr:rowOff>
    </xdr:from>
    <xdr:ext cx="762000" cy="259045"/>
    <xdr:sp macro="" textlink="">
      <xdr:nvSpPr>
        <xdr:cNvPr id="142" name="テキスト ボックス 141"/>
        <xdr:cNvSpPr txBox="1"/>
      </xdr:nvSpPr>
      <xdr:spPr>
        <a:xfrm>
          <a:off x="1066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155448</xdr:rowOff>
    </xdr:from>
    <xdr:to>
      <xdr:col>7</xdr:col>
      <xdr:colOff>203200</xdr:colOff>
      <xdr:row>62</xdr:row>
      <xdr:rowOff>85598</xdr:rowOff>
    </xdr:to>
    <xdr:sp macro="" textlink="">
      <xdr:nvSpPr>
        <xdr:cNvPr id="148" name="円/楕円 147"/>
        <xdr:cNvSpPr/>
      </xdr:nvSpPr>
      <xdr:spPr>
        <a:xfrm>
          <a:off x="49022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127525</xdr:rowOff>
    </xdr:from>
    <xdr:ext cx="762000" cy="259045"/>
    <xdr:sp macro="" textlink="">
      <xdr:nvSpPr>
        <xdr:cNvPr id="149" name="財政構造の弾力性該当値テキスト"/>
        <xdr:cNvSpPr txBox="1"/>
      </xdr:nvSpPr>
      <xdr:spPr>
        <a:xfrm>
          <a:off x="5041900" y="10585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109474</xdr:rowOff>
    </xdr:from>
    <xdr:to>
      <xdr:col>6</xdr:col>
      <xdr:colOff>50800</xdr:colOff>
      <xdr:row>63</xdr:row>
      <xdr:rowOff>39624</xdr:rowOff>
    </xdr:to>
    <xdr:sp macro="" textlink="">
      <xdr:nvSpPr>
        <xdr:cNvPr id="150" name="円/楕円 149"/>
        <xdr:cNvSpPr/>
      </xdr:nvSpPr>
      <xdr:spPr>
        <a:xfrm>
          <a:off x="4064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24401</xdr:rowOff>
    </xdr:from>
    <xdr:ext cx="736600" cy="259045"/>
    <xdr:sp macro="" textlink="">
      <xdr:nvSpPr>
        <xdr:cNvPr id="151" name="テキスト ボックス 150"/>
        <xdr:cNvSpPr txBox="1"/>
      </xdr:nvSpPr>
      <xdr:spPr>
        <a:xfrm>
          <a:off x="3733800" y="10825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37084</xdr:rowOff>
    </xdr:from>
    <xdr:to>
      <xdr:col>4</xdr:col>
      <xdr:colOff>533400</xdr:colOff>
      <xdr:row>62</xdr:row>
      <xdr:rowOff>138684</xdr:rowOff>
    </xdr:to>
    <xdr:sp macro="" textlink="">
      <xdr:nvSpPr>
        <xdr:cNvPr id="152" name="円/楕円 151"/>
        <xdr:cNvSpPr/>
      </xdr:nvSpPr>
      <xdr:spPr>
        <a:xfrm>
          <a:off x="3175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123461</xdr:rowOff>
    </xdr:from>
    <xdr:ext cx="762000" cy="259045"/>
    <xdr:sp macro="" textlink="">
      <xdr:nvSpPr>
        <xdr:cNvPr id="153" name="テキスト ボックス 152"/>
        <xdr:cNvSpPr txBox="1"/>
      </xdr:nvSpPr>
      <xdr:spPr>
        <a:xfrm>
          <a:off x="2844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61214</xdr:rowOff>
    </xdr:from>
    <xdr:to>
      <xdr:col>3</xdr:col>
      <xdr:colOff>330200</xdr:colOff>
      <xdr:row>62</xdr:row>
      <xdr:rowOff>162814</xdr:rowOff>
    </xdr:to>
    <xdr:sp macro="" textlink="">
      <xdr:nvSpPr>
        <xdr:cNvPr id="154" name="円/楕円 153"/>
        <xdr:cNvSpPr/>
      </xdr:nvSpPr>
      <xdr:spPr>
        <a:xfrm>
          <a:off x="2286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147591</xdr:rowOff>
    </xdr:from>
    <xdr:ext cx="762000" cy="259045"/>
    <xdr:sp macro="" textlink="">
      <xdr:nvSpPr>
        <xdr:cNvPr id="155" name="テキスト ボックス 154"/>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104648</xdr:rowOff>
    </xdr:from>
    <xdr:to>
      <xdr:col>2</xdr:col>
      <xdr:colOff>127000</xdr:colOff>
      <xdr:row>63</xdr:row>
      <xdr:rowOff>34798</xdr:rowOff>
    </xdr:to>
    <xdr:sp macro="" textlink="">
      <xdr:nvSpPr>
        <xdr:cNvPr id="156" name="円/楕円 155"/>
        <xdr:cNvSpPr/>
      </xdr:nvSpPr>
      <xdr:spPr>
        <a:xfrm>
          <a:off x="1397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19575</xdr:rowOff>
    </xdr:from>
    <xdr:ext cx="762000" cy="259045"/>
    <xdr:sp macro="" textlink="">
      <xdr:nvSpPr>
        <xdr:cNvPr id="157" name="テキスト ボックス 156"/>
        <xdr:cNvSpPr txBox="1"/>
      </xdr:nvSpPr>
      <xdr:spPr>
        <a:xfrm>
          <a:off x="1066800" y="108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[106,122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県内平均</a:t>
          </a:r>
          <a:r>
            <a:rPr lang="ja-JP" altLang="en-US" sz="1100" b="0" i="0" baseline="0">
              <a:solidFill>
                <a:schemeClr val="dk1"/>
              </a:solidFill>
              <a:effectLst/>
              <a:latin typeface="+mn-lt"/>
              <a:ea typeface="+mn-ea"/>
              <a:cs typeface="+mn-cs"/>
            </a:rPr>
            <a:t>を上回っているものの</a:t>
          </a:r>
          <a:r>
            <a:rPr lang="ja-JP" altLang="ja-JP" sz="1100" b="0" i="0" baseline="0">
              <a:solidFill>
                <a:schemeClr val="dk1"/>
              </a:solidFill>
              <a:effectLst/>
              <a:latin typeface="+mn-lt"/>
              <a:ea typeface="+mn-ea"/>
              <a:cs typeface="+mn-cs"/>
            </a:rPr>
            <a:t>全国平均、類団平均</a:t>
          </a:r>
          <a:r>
            <a:rPr lang="ja-JP" altLang="en-US" sz="1100" b="0" i="0" baseline="0">
              <a:solidFill>
                <a:schemeClr val="dk1"/>
              </a:solidFill>
              <a:effectLst/>
              <a:latin typeface="+mn-lt"/>
              <a:ea typeface="+mn-ea"/>
              <a:cs typeface="+mn-cs"/>
            </a:rPr>
            <a:t>を</a:t>
          </a:r>
          <a:r>
            <a:rPr lang="ja-JP" altLang="ja-JP" sz="1100" b="0" i="0" baseline="0">
              <a:solidFill>
                <a:schemeClr val="dk1"/>
              </a:solidFill>
              <a:effectLst/>
              <a:latin typeface="+mn-lt"/>
              <a:ea typeface="+mn-ea"/>
              <a:cs typeface="+mn-cs"/>
            </a:rPr>
            <a:t>下回っているのは、人事院勧告に基づく給与構造改革</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定員管理による職員数の適正化などにより人件費の抑制に努めていることや窓口</a:t>
          </a:r>
          <a:r>
            <a:rPr lang="ja-JP" altLang="en-US" sz="1100" b="0" i="0" baseline="0">
              <a:solidFill>
                <a:schemeClr val="dk1"/>
              </a:solidFill>
              <a:effectLst/>
              <a:latin typeface="+mn-lt"/>
              <a:ea typeface="+mn-ea"/>
              <a:cs typeface="+mn-cs"/>
            </a:rPr>
            <a:t>業務の民間</a:t>
          </a:r>
          <a:r>
            <a:rPr lang="ja-JP" altLang="ja-JP" sz="1100" b="0" i="0" baseline="0">
              <a:solidFill>
                <a:schemeClr val="dk1"/>
              </a:solidFill>
              <a:effectLst/>
              <a:latin typeface="+mn-lt"/>
              <a:ea typeface="+mn-ea"/>
              <a:cs typeface="+mn-cs"/>
            </a:rPr>
            <a:t>委託</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指定管理者制度導入などにより</a:t>
          </a:r>
          <a:r>
            <a:rPr lang="ja-JP" altLang="en-US" sz="1100" b="0" i="0" baseline="0">
              <a:solidFill>
                <a:schemeClr val="dk1"/>
              </a:solidFill>
              <a:effectLst/>
              <a:latin typeface="+mn-lt"/>
              <a:ea typeface="+mn-ea"/>
              <a:cs typeface="+mn-cs"/>
            </a:rPr>
            <a:t>人件費</a:t>
          </a:r>
          <a:r>
            <a:rPr lang="ja-JP" altLang="ja-JP" sz="1100" b="0" i="0" baseline="0">
              <a:solidFill>
                <a:schemeClr val="dk1"/>
              </a:solidFill>
              <a:effectLst/>
              <a:latin typeface="+mn-lt"/>
              <a:ea typeface="+mn-ea"/>
              <a:cs typeface="+mn-cs"/>
            </a:rPr>
            <a:t>の削減に努め</a:t>
          </a:r>
          <a:r>
            <a:rPr lang="ja-JP" altLang="en-US" sz="1100" b="0" i="0" baseline="0">
              <a:solidFill>
                <a:schemeClr val="dk1"/>
              </a:solidFill>
              <a:effectLst/>
              <a:latin typeface="+mn-lt"/>
              <a:ea typeface="+mn-ea"/>
              <a:cs typeface="+mn-cs"/>
            </a:rPr>
            <a:t>てきた</a:t>
          </a:r>
          <a:r>
            <a:rPr lang="ja-JP" altLang="ja-JP" sz="1100" b="0" i="0" baseline="0">
              <a:solidFill>
                <a:schemeClr val="dk1"/>
              </a:solidFill>
              <a:effectLst/>
              <a:latin typeface="+mn-lt"/>
              <a:ea typeface="+mn-ea"/>
              <a:cs typeface="+mn-cs"/>
            </a:rPr>
            <a:t>ためである。</a:t>
          </a:r>
          <a:endParaRPr lang="ja-JP" altLang="ja-JP" sz="1100">
            <a:effectLst/>
          </a:endParaRPr>
        </a:p>
        <a:p>
          <a:pPr rtl="0"/>
          <a:r>
            <a:rPr lang="ja-JP" altLang="en-US" sz="1100" b="0" i="0" baseline="0">
              <a:solidFill>
                <a:schemeClr val="dk1"/>
              </a:solidFill>
              <a:effectLst/>
              <a:latin typeface="+mn-lt"/>
              <a:ea typeface="+mn-ea"/>
              <a:cs typeface="+mn-cs"/>
            </a:rPr>
            <a:t>　</a:t>
          </a:r>
          <a:r>
            <a:rPr lang="ja-JP" altLang="en-US" sz="1100" b="0" i="0" baseline="0">
              <a:solidFill>
                <a:schemeClr val="dk1"/>
              </a:solidFill>
              <a:effectLst/>
              <a:latin typeface="+mn-ea"/>
              <a:ea typeface="+mn-ea"/>
              <a:cs typeface="+mn-cs"/>
            </a:rPr>
            <a:t>平成</a:t>
          </a:r>
          <a:r>
            <a:rPr lang="en-US" altLang="ja-JP" sz="1100" b="0" i="0" baseline="0">
              <a:solidFill>
                <a:schemeClr val="dk1"/>
              </a:solidFill>
              <a:effectLst/>
              <a:latin typeface="+mn-ea"/>
              <a:ea typeface="+mn-ea"/>
              <a:cs typeface="+mn-cs"/>
            </a:rPr>
            <a:t>26</a:t>
          </a:r>
          <a:r>
            <a:rPr lang="ja-JP" altLang="en-US" sz="1100" b="0" i="0" baseline="0">
              <a:solidFill>
                <a:schemeClr val="dk1"/>
              </a:solidFill>
              <a:effectLst/>
              <a:latin typeface="+mn-ea"/>
              <a:ea typeface="+mn-ea"/>
              <a:cs typeface="+mn-cs"/>
            </a:rPr>
            <a:t>年度、平成</a:t>
          </a:r>
          <a:r>
            <a:rPr lang="en-US" altLang="ja-JP" sz="1100" b="0" i="0" baseline="0">
              <a:solidFill>
                <a:schemeClr val="dk1"/>
              </a:solidFill>
              <a:effectLst/>
              <a:latin typeface="+mn-ea"/>
              <a:ea typeface="+mn-ea"/>
              <a:cs typeface="+mn-cs"/>
            </a:rPr>
            <a:t>27</a:t>
          </a:r>
          <a:r>
            <a:rPr lang="ja-JP" altLang="en-US" sz="1100" b="0" i="0" baseline="0">
              <a:solidFill>
                <a:schemeClr val="dk1"/>
              </a:solidFill>
              <a:effectLst/>
              <a:latin typeface="+mn-ea"/>
              <a:ea typeface="+mn-ea"/>
              <a:cs typeface="+mn-cs"/>
            </a:rPr>
            <a:t>年度ともに増額となっているのは、新たに完成した施設の管理を指定管理者に委託したことにより、物件費が増額となったためである。</a:t>
          </a:r>
          <a:endParaRPr lang="en-US" altLang="ja-JP" sz="110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今後も職員の新陳代謝、定員の適正化</a:t>
          </a:r>
          <a:r>
            <a:rPr lang="ja-JP" altLang="en-US" sz="1100" b="0" i="0" baseline="0">
              <a:solidFill>
                <a:schemeClr val="dk1"/>
              </a:solidFill>
              <a:effectLst/>
              <a:latin typeface="+mn-lt"/>
              <a:ea typeface="+mn-ea"/>
              <a:cs typeface="+mn-cs"/>
            </a:rPr>
            <a:t>を図るとともに</a:t>
          </a:r>
          <a:r>
            <a:rPr lang="ja-JP" altLang="ja-JP" sz="1100" b="0" i="0" baseline="0">
              <a:solidFill>
                <a:schemeClr val="dk1"/>
              </a:solidFill>
              <a:effectLst/>
              <a:latin typeface="+mn-lt"/>
              <a:ea typeface="+mn-ea"/>
              <a:cs typeface="+mn-cs"/>
            </a:rPr>
            <a:t>行財政運営の効率化など</a:t>
          </a:r>
          <a:r>
            <a:rPr lang="ja-JP" altLang="en-US" sz="1100" b="0" i="0" baseline="0">
              <a:solidFill>
                <a:schemeClr val="dk1"/>
              </a:solidFill>
              <a:effectLst/>
              <a:latin typeface="+mn-lt"/>
              <a:ea typeface="+mn-ea"/>
              <a:cs typeface="+mn-cs"/>
            </a:rPr>
            <a:t>を進め、経常経費の</a:t>
          </a:r>
          <a:r>
            <a:rPr lang="ja-JP" altLang="ja-JP" sz="1100" b="0" i="0" baseline="0">
              <a:solidFill>
                <a:schemeClr val="dk1"/>
              </a:solidFill>
              <a:effectLst/>
              <a:latin typeface="+mn-lt"/>
              <a:ea typeface="+mn-ea"/>
              <a:cs typeface="+mn-cs"/>
            </a:rPr>
            <a:t>削減に努めていく</a:t>
          </a:r>
          <a:r>
            <a:rPr lang="ja-JP" altLang="en-US" sz="1100" b="0" i="0" baseline="0">
              <a:solidFill>
                <a:schemeClr val="dk1"/>
              </a:solidFill>
              <a:effectLst/>
              <a:latin typeface="+mn-lt"/>
              <a:ea typeface="+mn-ea"/>
              <a:cs typeface="+mn-cs"/>
            </a:rPr>
            <a:t>必要がある</a:t>
          </a:r>
          <a:r>
            <a:rPr lang="ja-JP" altLang="ja-JP"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147679</xdr:rowOff>
    </xdr:from>
    <xdr:to>
      <xdr:col>7</xdr:col>
      <xdr:colOff>152400</xdr:colOff>
      <xdr:row>89</xdr:row>
      <xdr:rowOff>99992</xdr:rowOff>
    </xdr:to>
    <xdr:cxnSp macro="">
      <xdr:nvCxnSpPr>
        <xdr:cNvPr id="187" name="直線コネクタ 186"/>
        <xdr:cNvCxnSpPr/>
      </xdr:nvCxnSpPr>
      <xdr:spPr>
        <a:xfrm flipV="1">
          <a:off x="4953000" y="14035129"/>
          <a:ext cx="0" cy="1323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72069</xdr:rowOff>
    </xdr:from>
    <xdr:ext cx="762000" cy="259045"/>
    <xdr:sp macro="" textlink="">
      <xdr:nvSpPr>
        <xdr:cNvPr id="188" name="人件費・物件費等の状況最小値テキスト"/>
        <xdr:cNvSpPr txBox="1"/>
      </xdr:nvSpPr>
      <xdr:spPr>
        <a:xfrm>
          <a:off x="5041900" y="1533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137,499</a:t>
          </a:r>
          <a:endParaRPr kumimoji="1" lang="ja-JP" altLang="en-US" sz="1000" b="1">
            <a:latin typeface="ＭＳ Ｐゴシック"/>
          </a:endParaRPr>
        </a:p>
      </xdr:txBody>
    </xdr:sp>
    <xdr:clientData/>
  </xdr:oneCellAnchor>
  <xdr:twoCellAnchor>
    <xdr:from>
      <xdr:col>7</xdr:col>
      <xdr:colOff>63500</xdr:colOff>
      <xdr:row>89</xdr:row>
      <xdr:rowOff>99992</xdr:rowOff>
    </xdr:from>
    <xdr:to>
      <xdr:col>7</xdr:col>
      <xdr:colOff>241300</xdr:colOff>
      <xdr:row>89</xdr:row>
      <xdr:rowOff>99992</xdr:rowOff>
    </xdr:to>
    <xdr:cxnSp macro="">
      <xdr:nvCxnSpPr>
        <xdr:cNvPr id="189" name="直線コネクタ 188"/>
        <xdr:cNvCxnSpPr/>
      </xdr:nvCxnSpPr>
      <xdr:spPr>
        <a:xfrm>
          <a:off x="4864100" y="153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62606</xdr:rowOff>
    </xdr:from>
    <xdr:ext cx="762000" cy="259045"/>
    <xdr:sp macro="" textlink="">
      <xdr:nvSpPr>
        <xdr:cNvPr id="190" name="人件費・物件費等の状況最大値テキスト"/>
        <xdr:cNvSpPr txBox="1"/>
      </xdr:nvSpPr>
      <xdr:spPr>
        <a:xfrm>
          <a:off x="5041900" y="1377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71,660</a:t>
          </a:r>
          <a:endParaRPr kumimoji="1" lang="ja-JP" altLang="en-US" sz="1000" b="1">
            <a:latin typeface="ＭＳ Ｐゴシック"/>
          </a:endParaRPr>
        </a:p>
      </xdr:txBody>
    </xdr:sp>
    <xdr:clientData/>
  </xdr:oneCellAnchor>
  <xdr:twoCellAnchor>
    <xdr:from>
      <xdr:col>7</xdr:col>
      <xdr:colOff>63500</xdr:colOff>
      <xdr:row>81</xdr:row>
      <xdr:rowOff>147679</xdr:rowOff>
    </xdr:from>
    <xdr:to>
      <xdr:col>7</xdr:col>
      <xdr:colOff>241300</xdr:colOff>
      <xdr:row>81</xdr:row>
      <xdr:rowOff>147679</xdr:rowOff>
    </xdr:to>
    <xdr:cxnSp macro="">
      <xdr:nvCxnSpPr>
        <xdr:cNvPr id="191" name="直線コネクタ 190"/>
        <xdr:cNvCxnSpPr/>
      </xdr:nvCxnSpPr>
      <xdr:spPr>
        <a:xfrm>
          <a:off x="4864100" y="1403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95614</xdr:rowOff>
    </xdr:from>
    <xdr:to>
      <xdr:col>7</xdr:col>
      <xdr:colOff>152400</xdr:colOff>
      <xdr:row>85</xdr:row>
      <xdr:rowOff>154853</xdr:rowOff>
    </xdr:to>
    <xdr:cxnSp macro="">
      <xdr:nvCxnSpPr>
        <xdr:cNvPr id="192" name="直線コネクタ 191"/>
        <xdr:cNvCxnSpPr/>
      </xdr:nvCxnSpPr>
      <xdr:spPr>
        <a:xfrm>
          <a:off x="4114800" y="14668864"/>
          <a:ext cx="838200" cy="5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85</xdr:row>
      <xdr:rowOff>82867</xdr:rowOff>
    </xdr:from>
    <xdr:ext cx="762000" cy="259045"/>
    <xdr:sp macro="" textlink="">
      <xdr:nvSpPr>
        <xdr:cNvPr id="193" name="人件費・物件費等の状況平均値テキスト"/>
        <xdr:cNvSpPr txBox="1"/>
      </xdr:nvSpPr>
      <xdr:spPr>
        <a:xfrm>
          <a:off x="5041900" y="14656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106,457</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110790</xdr:rowOff>
    </xdr:from>
    <xdr:to>
      <xdr:col>7</xdr:col>
      <xdr:colOff>203200</xdr:colOff>
      <xdr:row>86</xdr:row>
      <xdr:rowOff>40940</xdr:rowOff>
    </xdr:to>
    <xdr:sp macro="" textlink="">
      <xdr:nvSpPr>
        <xdr:cNvPr id="194" name="フローチャート : 判断 193"/>
        <xdr:cNvSpPr/>
      </xdr:nvSpPr>
      <xdr:spPr>
        <a:xfrm>
          <a:off x="4902200" y="146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161677</xdr:rowOff>
    </xdr:from>
    <xdr:to>
      <xdr:col>6</xdr:col>
      <xdr:colOff>0</xdr:colOff>
      <xdr:row>85</xdr:row>
      <xdr:rowOff>95614</xdr:rowOff>
    </xdr:to>
    <xdr:cxnSp macro="">
      <xdr:nvCxnSpPr>
        <xdr:cNvPr id="195" name="直線コネクタ 194"/>
        <xdr:cNvCxnSpPr/>
      </xdr:nvCxnSpPr>
      <xdr:spPr>
        <a:xfrm>
          <a:off x="3225800" y="14563477"/>
          <a:ext cx="889000" cy="10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62911</xdr:rowOff>
    </xdr:from>
    <xdr:to>
      <xdr:col>6</xdr:col>
      <xdr:colOff>50800</xdr:colOff>
      <xdr:row>85</xdr:row>
      <xdr:rowOff>164511</xdr:rowOff>
    </xdr:to>
    <xdr:sp macro="" textlink="">
      <xdr:nvSpPr>
        <xdr:cNvPr id="196" name="フローチャート : 判断 195"/>
        <xdr:cNvSpPr/>
      </xdr:nvSpPr>
      <xdr:spPr>
        <a:xfrm>
          <a:off x="4064000" y="146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149288</xdr:rowOff>
    </xdr:from>
    <xdr:ext cx="736600" cy="259045"/>
    <xdr:sp macro="" textlink="">
      <xdr:nvSpPr>
        <xdr:cNvPr id="197" name="テキスト ボックス 196"/>
        <xdr:cNvSpPr txBox="1"/>
      </xdr:nvSpPr>
      <xdr:spPr>
        <a:xfrm>
          <a:off x="3733800" y="14722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104,076</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161677</xdr:rowOff>
    </xdr:from>
    <xdr:to>
      <xdr:col>4</xdr:col>
      <xdr:colOff>482600</xdr:colOff>
      <xdr:row>85</xdr:row>
      <xdr:rowOff>56865</xdr:rowOff>
    </xdr:to>
    <xdr:cxnSp macro="">
      <xdr:nvCxnSpPr>
        <xdr:cNvPr id="198" name="直線コネクタ 197"/>
        <xdr:cNvCxnSpPr/>
      </xdr:nvCxnSpPr>
      <xdr:spPr>
        <a:xfrm flipV="1">
          <a:off x="2336800" y="14563477"/>
          <a:ext cx="889000" cy="6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153285</xdr:rowOff>
    </xdr:from>
    <xdr:to>
      <xdr:col>4</xdr:col>
      <xdr:colOff>533400</xdr:colOff>
      <xdr:row>85</xdr:row>
      <xdr:rowOff>83435</xdr:rowOff>
    </xdr:to>
    <xdr:sp macro="" textlink="">
      <xdr:nvSpPr>
        <xdr:cNvPr id="199" name="フローチャート : 判断 198"/>
        <xdr:cNvSpPr/>
      </xdr:nvSpPr>
      <xdr:spPr>
        <a:xfrm>
          <a:off x="3175000" y="1455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68212</xdr:rowOff>
    </xdr:from>
    <xdr:ext cx="762000" cy="259045"/>
    <xdr:sp macro="" textlink="">
      <xdr:nvSpPr>
        <xdr:cNvPr id="200" name="テキスト ボックス 199"/>
        <xdr:cNvSpPr txBox="1"/>
      </xdr:nvSpPr>
      <xdr:spPr>
        <a:xfrm>
          <a:off x="2844800" y="1464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100,044</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37661</xdr:rowOff>
    </xdr:from>
    <xdr:to>
      <xdr:col>3</xdr:col>
      <xdr:colOff>279400</xdr:colOff>
      <xdr:row>85</xdr:row>
      <xdr:rowOff>56865</xdr:rowOff>
    </xdr:to>
    <xdr:cxnSp macro="">
      <xdr:nvCxnSpPr>
        <xdr:cNvPr id="201" name="直線コネクタ 200"/>
        <xdr:cNvCxnSpPr/>
      </xdr:nvCxnSpPr>
      <xdr:spPr>
        <a:xfrm>
          <a:off x="1447800" y="14610911"/>
          <a:ext cx="889000" cy="1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85</xdr:row>
      <xdr:rowOff>5341</xdr:rowOff>
    </xdr:from>
    <xdr:to>
      <xdr:col>3</xdr:col>
      <xdr:colOff>330200</xdr:colOff>
      <xdr:row>85</xdr:row>
      <xdr:rowOff>106941</xdr:rowOff>
    </xdr:to>
    <xdr:sp macro="" textlink="">
      <xdr:nvSpPr>
        <xdr:cNvPr id="202" name="フローチャート : 判断 201"/>
        <xdr:cNvSpPr/>
      </xdr:nvSpPr>
      <xdr:spPr>
        <a:xfrm>
          <a:off x="2286000" y="1457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117118</xdr:rowOff>
    </xdr:from>
    <xdr:ext cx="762000" cy="259045"/>
    <xdr:sp macro="" textlink="">
      <xdr:nvSpPr>
        <xdr:cNvPr id="203" name="テキスト ボックス 202"/>
        <xdr:cNvSpPr txBox="1"/>
      </xdr:nvSpPr>
      <xdr:spPr>
        <a:xfrm>
          <a:off x="1955800" y="1434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101,213</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35223</xdr:rowOff>
    </xdr:from>
    <xdr:to>
      <xdr:col>2</xdr:col>
      <xdr:colOff>127000</xdr:colOff>
      <xdr:row>85</xdr:row>
      <xdr:rowOff>136823</xdr:rowOff>
    </xdr:to>
    <xdr:sp macro="" textlink="">
      <xdr:nvSpPr>
        <xdr:cNvPr id="204" name="フローチャート : 判断 203"/>
        <xdr:cNvSpPr/>
      </xdr:nvSpPr>
      <xdr:spPr>
        <a:xfrm>
          <a:off x="1397000" y="1460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121600</xdr:rowOff>
    </xdr:from>
    <xdr:ext cx="762000" cy="259045"/>
    <xdr:sp macro="" textlink="">
      <xdr:nvSpPr>
        <xdr:cNvPr id="205" name="テキスト ボックス 204"/>
        <xdr:cNvSpPr txBox="1"/>
      </xdr:nvSpPr>
      <xdr:spPr>
        <a:xfrm>
          <a:off x="1066800" y="1469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85</xdr:row>
      <xdr:rowOff>104053</xdr:rowOff>
    </xdr:from>
    <xdr:to>
      <xdr:col>7</xdr:col>
      <xdr:colOff>203200</xdr:colOff>
      <xdr:row>86</xdr:row>
      <xdr:rowOff>34203</xdr:rowOff>
    </xdr:to>
    <xdr:sp macro="" textlink="">
      <xdr:nvSpPr>
        <xdr:cNvPr id="211" name="円/楕円 210"/>
        <xdr:cNvSpPr/>
      </xdr:nvSpPr>
      <xdr:spPr>
        <a:xfrm>
          <a:off x="4902200" y="1467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120580</xdr:rowOff>
    </xdr:from>
    <xdr:ext cx="762000" cy="259045"/>
    <xdr:sp macro="" textlink="">
      <xdr:nvSpPr>
        <xdr:cNvPr id="212" name="人件費・物件費等の状況該当値テキスト"/>
        <xdr:cNvSpPr txBox="1"/>
      </xdr:nvSpPr>
      <xdr:spPr>
        <a:xfrm>
          <a:off x="5041900" y="1452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106,122</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44814</xdr:rowOff>
    </xdr:from>
    <xdr:to>
      <xdr:col>6</xdr:col>
      <xdr:colOff>50800</xdr:colOff>
      <xdr:row>85</xdr:row>
      <xdr:rowOff>146414</xdr:rowOff>
    </xdr:to>
    <xdr:sp macro="" textlink="">
      <xdr:nvSpPr>
        <xdr:cNvPr id="213" name="円/楕円 212"/>
        <xdr:cNvSpPr/>
      </xdr:nvSpPr>
      <xdr:spPr>
        <a:xfrm>
          <a:off x="4064000" y="1461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156591</xdr:rowOff>
    </xdr:from>
    <xdr:ext cx="736600" cy="259045"/>
    <xdr:sp macro="" textlink="">
      <xdr:nvSpPr>
        <xdr:cNvPr id="214" name="テキスト ボックス 213"/>
        <xdr:cNvSpPr txBox="1"/>
      </xdr:nvSpPr>
      <xdr:spPr>
        <a:xfrm>
          <a:off x="3733800" y="14386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103,176</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110877</xdr:rowOff>
    </xdr:from>
    <xdr:to>
      <xdr:col>4</xdr:col>
      <xdr:colOff>533400</xdr:colOff>
      <xdr:row>85</xdr:row>
      <xdr:rowOff>41027</xdr:rowOff>
    </xdr:to>
    <xdr:sp macro="" textlink="">
      <xdr:nvSpPr>
        <xdr:cNvPr id="215" name="円/楕円 214"/>
        <xdr:cNvSpPr/>
      </xdr:nvSpPr>
      <xdr:spPr>
        <a:xfrm>
          <a:off x="3175000" y="1451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51204</xdr:rowOff>
    </xdr:from>
    <xdr:ext cx="762000" cy="259045"/>
    <xdr:sp macro="" textlink="">
      <xdr:nvSpPr>
        <xdr:cNvPr id="216" name="テキスト ボックス 215"/>
        <xdr:cNvSpPr txBox="1"/>
      </xdr:nvSpPr>
      <xdr:spPr>
        <a:xfrm>
          <a:off x="2844800" y="1428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97,935</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6065</xdr:rowOff>
    </xdr:from>
    <xdr:to>
      <xdr:col>3</xdr:col>
      <xdr:colOff>330200</xdr:colOff>
      <xdr:row>85</xdr:row>
      <xdr:rowOff>107665</xdr:rowOff>
    </xdr:to>
    <xdr:sp macro="" textlink="">
      <xdr:nvSpPr>
        <xdr:cNvPr id="217" name="円/楕円 216"/>
        <xdr:cNvSpPr/>
      </xdr:nvSpPr>
      <xdr:spPr>
        <a:xfrm>
          <a:off x="2286000" y="1457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92442</xdr:rowOff>
    </xdr:from>
    <xdr:ext cx="762000" cy="259045"/>
    <xdr:sp macro="" textlink="">
      <xdr:nvSpPr>
        <xdr:cNvPr id="218" name="テキスト ボックス 217"/>
        <xdr:cNvSpPr txBox="1"/>
      </xdr:nvSpPr>
      <xdr:spPr>
        <a:xfrm>
          <a:off x="1955800" y="146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101,249</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158311</xdr:rowOff>
    </xdr:from>
    <xdr:to>
      <xdr:col>2</xdr:col>
      <xdr:colOff>127000</xdr:colOff>
      <xdr:row>85</xdr:row>
      <xdr:rowOff>88461</xdr:rowOff>
    </xdr:to>
    <xdr:sp macro="" textlink="">
      <xdr:nvSpPr>
        <xdr:cNvPr id="219" name="円/楕円 218"/>
        <xdr:cNvSpPr/>
      </xdr:nvSpPr>
      <xdr:spPr>
        <a:xfrm>
          <a:off x="1397000" y="1456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98638</xdr:rowOff>
    </xdr:from>
    <xdr:ext cx="762000" cy="259045"/>
    <xdr:sp macro="" textlink="">
      <xdr:nvSpPr>
        <xdr:cNvPr id="220" name="テキスト ボックス 219"/>
        <xdr:cNvSpPr txBox="1"/>
      </xdr:nvSpPr>
      <xdr:spPr>
        <a:xfrm>
          <a:off x="1066800" y="1432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100,294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ea"/>
              <a:ea typeface="+mn-ea"/>
              <a:cs typeface="+mn-cs"/>
            </a:rPr>
            <a:t>　平成18年度の給与構造改革の見直し以降、ラスパイレス指数は100.0前後を維持していたが、東日本大震災への対処等を目的とした国家公務員の期限付の大幅な</a:t>
          </a:r>
          <a:r>
            <a:rPr lang="ja-JP" altLang="en-US" sz="1100" b="0" i="0" baseline="0">
              <a:solidFill>
                <a:schemeClr val="dk1"/>
              </a:solidFill>
              <a:effectLst/>
              <a:latin typeface="+mn-ea"/>
              <a:ea typeface="+mn-ea"/>
              <a:cs typeface="+mn-cs"/>
            </a:rPr>
            <a:t>給与</a:t>
          </a:r>
          <a:r>
            <a:rPr lang="ja-JP" altLang="ja-JP" sz="1100" b="0" i="0" baseline="0">
              <a:solidFill>
                <a:schemeClr val="dk1"/>
              </a:solidFill>
              <a:effectLst/>
              <a:latin typeface="+mn-ea"/>
              <a:ea typeface="+mn-ea"/>
              <a:cs typeface="+mn-cs"/>
            </a:rPr>
            <a:t>削減により、平成</a:t>
          </a:r>
          <a:r>
            <a:rPr lang="en-US" altLang="ja-JP" sz="1100" b="0" i="0" baseline="0">
              <a:solidFill>
                <a:schemeClr val="dk1"/>
              </a:solidFill>
              <a:effectLst/>
              <a:latin typeface="+mn-ea"/>
              <a:ea typeface="+mn-ea"/>
              <a:cs typeface="+mn-cs"/>
            </a:rPr>
            <a:t>23</a:t>
          </a:r>
          <a:r>
            <a:rPr lang="ja-JP" altLang="ja-JP" sz="1100" b="0" i="0" baseline="0">
              <a:solidFill>
                <a:schemeClr val="dk1"/>
              </a:solidFill>
              <a:effectLst/>
              <a:latin typeface="+mn-ea"/>
              <a:ea typeface="+mn-ea"/>
              <a:cs typeface="+mn-cs"/>
            </a:rPr>
            <a:t>年度及び平成</a:t>
          </a:r>
          <a:r>
            <a:rPr lang="en-US" altLang="ja-JP" sz="1100" b="0" i="0" baseline="0">
              <a:solidFill>
                <a:schemeClr val="dk1"/>
              </a:solidFill>
              <a:effectLst/>
              <a:latin typeface="+mn-ea"/>
              <a:ea typeface="+mn-ea"/>
              <a:cs typeface="+mn-cs"/>
            </a:rPr>
            <a:t>24</a:t>
          </a:r>
          <a:r>
            <a:rPr lang="ja-JP" altLang="ja-JP" sz="1100" b="0" i="0" baseline="0">
              <a:solidFill>
                <a:schemeClr val="dk1"/>
              </a:solidFill>
              <a:effectLst/>
              <a:latin typeface="+mn-ea"/>
              <a:ea typeface="+mn-ea"/>
              <a:cs typeface="+mn-cs"/>
            </a:rPr>
            <a:t>年度</a:t>
          </a:r>
          <a:r>
            <a:rPr lang="ja-JP" altLang="ja-JP" sz="1100" b="0" i="0" baseline="0">
              <a:solidFill>
                <a:schemeClr val="dk1"/>
              </a:solidFill>
              <a:effectLst/>
              <a:latin typeface="+mn-lt"/>
              <a:ea typeface="+mn-ea"/>
              <a:cs typeface="+mn-cs"/>
            </a:rPr>
            <a:t>は、</a:t>
          </a:r>
          <a:r>
            <a:rPr lang="ja-JP" altLang="ja-JP" sz="1100" b="0" i="0" baseline="0">
              <a:solidFill>
                <a:schemeClr val="dk1"/>
              </a:solidFill>
              <a:effectLst/>
              <a:latin typeface="+mn-ea"/>
              <a:ea typeface="+mn-ea"/>
              <a:cs typeface="+mn-cs"/>
            </a:rPr>
            <a:t>一時的に大きく跳ね上が</a:t>
          </a:r>
          <a:r>
            <a:rPr lang="ja-JP" altLang="en-US" sz="1100" b="0" i="0" baseline="0">
              <a:solidFill>
                <a:schemeClr val="dk1"/>
              </a:solidFill>
              <a:effectLst/>
              <a:latin typeface="+mn-ea"/>
              <a:ea typeface="+mn-ea"/>
              <a:cs typeface="+mn-cs"/>
            </a:rPr>
            <a:t>った</a:t>
          </a:r>
          <a:r>
            <a:rPr lang="ja-JP" altLang="ja-JP" sz="1100" b="0" i="0" baseline="0">
              <a:solidFill>
                <a:schemeClr val="dk1"/>
              </a:solidFill>
              <a:effectLst/>
              <a:latin typeface="+mn-ea"/>
              <a:ea typeface="+mn-ea"/>
              <a:cs typeface="+mn-cs"/>
            </a:rPr>
            <a:t>。平成</a:t>
          </a:r>
          <a:r>
            <a:rPr lang="en-US" altLang="ja-JP" sz="1100" b="0" i="0" baseline="0">
              <a:solidFill>
                <a:schemeClr val="dk1"/>
              </a:solidFill>
              <a:effectLst/>
              <a:latin typeface="+mn-ea"/>
              <a:ea typeface="+mn-ea"/>
              <a:cs typeface="+mn-cs"/>
            </a:rPr>
            <a:t>25</a:t>
          </a:r>
          <a:r>
            <a:rPr lang="ja-JP" altLang="ja-JP" sz="1100" b="0" i="0" baseline="0">
              <a:solidFill>
                <a:schemeClr val="dk1"/>
              </a:solidFill>
              <a:effectLst/>
              <a:latin typeface="+mn-ea"/>
              <a:ea typeface="+mn-ea"/>
              <a:cs typeface="+mn-cs"/>
            </a:rPr>
            <a:t>年度は、国家公務員の給与削減が終了したため、平成</a:t>
          </a:r>
          <a:r>
            <a:rPr lang="en-US" altLang="ja-JP" sz="1100" b="0" i="0" baseline="0">
              <a:solidFill>
                <a:schemeClr val="dk1"/>
              </a:solidFill>
              <a:effectLst/>
              <a:latin typeface="+mn-ea"/>
              <a:ea typeface="+mn-ea"/>
              <a:cs typeface="+mn-cs"/>
            </a:rPr>
            <a:t>22</a:t>
          </a:r>
          <a:r>
            <a:rPr lang="ja-JP" altLang="ja-JP" sz="1100" b="0" i="0" baseline="0">
              <a:solidFill>
                <a:schemeClr val="dk1"/>
              </a:solidFill>
              <a:effectLst/>
              <a:latin typeface="+mn-ea"/>
              <a:ea typeface="+mn-ea"/>
              <a:cs typeface="+mn-cs"/>
            </a:rPr>
            <a:t>年度</a:t>
          </a:r>
          <a:r>
            <a:rPr lang="ja-JP" altLang="en-US" sz="1100" b="0" i="0" baseline="0">
              <a:solidFill>
                <a:schemeClr val="dk1"/>
              </a:solidFill>
              <a:effectLst/>
              <a:latin typeface="+mn-ea"/>
              <a:ea typeface="+mn-ea"/>
              <a:cs typeface="+mn-cs"/>
            </a:rPr>
            <a:t>以前と同等</a:t>
          </a:r>
          <a:r>
            <a:rPr lang="ja-JP" altLang="ja-JP" sz="1100" b="0" i="0" baseline="0">
              <a:solidFill>
                <a:schemeClr val="dk1"/>
              </a:solidFill>
              <a:effectLst/>
              <a:latin typeface="+mn-ea"/>
              <a:ea typeface="+mn-ea"/>
              <a:cs typeface="+mn-cs"/>
            </a:rPr>
            <a:t>程度まで下がったが、経験年数区分間の異動等により</a:t>
          </a:r>
          <a:r>
            <a:rPr lang="en-US" altLang="ja-JP" sz="1100" b="0" i="0" baseline="0">
              <a:solidFill>
                <a:schemeClr val="dk1"/>
              </a:solidFill>
              <a:effectLst/>
              <a:latin typeface="+mn-ea"/>
              <a:ea typeface="+mn-ea"/>
              <a:cs typeface="+mn-cs"/>
            </a:rPr>
            <a:t>0.2</a:t>
          </a:r>
          <a:r>
            <a:rPr lang="ja-JP" altLang="ja-JP" sz="1100" b="0" i="0" baseline="0">
              <a:solidFill>
                <a:schemeClr val="dk1"/>
              </a:solidFill>
              <a:effectLst/>
              <a:latin typeface="+mn-ea"/>
              <a:ea typeface="+mn-ea"/>
              <a:cs typeface="+mn-cs"/>
            </a:rPr>
            <a:t>ポイントの増となった。平成</a:t>
          </a:r>
          <a:r>
            <a:rPr lang="en-US" altLang="ja-JP" sz="1100" b="0" i="0" baseline="0">
              <a:solidFill>
                <a:schemeClr val="dk1"/>
              </a:solidFill>
              <a:effectLst/>
              <a:latin typeface="+mn-ea"/>
              <a:ea typeface="+mn-ea"/>
              <a:cs typeface="+mn-cs"/>
            </a:rPr>
            <a:t>26</a:t>
          </a:r>
          <a:r>
            <a:rPr lang="ja-JP" altLang="ja-JP" sz="1100" b="0" i="0" baseline="0">
              <a:solidFill>
                <a:schemeClr val="dk1"/>
              </a:solidFill>
              <a:effectLst/>
              <a:latin typeface="+mn-ea"/>
              <a:ea typeface="+mn-ea"/>
              <a:cs typeface="+mn-cs"/>
            </a:rPr>
            <a:t>年度は、給与制度の総合的見直しの実施を見送ったため、</a:t>
          </a:r>
          <a:r>
            <a:rPr lang="en-US" altLang="ja-JP" sz="1100" b="0" i="0" baseline="0">
              <a:solidFill>
                <a:schemeClr val="dk1"/>
              </a:solidFill>
              <a:effectLst/>
              <a:latin typeface="+mn-ea"/>
              <a:ea typeface="+mn-ea"/>
              <a:cs typeface="+mn-cs"/>
            </a:rPr>
            <a:t>0.7</a:t>
          </a:r>
          <a:r>
            <a:rPr lang="ja-JP" altLang="ja-JP" sz="1100" b="0" i="0" baseline="0">
              <a:solidFill>
                <a:schemeClr val="dk1"/>
              </a:solidFill>
              <a:effectLst/>
              <a:latin typeface="+mn-ea"/>
              <a:ea typeface="+mn-ea"/>
              <a:cs typeface="+mn-cs"/>
            </a:rPr>
            <a:t>ポイントの増となり、平成</a:t>
          </a:r>
          <a:r>
            <a:rPr lang="en-US" altLang="ja-JP" sz="1100" b="0" i="0" baseline="0">
              <a:solidFill>
                <a:schemeClr val="dk1"/>
              </a:solidFill>
              <a:effectLst/>
              <a:latin typeface="+mn-ea"/>
              <a:ea typeface="+mn-ea"/>
              <a:cs typeface="+mn-cs"/>
            </a:rPr>
            <a:t>27</a:t>
          </a:r>
          <a:r>
            <a:rPr lang="ja-JP" altLang="ja-JP" sz="1100" b="0" i="0" baseline="0">
              <a:solidFill>
                <a:schemeClr val="dk1"/>
              </a:solidFill>
              <a:effectLst/>
              <a:latin typeface="+mn-ea"/>
              <a:ea typeface="+mn-ea"/>
              <a:cs typeface="+mn-cs"/>
            </a:rPr>
            <a:t>年度についても総合的見直し実施見送りの影響から、</a:t>
          </a:r>
          <a:r>
            <a:rPr lang="en-US" altLang="ja-JP" sz="1100" b="0" i="0" baseline="0">
              <a:solidFill>
                <a:schemeClr val="dk1"/>
              </a:solidFill>
              <a:effectLst/>
              <a:latin typeface="+mn-ea"/>
              <a:ea typeface="+mn-ea"/>
              <a:cs typeface="+mn-cs"/>
            </a:rPr>
            <a:t>0.9</a:t>
          </a:r>
          <a:r>
            <a:rPr lang="ja-JP" altLang="ja-JP" sz="1100" b="0" i="0" baseline="0">
              <a:solidFill>
                <a:schemeClr val="dk1"/>
              </a:solidFill>
              <a:effectLst/>
              <a:latin typeface="+mn-ea"/>
              <a:ea typeface="+mn-ea"/>
              <a:cs typeface="+mn-cs"/>
            </a:rPr>
            <a:t>ポイントの増となった。今後も、自主的かつ主体的な取組として、諸手当等の見直し検討や、給与制度の総合的な見直しの実施による</a:t>
          </a:r>
          <a:r>
            <a:rPr lang="ja-JP" altLang="en-US" sz="1100" b="0" i="0" baseline="0">
              <a:solidFill>
                <a:schemeClr val="dk1"/>
              </a:solidFill>
              <a:effectLst/>
              <a:latin typeface="+mn-ea"/>
              <a:ea typeface="+mn-ea"/>
              <a:cs typeface="+mn-cs"/>
            </a:rPr>
            <a:t>給与</a:t>
          </a:r>
          <a:r>
            <a:rPr lang="ja-JP" altLang="ja-JP" sz="1100" b="0" i="0" baseline="0">
              <a:solidFill>
                <a:schemeClr val="dk1"/>
              </a:solidFill>
              <a:effectLst/>
              <a:latin typeface="+mn-ea"/>
              <a:ea typeface="+mn-ea"/>
              <a:cs typeface="+mn-cs"/>
            </a:rPr>
            <a:t>水準の適正化を図っていく。</a:t>
          </a:r>
          <a:endParaRPr lang="ja-JP" altLang="ja-JP" sz="110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82127</xdr:rowOff>
    </xdr:from>
    <xdr:to>
      <xdr:col>24</xdr:col>
      <xdr:colOff>558800</xdr:colOff>
      <xdr:row>86</xdr:row>
      <xdr:rowOff>69427</xdr:rowOff>
    </xdr:to>
    <xdr:cxnSp macro="">
      <xdr:nvCxnSpPr>
        <xdr:cNvPr id="249" name="直線コネクタ 248"/>
        <xdr:cNvCxnSpPr/>
      </xdr:nvCxnSpPr>
      <xdr:spPr>
        <a:xfrm flipV="1">
          <a:off x="17018000" y="13969577"/>
          <a:ext cx="0" cy="8445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41504</xdr:rowOff>
    </xdr:from>
    <xdr:ext cx="762000" cy="259045"/>
    <xdr:sp macro="" textlink="">
      <xdr:nvSpPr>
        <xdr:cNvPr id="250" name="給与水準   （国との比較）最小値テキスト"/>
        <xdr:cNvSpPr txBox="1"/>
      </xdr:nvSpPr>
      <xdr:spPr>
        <a:xfrm>
          <a:off x="17106900" y="1478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86</xdr:row>
      <xdr:rowOff>69427</xdr:rowOff>
    </xdr:from>
    <xdr:to>
      <xdr:col>24</xdr:col>
      <xdr:colOff>647700</xdr:colOff>
      <xdr:row>86</xdr:row>
      <xdr:rowOff>69427</xdr:rowOff>
    </xdr:to>
    <xdr:cxnSp macro="">
      <xdr:nvCxnSpPr>
        <xdr:cNvPr id="251" name="直線コネクタ 250"/>
        <xdr:cNvCxnSpPr/>
      </xdr:nvCxnSpPr>
      <xdr:spPr>
        <a:xfrm>
          <a:off x="16929100" y="1481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168504</xdr:rowOff>
    </xdr:from>
    <xdr:ext cx="762000" cy="259045"/>
    <xdr:sp macro="" textlink="">
      <xdr:nvSpPr>
        <xdr:cNvPr id="252"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81</xdr:row>
      <xdr:rowOff>82127</xdr:rowOff>
    </xdr:from>
    <xdr:to>
      <xdr:col>24</xdr:col>
      <xdr:colOff>647700</xdr:colOff>
      <xdr:row>81</xdr:row>
      <xdr:rowOff>82127</xdr:rowOff>
    </xdr:to>
    <xdr:cxnSp macro="">
      <xdr:nvCxnSpPr>
        <xdr:cNvPr id="253" name="直線コネクタ 252"/>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152400</xdr:rowOff>
    </xdr:from>
    <xdr:to>
      <xdr:col>24</xdr:col>
      <xdr:colOff>558800</xdr:colOff>
      <xdr:row>86</xdr:row>
      <xdr:rowOff>53339</xdr:rowOff>
    </xdr:to>
    <xdr:cxnSp macro="">
      <xdr:nvCxnSpPr>
        <xdr:cNvPr id="254" name="直線コネクタ 253"/>
        <xdr:cNvCxnSpPr/>
      </xdr:nvCxnSpPr>
      <xdr:spPr>
        <a:xfrm>
          <a:off x="16179800" y="14725650"/>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144797</xdr:rowOff>
    </xdr:from>
    <xdr:ext cx="762000" cy="259045"/>
    <xdr:sp macro="" textlink="">
      <xdr:nvSpPr>
        <xdr:cNvPr id="255" name="給与水準   （国との比較）平均値テキスト"/>
        <xdr:cNvSpPr txBox="1"/>
      </xdr:nvSpPr>
      <xdr:spPr>
        <a:xfrm>
          <a:off x="17106900" y="1437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56" name="フローチャート : 判断 255"/>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96096</xdr:rowOff>
    </xdr:from>
    <xdr:to>
      <xdr:col>23</xdr:col>
      <xdr:colOff>406400</xdr:colOff>
      <xdr:row>85</xdr:row>
      <xdr:rowOff>152400</xdr:rowOff>
    </xdr:to>
    <xdr:cxnSp macro="">
      <xdr:nvCxnSpPr>
        <xdr:cNvPr id="257" name="直線コネクタ 256"/>
        <xdr:cNvCxnSpPr/>
      </xdr:nvCxnSpPr>
      <xdr:spPr>
        <a:xfrm>
          <a:off x="15290800" y="1466934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136313</xdr:rowOff>
    </xdr:from>
    <xdr:to>
      <xdr:col>23</xdr:col>
      <xdr:colOff>457200</xdr:colOff>
      <xdr:row>85</xdr:row>
      <xdr:rowOff>66463</xdr:rowOff>
    </xdr:to>
    <xdr:sp macro="" textlink="">
      <xdr:nvSpPr>
        <xdr:cNvPr id="258" name="フローチャート : 判断 257"/>
        <xdr:cNvSpPr/>
      </xdr:nvSpPr>
      <xdr:spPr>
        <a:xfrm>
          <a:off x="161290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76640</xdr:rowOff>
    </xdr:from>
    <xdr:ext cx="736600" cy="259045"/>
    <xdr:sp macro="" textlink="">
      <xdr:nvSpPr>
        <xdr:cNvPr id="259" name="テキスト ボックス 258"/>
        <xdr:cNvSpPr txBox="1"/>
      </xdr:nvSpPr>
      <xdr:spPr>
        <a:xfrm>
          <a:off x="15798800" y="1430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96096</xdr:rowOff>
    </xdr:from>
    <xdr:to>
      <xdr:col>22</xdr:col>
      <xdr:colOff>203200</xdr:colOff>
      <xdr:row>89</xdr:row>
      <xdr:rowOff>93980</xdr:rowOff>
    </xdr:to>
    <xdr:cxnSp macro="">
      <xdr:nvCxnSpPr>
        <xdr:cNvPr id="260" name="直線コネクタ 259"/>
        <xdr:cNvCxnSpPr/>
      </xdr:nvCxnSpPr>
      <xdr:spPr>
        <a:xfrm flipV="1">
          <a:off x="14401800" y="14669346"/>
          <a:ext cx="889000" cy="68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136313</xdr:rowOff>
    </xdr:from>
    <xdr:to>
      <xdr:col>22</xdr:col>
      <xdr:colOff>254000</xdr:colOff>
      <xdr:row>85</xdr:row>
      <xdr:rowOff>66463</xdr:rowOff>
    </xdr:to>
    <xdr:sp macro="" textlink="">
      <xdr:nvSpPr>
        <xdr:cNvPr id="261" name="フローチャート : 判断 260"/>
        <xdr:cNvSpPr/>
      </xdr:nvSpPr>
      <xdr:spPr>
        <a:xfrm>
          <a:off x="152400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76640</xdr:rowOff>
    </xdr:from>
    <xdr:ext cx="762000" cy="259045"/>
    <xdr:sp macro="" textlink="">
      <xdr:nvSpPr>
        <xdr:cNvPr id="262" name="テキスト ボックス 261"/>
        <xdr:cNvSpPr txBox="1"/>
      </xdr:nvSpPr>
      <xdr:spPr>
        <a:xfrm>
          <a:off x="14909800" y="1430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93980</xdr:rowOff>
    </xdr:from>
    <xdr:to>
      <xdr:col>21</xdr:col>
      <xdr:colOff>0</xdr:colOff>
      <xdr:row>89</xdr:row>
      <xdr:rowOff>102023</xdr:rowOff>
    </xdr:to>
    <xdr:cxnSp macro="">
      <xdr:nvCxnSpPr>
        <xdr:cNvPr id="263" name="直線コネクタ 262"/>
        <xdr:cNvCxnSpPr/>
      </xdr:nvCxnSpPr>
      <xdr:spPr>
        <a:xfrm flipV="1">
          <a:off x="13512800" y="153530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93980</xdr:rowOff>
    </xdr:from>
    <xdr:to>
      <xdr:col>21</xdr:col>
      <xdr:colOff>50800</xdr:colOff>
      <xdr:row>89</xdr:row>
      <xdr:rowOff>24130</xdr:rowOff>
    </xdr:to>
    <xdr:sp macro="" textlink="">
      <xdr:nvSpPr>
        <xdr:cNvPr id="264" name="フローチャート : 判断 263"/>
        <xdr:cNvSpPr/>
      </xdr:nvSpPr>
      <xdr:spPr>
        <a:xfrm>
          <a:off x="14351000" y="1518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34307</xdr:rowOff>
    </xdr:from>
    <xdr:ext cx="762000" cy="259045"/>
    <xdr:sp macro="" textlink="">
      <xdr:nvSpPr>
        <xdr:cNvPr id="265" name="テキスト ボックス 264"/>
        <xdr:cNvSpPr txBox="1"/>
      </xdr:nvSpPr>
      <xdr:spPr>
        <a:xfrm>
          <a:off x="14020800" y="1495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107.8</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93980</xdr:rowOff>
    </xdr:from>
    <xdr:to>
      <xdr:col>19</xdr:col>
      <xdr:colOff>533400</xdr:colOff>
      <xdr:row>89</xdr:row>
      <xdr:rowOff>24130</xdr:rowOff>
    </xdr:to>
    <xdr:sp macro="" textlink="">
      <xdr:nvSpPr>
        <xdr:cNvPr id="266" name="フローチャート : 判断 265"/>
        <xdr:cNvSpPr/>
      </xdr:nvSpPr>
      <xdr:spPr>
        <a:xfrm>
          <a:off x="13462000" y="1518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34307</xdr:rowOff>
    </xdr:from>
    <xdr:ext cx="762000" cy="259045"/>
    <xdr:sp macro="" textlink="">
      <xdr:nvSpPr>
        <xdr:cNvPr id="267" name="テキスト ボックス 266"/>
        <xdr:cNvSpPr txBox="1"/>
      </xdr:nvSpPr>
      <xdr:spPr>
        <a:xfrm>
          <a:off x="13131800" y="1495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2539</xdr:rowOff>
    </xdr:from>
    <xdr:to>
      <xdr:col>24</xdr:col>
      <xdr:colOff>609600</xdr:colOff>
      <xdr:row>86</xdr:row>
      <xdr:rowOff>104139</xdr:rowOff>
    </xdr:to>
    <xdr:sp macro="" textlink="">
      <xdr:nvSpPr>
        <xdr:cNvPr id="273" name="円/楕円 272"/>
        <xdr:cNvSpPr/>
      </xdr:nvSpPr>
      <xdr:spPr>
        <a:xfrm>
          <a:off x="169672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69866</xdr:rowOff>
    </xdr:from>
    <xdr:ext cx="762000" cy="259045"/>
    <xdr:sp macro="" textlink="">
      <xdr:nvSpPr>
        <xdr:cNvPr id="274" name="給与水準   （国との比較）該当値テキスト"/>
        <xdr:cNvSpPr txBox="1"/>
      </xdr:nvSpPr>
      <xdr:spPr>
        <a:xfrm>
          <a:off x="17106900" y="1464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101600</xdr:rowOff>
    </xdr:from>
    <xdr:to>
      <xdr:col>23</xdr:col>
      <xdr:colOff>457200</xdr:colOff>
      <xdr:row>86</xdr:row>
      <xdr:rowOff>31750</xdr:rowOff>
    </xdr:to>
    <xdr:sp macro="" textlink="">
      <xdr:nvSpPr>
        <xdr:cNvPr id="275" name="円/楕円 274"/>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16527</xdr:rowOff>
    </xdr:from>
    <xdr:ext cx="736600" cy="259045"/>
    <xdr:sp macro="" textlink="">
      <xdr:nvSpPr>
        <xdr:cNvPr id="276" name="テキスト ボックス 275"/>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45296</xdr:rowOff>
    </xdr:from>
    <xdr:to>
      <xdr:col>22</xdr:col>
      <xdr:colOff>254000</xdr:colOff>
      <xdr:row>85</xdr:row>
      <xdr:rowOff>146896</xdr:rowOff>
    </xdr:to>
    <xdr:sp macro="" textlink="">
      <xdr:nvSpPr>
        <xdr:cNvPr id="277" name="円/楕円 276"/>
        <xdr:cNvSpPr/>
      </xdr:nvSpPr>
      <xdr:spPr>
        <a:xfrm>
          <a:off x="15240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131673</xdr:rowOff>
    </xdr:from>
    <xdr:ext cx="762000" cy="259045"/>
    <xdr:sp macro="" textlink="">
      <xdr:nvSpPr>
        <xdr:cNvPr id="278" name="テキスト ボックス 277"/>
        <xdr:cNvSpPr txBox="1"/>
      </xdr:nvSpPr>
      <xdr:spPr>
        <a:xfrm>
          <a:off x="14909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43180</xdr:rowOff>
    </xdr:from>
    <xdr:to>
      <xdr:col>21</xdr:col>
      <xdr:colOff>50800</xdr:colOff>
      <xdr:row>89</xdr:row>
      <xdr:rowOff>144780</xdr:rowOff>
    </xdr:to>
    <xdr:sp macro="" textlink="">
      <xdr:nvSpPr>
        <xdr:cNvPr id="279" name="円/楕円 278"/>
        <xdr:cNvSpPr/>
      </xdr:nvSpPr>
      <xdr:spPr>
        <a:xfrm>
          <a:off x="14351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129557</xdr:rowOff>
    </xdr:from>
    <xdr:ext cx="762000" cy="259045"/>
    <xdr:sp macro="" textlink="">
      <xdr:nvSpPr>
        <xdr:cNvPr id="280" name="テキスト ボックス 279"/>
        <xdr:cNvSpPr txBox="1"/>
      </xdr:nvSpPr>
      <xdr:spPr>
        <a:xfrm>
          <a:off x="14020800" y="153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109.3</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51223</xdr:rowOff>
    </xdr:from>
    <xdr:to>
      <xdr:col>19</xdr:col>
      <xdr:colOff>533400</xdr:colOff>
      <xdr:row>89</xdr:row>
      <xdr:rowOff>152823</xdr:rowOff>
    </xdr:to>
    <xdr:sp macro="" textlink="">
      <xdr:nvSpPr>
        <xdr:cNvPr id="281" name="円/楕円 280"/>
        <xdr:cNvSpPr/>
      </xdr:nvSpPr>
      <xdr:spPr>
        <a:xfrm>
          <a:off x="13462000" y="1531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137600</xdr:rowOff>
    </xdr:from>
    <xdr:ext cx="762000" cy="259045"/>
    <xdr:sp macro="" textlink="">
      <xdr:nvSpPr>
        <xdr:cNvPr id="282" name="テキスト ボックス 281"/>
        <xdr:cNvSpPr txBox="1"/>
      </xdr:nvSpPr>
      <xdr:spPr>
        <a:xfrm>
          <a:off x="13131800" y="1539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ea"/>
              <a:ea typeface="+mn-ea"/>
              <a:cs typeface="+mn-cs"/>
            </a:rPr>
            <a:t>　平成</a:t>
          </a:r>
          <a:r>
            <a:rPr lang="en-US" altLang="ja-JP" sz="1100" b="0" i="0" baseline="0">
              <a:solidFill>
                <a:schemeClr val="dk1"/>
              </a:solidFill>
              <a:effectLst/>
              <a:latin typeface="+mn-ea"/>
              <a:ea typeface="+mn-ea"/>
              <a:cs typeface="+mn-cs"/>
            </a:rPr>
            <a:t>27</a:t>
          </a:r>
          <a:r>
            <a:rPr lang="ja-JP" altLang="ja-JP" sz="1100" b="0" i="0" baseline="0">
              <a:solidFill>
                <a:schemeClr val="dk1"/>
              </a:solidFill>
              <a:effectLst/>
              <a:latin typeface="+mn-ea"/>
              <a:ea typeface="+mn-ea"/>
              <a:cs typeface="+mn-cs"/>
            </a:rPr>
            <a:t>年度は</a:t>
          </a:r>
          <a:r>
            <a:rPr lang="ja-JP" altLang="en-US" sz="1100" b="0" i="0" baseline="0">
              <a:solidFill>
                <a:schemeClr val="dk1"/>
              </a:solidFill>
              <a:effectLst/>
              <a:latin typeface="+mn-ea"/>
              <a:ea typeface="+mn-ea"/>
              <a:cs typeface="+mn-cs"/>
            </a:rPr>
            <a:t>、</a:t>
          </a:r>
          <a:r>
            <a:rPr lang="ja-JP" altLang="ja-JP" sz="1100" b="0" i="0" baseline="0">
              <a:solidFill>
                <a:schemeClr val="dk1"/>
              </a:solidFill>
              <a:effectLst/>
              <a:latin typeface="+mn-ea"/>
              <a:ea typeface="+mn-ea"/>
              <a:cs typeface="+mn-cs"/>
            </a:rPr>
            <a:t>全国</a:t>
          </a:r>
          <a:r>
            <a:rPr lang="ja-JP" altLang="en-US" sz="1100" b="0" i="0" baseline="0">
              <a:solidFill>
                <a:schemeClr val="dk1"/>
              </a:solidFill>
              <a:effectLst/>
              <a:latin typeface="+mn-ea"/>
              <a:ea typeface="+mn-ea"/>
              <a:cs typeface="+mn-cs"/>
            </a:rPr>
            <a:t>平均、</a:t>
          </a:r>
          <a:r>
            <a:rPr lang="ja-JP" altLang="ja-JP" sz="1100" b="0" i="0" baseline="0">
              <a:solidFill>
                <a:schemeClr val="dk1"/>
              </a:solidFill>
              <a:effectLst/>
              <a:latin typeface="+mn-ea"/>
              <a:ea typeface="+mn-ea"/>
              <a:cs typeface="+mn-cs"/>
            </a:rPr>
            <a:t>県</a:t>
          </a:r>
          <a:r>
            <a:rPr lang="ja-JP" altLang="en-US" sz="1100" b="0" i="0" baseline="0">
              <a:solidFill>
                <a:schemeClr val="dk1"/>
              </a:solidFill>
              <a:effectLst/>
              <a:latin typeface="+mn-ea"/>
              <a:ea typeface="+mn-ea"/>
              <a:cs typeface="+mn-cs"/>
            </a:rPr>
            <a:t>内</a:t>
          </a:r>
          <a:r>
            <a:rPr lang="ja-JP" altLang="ja-JP" sz="1100" b="0" i="0" baseline="0">
              <a:solidFill>
                <a:schemeClr val="dk1"/>
              </a:solidFill>
              <a:effectLst/>
              <a:latin typeface="+mn-ea"/>
              <a:ea typeface="+mn-ea"/>
              <a:cs typeface="+mn-cs"/>
            </a:rPr>
            <a:t>平均</a:t>
          </a:r>
          <a:r>
            <a:rPr lang="ja-JP" altLang="en-US" sz="1100" b="0" i="0" baseline="0">
              <a:solidFill>
                <a:schemeClr val="dk1"/>
              </a:solidFill>
              <a:effectLst/>
              <a:latin typeface="+mn-ea"/>
              <a:ea typeface="+mn-ea"/>
              <a:cs typeface="+mn-cs"/>
            </a:rPr>
            <a:t>、</a:t>
          </a:r>
          <a:r>
            <a:rPr lang="ja-JP" altLang="ja-JP" sz="1100" b="0" i="0" baseline="0">
              <a:solidFill>
                <a:schemeClr val="dk1"/>
              </a:solidFill>
              <a:effectLst/>
              <a:latin typeface="+mn-lt"/>
              <a:ea typeface="+mn-ea"/>
              <a:cs typeface="+mn-cs"/>
            </a:rPr>
            <a:t>類団平均</a:t>
          </a:r>
          <a:r>
            <a:rPr lang="ja-JP" altLang="en-US" sz="1100" b="0" i="0" baseline="0">
              <a:solidFill>
                <a:schemeClr val="dk1"/>
              </a:solidFill>
              <a:effectLst/>
              <a:latin typeface="+mn-lt"/>
              <a:ea typeface="+mn-ea"/>
              <a:cs typeface="+mn-cs"/>
            </a:rPr>
            <a:t>をいずれ</a:t>
          </a:r>
          <a:r>
            <a:rPr lang="ja-JP" altLang="ja-JP" sz="1100" b="0" i="0" baseline="0">
              <a:solidFill>
                <a:schemeClr val="dk1"/>
              </a:solidFill>
              <a:effectLst/>
              <a:latin typeface="+mn-ea"/>
              <a:ea typeface="+mn-ea"/>
              <a:cs typeface="+mn-cs"/>
            </a:rPr>
            <a:t>も下回っている。</a:t>
          </a:r>
          <a:endParaRPr lang="ja-JP" altLang="ja-JP" sz="1100">
            <a:effectLst/>
            <a:latin typeface="+mn-ea"/>
            <a:ea typeface="+mn-ea"/>
          </a:endParaRPr>
        </a:p>
        <a:p>
          <a:pPr rtl="0"/>
          <a:r>
            <a:rPr lang="ja-JP" altLang="ja-JP" sz="1100" b="0" i="0" baseline="0">
              <a:solidFill>
                <a:schemeClr val="dk1"/>
              </a:solidFill>
              <a:effectLst/>
              <a:latin typeface="+mn-ea"/>
              <a:ea typeface="+mn-ea"/>
              <a:cs typeface="+mn-cs"/>
            </a:rPr>
            <a:t>　これは、「第三次定員適正化計画（平成</a:t>
          </a:r>
          <a:r>
            <a:rPr lang="en-US" altLang="ja-JP" sz="1100" b="0" i="0" baseline="0">
              <a:solidFill>
                <a:schemeClr val="dk1"/>
              </a:solidFill>
              <a:effectLst/>
              <a:latin typeface="+mn-ea"/>
              <a:ea typeface="+mn-ea"/>
              <a:cs typeface="+mn-cs"/>
            </a:rPr>
            <a:t>23</a:t>
          </a:r>
          <a:r>
            <a:rPr lang="ja-JP" altLang="en-US" sz="1100" b="0" i="0" baseline="0">
              <a:solidFill>
                <a:schemeClr val="dk1"/>
              </a:solidFill>
              <a:effectLst/>
              <a:latin typeface="+mn-ea"/>
              <a:ea typeface="+mn-ea"/>
              <a:cs typeface="+mn-cs"/>
            </a:rPr>
            <a:t>～</a:t>
          </a:r>
          <a:r>
            <a:rPr lang="en-US" altLang="ja-JP" sz="1100" b="0" i="0" baseline="0">
              <a:solidFill>
                <a:schemeClr val="dk1"/>
              </a:solidFill>
              <a:effectLst/>
              <a:latin typeface="+mn-ea"/>
              <a:ea typeface="+mn-ea"/>
              <a:cs typeface="+mn-cs"/>
            </a:rPr>
            <a:t>26</a:t>
          </a:r>
          <a:r>
            <a:rPr lang="ja-JP" altLang="ja-JP" sz="1100" b="0" i="0" baseline="0">
              <a:solidFill>
                <a:schemeClr val="dk1"/>
              </a:solidFill>
              <a:effectLst/>
              <a:latin typeface="+mn-ea"/>
              <a:ea typeface="+mn-ea"/>
              <a:cs typeface="+mn-cs"/>
            </a:rPr>
            <a:t>年度）」に基づき、事務執行体制のスリム化や外部委託の推進、広域行政の推進等を適正に行って</a:t>
          </a:r>
          <a:r>
            <a:rPr lang="ja-JP" altLang="en-US" sz="1100" b="0" i="0" baseline="0">
              <a:solidFill>
                <a:schemeClr val="dk1"/>
              </a:solidFill>
              <a:effectLst/>
              <a:latin typeface="+mn-ea"/>
              <a:ea typeface="+mn-ea"/>
              <a:cs typeface="+mn-cs"/>
            </a:rPr>
            <a:t>きた</a:t>
          </a:r>
          <a:r>
            <a:rPr lang="ja-JP" altLang="ja-JP" sz="1100" b="0" i="0" baseline="0">
              <a:solidFill>
                <a:schemeClr val="dk1"/>
              </a:solidFill>
              <a:effectLst/>
              <a:latin typeface="+mn-ea"/>
              <a:ea typeface="+mn-ea"/>
              <a:cs typeface="+mn-cs"/>
            </a:rPr>
            <a:t>ことによるものである。</a:t>
          </a:r>
          <a:endParaRPr lang="ja-JP" altLang="ja-JP" sz="1100">
            <a:effectLst/>
            <a:latin typeface="+mn-ea"/>
            <a:ea typeface="+mn-ea"/>
          </a:endParaRPr>
        </a:p>
        <a:p>
          <a:r>
            <a:rPr lang="ja-JP" altLang="ja-JP" sz="1100" b="0" i="0" baseline="0">
              <a:solidFill>
                <a:schemeClr val="dk1"/>
              </a:solidFill>
              <a:effectLst/>
              <a:latin typeface="+mn-ea"/>
              <a:ea typeface="+mn-ea"/>
              <a:cs typeface="+mn-cs"/>
            </a:rPr>
            <a:t>　平成</a:t>
          </a:r>
          <a:r>
            <a:rPr lang="en-US" altLang="ja-JP" sz="1100" b="0" i="0" baseline="0">
              <a:solidFill>
                <a:schemeClr val="dk1"/>
              </a:solidFill>
              <a:effectLst/>
              <a:latin typeface="+mn-ea"/>
              <a:ea typeface="+mn-ea"/>
              <a:cs typeface="+mn-cs"/>
            </a:rPr>
            <a:t>28</a:t>
          </a:r>
          <a:r>
            <a:rPr lang="ja-JP" altLang="ja-JP" sz="1100" b="0" i="0" baseline="0">
              <a:solidFill>
                <a:schemeClr val="dk1"/>
              </a:solidFill>
              <a:effectLst/>
              <a:latin typeface="+mn-ea"/>
              <a:ea typeface="+mn-ea"/>
              <a:cs typeface="+mn-cs"/>
            </a:rPr>
            <a:t>年６月には、「海老名市定員管理計画（平成</a:t>
          </a:r>
          <a:r>
            <a:rPr lang="en-US" altLang="ja-JP" sz="1100" b="0" i="0" baseline="0">
              <a:solidFill>
                <a:schemeClr val="dk1"/>
              </a:solidFill>
              <a:effectLst/>
              <a:latin typeface="+mn-ea"/>
              <a:ea typeface="+mn-ea"/>
              <a:cs typeface="+mn-cs"/>
            </a:rPr>
            <a:t>29</a:t>
          </a:r>
          <a:r>
            <a:rPr lang="ja-JP" altLang="ja-JP" sz="1100" b="0" i="0" baseline="0">
              <a:solidFill>
                <a:schemeClr val="dk1"/>
              </a:solidFill>
              <a:effectLst/>
              <a:latin typeface="+mn-ea"/>
              <a:ea typeface="+mn-ea"/>
              <a:cs typeface="+mn-cs"/>
            </a:rPr>
            <a:t>～</a:t>
          </a:r>
          <a:r>
            <a:rPr lang="en-US" altLang="ja-JP" sz="1100" b="0" i="0" baseline="0">
              <a:solidFill>
                <a:schemeClr val="dk1"/>
              </a:solidFill>
              <a:effectLst/>
              <a:latin typeface="+mn-ea"/>
              <a:ea typeface="+mn-ea"/>
              <a:cs typeface="+mn-cs"/>
            </a:rPr>
            <a:t>31</a:t>
          </a:r>
          <a:r>
            <a:rPr lang="ja-JP" altLang="ja-JP" sz="1100" b="0" i="0" baseline="0">
              <a:solidFill>
                <a:schemeClr val="dk1"/>
              </a:solidFill>
              <a:effectLst/>
              <a:latin typeface="+mn-ea"/>
              <a:ea typeface="+mn-ea"/>
              <a:cs typeface="+mn-cs"/>
            </a:rPr>
            <a:t>年度）」を策定したところであり、計画方針では、人口の増減やそれに伴う業務の質・量の変化に弾力的に対応し、さらに首都圏直下型地震をはじめとした大規模災害に対応するため、</a:t>
          </a:r>
          <a:r>
            <a:rPr lang="ja-JP" altLang="en-US" sz="1100" b="0" i="0" baseline="0">
              <a:solidFill>
                <a:schemeClr val="dk1"/>
              </a:solidFill>
              <a:effectLst/>
              <a:latin typeface="+mn-ea"/>
              <a:ea typeface="+mn-ea"/>
              <a:cs typeface="+mn-cs"/>
            </a:rPr>
            <a:t>職員数を</a:t>
          </a:r>
          <a:r>
            <a:rPr lang="ja-JP" altLang="ja-JP" sz="1100" b="0" i="0" baseline="0">
              <a:solidFill>
                <a:schemeClr val="dk1"/>
              </a:solidFill>
              <a:effectLst/>
              <a:latin typeface="+mn-ea"/>
              <a:ea typeface="+mn-ea"/>
              <a:cs typeface="+mn-cs"/>
            </a:rPr>
            <a:t>人口１万人当たり</a:t>
          </a:r>
          <a:r>
            <a:rPr lang="en-US" altLang="ja-JP" sz="1100" b="0" i="0" baseline="0">
              <a:solidFill>
                <a:schemeClr val="dk1"/>
              </a:solidFill>
              <a:effectLst/>
              <a:latin typeface="+mn-ea"/>
              <a:ea typeface="+mn-ea"/>
              <a:cs typeface="+mn-cs"/>
            </a:rPr>
            <a:t>60</a:t>
          </a:r>
          <a:r>
            <a:rPr lang="ja-JP" altLang="ja-JP" sz="1100" b="0" i="0" baseline="0">
              <a:solidFill>
                <a:schemeClr val="dk1"/>
              </a:solidFill>
              <a:effectLst/>
              <a:latin typeface="+mn-ea"/>
              <a:ea typeface="+mn-ea"/>
              <a:cs typeface="+mn-cs"/>
            </a:rPr>
            <a:t>人程度と設定しているところである。また、</a:t>
          </a:r>
          <a:r>
            <a:rPr lang="ja-JP" altLang="en-US" sz="1100" b="0" i="0" baseline="0">
              <a:solidFill>
                <a:schemeClr val="dk1"/>
              </a:solidFill>
              <a:effectLst/>
              <a:latin typeface="+mn-ea"/>
              <a:ea typeface="+mn-ea"/>
              <a:cs typeface="+mn-cs"/>
            </a:rPr>
            <a:t>引き続き、</a:t>
          </a:r>
          <a:r>
            <a:rPr lang="ja-JP" altLang="ja-JP" sz="1100" b="0" i="0" baseline="0">
              <a:solidFill>
                <a:schemeClr val="dk1"/>
              </a:solidFill>
              <a:effectLst/>
              <a:latin typeface="+mn-ea"/>
              <a:ea typeface="+mn-ea"/>
              <a:cs typeface="+mn-cs"/>
            </a:rPr>
            <a:t>再任用及び任期付職員の活用や人材育成の推進等にも配慮し、適正な組織体制・人事配置を意識した効率的・効果的な定員管理を進めていく。</a:t>
          </a:r>
          <a:endParaRPr lang="ja-JP" altLang="ja-JP" sz="1100">
            <a:effectLst/>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51943</xdr:rowOff>
    </xdr:from>
    <xdr:to>
      <xdr:col>24</xdr:col>
      <xdr:colOff>558800</xdr:colOff>
      <xdr:row>67</xdr:row>
      <xdr:rowOff>152400</xdr:rowOff>
    </xdr:to>
    <xdr:cxnSp macro="">
      <xdr:nvCxnSpPr>
        <xdr:cNvPr id="310" name="直線コネクタ 309"/>
        <xdr:cNvCxnSpPr/>
      </xdr:nvCxnSpPr>
      <xdr:spPr>
        <a:xfrm flipV="1">
          <a:off x="17018000" y="10338943"/>
          <a:ext cx="0" cy="1300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124477</xdr:rowOff>
    </xdr:from>
    <xdr:ext cx="762000" cy="259045"/>
    <xdr:sp macro="" textlink="">
      <xdr:nvSpPr>
        <xdr:cNvPr id="311" name="定員管理の状況最小値テキスト"/>
        <xdr:cNvSpPr txBox="1"/>
      </xdr:nvSpPr>
      <xdr:spPr>
        <a:xfrm>
          <a:off x="17106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67</xdr:row>
      <xdr:rowOff>152400</xdr:rowOff>
    </xdr:from>
    <xdr:to>
      <xdr:col>24</xdr:col>
      <xdr:colOff>647700</xdr:colOff>
      <xdr:row>67</xdr:row>
      <xdr:rowOff>152400</xdr:rowOff>
    </xdr:to>
    <xdr:cxnSp macro="">
      <xdr:nvCxnSpPr>
        <xdr:cNvPr id="312" name="直線コネクタ 311"/>
        <xdr:cNvCxnSpPr/>
      </xdr:nvCxnSpPr>
      <xdr:spPr>
        <a:xfrm>
          <a:off x="16929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138320</xdr:rowOff>
    </xdr:from>
    <xdr:ext cx="762000" cy="259045"/>
    <xdr:sp macro="" textlink="">
      <xdr:nvSpPr>
        <xdr:cNvPr id="313" name="定員管理の状況最大値テキスト"/>
        <xdr:cNvSpPr txBox="1"/>
      </xdr:nvSpPr>
      <xdr:spPr>
        <a:xfrm>
          <a:off x="17106900" y="1008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24</xdr:col>
      <xdr:colOff>469900</xdr:colOff>
      <xdr:row>60</xdr:row>
      <xdr:rowOff>51943</xdr:rowOff>
    </xdr:from>
    <xdr:to>
      <xdr:col>24</xdr:col>
      <xdr:colOff>647700</xdr:colOff>
      <xdr:row>60</xdr:row>
      <xdr:rowOff>51943</xdr:rowOff>
    </xdr:to>
    <xdr:cxnSp macro="">
      <xdr:nvCxnSpPr>
        <xdr:cNvPr id="314" name="直線コネクタ 313"/>
        <xdr:cNvCxnSpPr/>
      </xdr:nvCxnSpPr>
      <xdr:spPr>
        <a:xfrm>
          <a:off x="16929100" y="1033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131191</xdr:rowOff>
    </xdr:from>
    <xdr:to>
      <xdr:col>24</xdr:col>
      <xdr:colOff>558800</xdr:colOff>
      <xdr:row>64</xdr:row>
      <xdr:rowOff>15240</xdr:rowOff>
    </xdr:to>
    <xdr:cxnSp macro="">
      <xdr:nvCxnSpPr>
        <xdr:cNvPr id="315" name="直線コネクタ 314"/>
        <xdr:cNvCxnSpPr/>
      </xdr:nvCxnSpPr>
      <xdr:spPr>
        <a:xfrm>
          <a:off x="16179800" y="10932541"/>
          <a:ext cx="8382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63</xdr:row>
      <xdr:rowOff>170705</xdr:rowOff>
    </xdr:from>
    <xdr:ext cx="762000" cy="259045"/>
    <xdr:sp macro="" textlink="">
      <xdr:nvSpPr>
        <xdr:cNvPr id="316" name="定員管理の状況平均値テキスト"/>
        <xdr:cNvSpPr txBox="1"/>
      </xdr:nvSpPr>
      <xdr:spPr>
        <a:xfrm>
          <a:off x="17106900" y="10972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24</xdr:col>
      <xdr:colOff>508000</xdr:colOff>
      <xdr:row>64</xdr:row>
      <xdr:rowOff>27178</xdr:rowOff>
    </xdr:from>
    <xdr:to>
      <xdr:col>24</xdr:col>
      <xdr:colOff>609600</xdr:colOff>
      <xdr:row>64</xdr:row>
      <xdr:rowOff>128778</xdr:rowOff>
    </xdr:to>
    <xdr:sp macro="" textlink="">
      <xdr:nvSpPr>
        <xdr:cNvPr id="317" name="フローチャート : 判断 316"/>
        <xdr:cNvSpPr/>
      </xdr:nvSpPr>
      <xdr:spPr>
        <a:xfrm>
          <a:off x="16967200" y="109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131191</xdr:rowOff>
    </xdr:from>
    <xdr:to>
      <xdr:col>23</xdr:col>
      <xdr:colOff>406400</xdr:colOff>
      <xdr:row>63</xdr:row>
      <xdr:rowOff>143256</xdr:rowOff>
    </xdr:to>
    <xdr:cxnSp macro="">
      <xdr:nvCxnSpPr>
        <xdr:cNvPr id="318" name="直線コネクタ 317"/>
        <xdr:cNvCxnSpPr/>
      </xdr:nvCxnSpPr>
      <xdr:spPr>
        <a:xfrm flipV="1">
          <a:off x="15290800" y="1093254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63</xdr:row>
      <xdr:rowOff>143129</xdr:rowOff>
    </xdr:from>
    <xdr:to>
      <xdr:col>23</xdr:col>
      <xdr:colOff>457200</xdr:colOff>
      <xdr:row>64</xdr:row>
      <xdr:rowOff>73279</xdr:rowOff>
    </xdr:to>
    <xdr:sp macro="" textlink="">
      <xdr:nvSpPr>
        <xdr:cNvPr id="319" name="フローチャート : 判断 318"/>
        <xdr:cNvSpPr/>
      </xdr:nvSpPr>
      <xdr:spPr>
        <a:xfrm>
          <a:off x="16129000" y="1094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58056</xdr:rowOff>
    </xdr:from>
    <xdr:ext cx="736600" cy="259045"/>
    <xdr:sp macro="" textlink="">
      <xdr:nvSpPr>
        <xdr:cNvPr id="320" name="テキスト ボックス 319"/>
        <xdr:cNvSpPr txBox="1"/>
      </xdr:nvSpPr>
      <xdr:spPr>
        <a:xfrm>
          <a:off x="15798800" y="11030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143256</xdr:rowOff>
    </xdr:from>
    <xdr:to>
      <xdr:col>22</xdr:col>
      <xdr:colOff>203200</xdr:colOff>
      <xdr:row>63</xdr:row>
      <xdr:rowOff>152908</xdr:rowOff>
    </xdr:to>
    <xdr:cxnSp macro="">
      <xdr:nvCxnSpPr>
        <xdr:cNvPr id="321" name="直線コネクタ 320"/>
        <xdr:cNvCxnSpPr/>
      </xdr:nvCxnSpPr>
      <xdr:spPr>
        <a:xfrm flipV="1">
          <a:off x="14401800" y="1094460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145542</xdr:rowOff>
    </xdr:from>
    <xdr:to>
      <xdr:col>22</xdr:col>
      <xdr:colOff>254000</xdr:colOff>
      <xdr:row>64</xdr:row>
      <xdr:rowOff>75692</xdr:rowOff>
    </xdr:to>
    <xdr:sp macro="" textlink="">
      <xdr:nvSpPr>
        <xdr:cNvPr id="322" name="フローチャート : 判断 321"/>
        <xdr:cNvSpPr/>
      </xdr:nvSpPr>
      <xdr:spPr>
        <a:xfrm>
          <a:off x="152400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60469</xdr:rowOff>
    </xdr:from>
    <xdr:ext cx="762000" cy="259045"/>
    <xdr:sp macro="" textlink="">
      <xdr:nvSpPr>
        <xdr:cNvPr id="323" name="テキスト ボックス 322"/>
        <xdr:cNvSpPr txBox="1"/>
      </xdr:nvSpPr>
      <xdr:spPr>
        <a:xfrm>
          <a:off x="14909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152908</xdr:rowOff>
    </xdr:from>
    <xdr:to>
      <xdr:col>21</xdr:col>
      <xdr:colOff>0</xdr:colOff>
      <xdr:row>64</xdr:row>
      <xdr:rowOff>12827</xdr:rowOff>
    </xdr:to>
    <xdr:cxnSp macro="">
      <xdr:nvCxnSpPr>
        <xdr:cNvPr id="324" name="直線コネクタ 323"/>
        <xdr:cNvCxnSpPr/>
      </xdr:nvCxnSpPr>
      <xdr:spPr>
        <a:xfrm flipV="1">
          <a:off x="13512800" y="10954258"/>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140716</xdr:rowOff>
    </xdr:from>
    <xdr:to>
      <xdr:col>21</xdr:col>
      <xdr:colOff>50800</xdr:colOff>
      <xdr:row>64</xdr:row>
      <xdr:rowOff>70866</xdr:rowOff>
    </xdr:to>
    <xdr:sp macro="" textlink="">
      <xdr:nvSpPr>
        <xdr:cNvPr id="325" name="フローチャート : 判断 324"/>
        <xdr:cNvSpPr/>
      </xdr:nvSpPr>
      <xdr:spPr>
        <a:xfrm>
          <a:off x="14351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55643</xdr:rowOff>
    </xdr:from>
    <xdr:ext cx="762000" cy="259045"/>
    <xdr:sp macro="" textlink="">
      <xdr:nvSpPr>
        <xdr:cNvPr id="326" name="テキスト ボックス 325"/>
        <xdr:cNvSpPr txBox="1"/>
      </xdr:nvSpPr>
      <xdr:spPr>
        <a:xfrm>
          <a:off x="14020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162433</xdr:rowOff>
    </xdr:from>
    <xdr:to>
      <xdr:col>19</xdr:col>
      <xdr:colOff>533400</xdr:colOff>
      <xdr:row>64</xdr:row>
      <xdr:rowOff>92583</xdr:rowOff>
    </xdr:to>
    <xdr:sp macro="" textlink="">
      <xdr:nvSpPr>
        <xdr:cNvPr id="327" name="フローチャート : 判断 326"/>
        <xdr:cNvSpPr/>
      </xdr:nvSpPr>
      <xdr:spPr>
        <a:xfrm>
          <a:off x="13462000" y="1096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77360</xdr:rowOff>
    </xdr:from>
    <xdr:ext cx="762000" cy="259045"/>
    <xdr:sp macro="" textlink="">
      <xdr:nvSpPr>
        <xdr:cNvPr id="328" name="テキスト ボックス 327"/>
        <xdr:cNvSpPr txBox="1"/>
      </xdr:nvSpPr>
      <xdr:spPr>
        <a:xfrm>
          <a:off x="13131800" y="11050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135890</xdr:rowOff>
    </xdr:from>
    <xdr:to>
      <xdr:col>24</xdr:col>
      <xdr:colOff>609600</xdr:colOff>
      <xdr:row>64</xdr:row>
      <xdr:rowOff>66040</xdr:rowOff>
    </xdr:to>
    <xdr:sp macro="" textlink="">
      <xdr:nvSpPr>
        <xdr:cNvPr id="334" name="円/楕円 333"/>
        <xdr:cNvSpPr/>
      </xdr:nvSpPr>
      <xdr:spPr>
        <a:xfrm>
          <a:off x="16967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152417</xdr:rowOff>
    </xdr:from>
    <xdr:ext cx="762000" cy="259045"/>
    <xdr:sp macro="" textlink="">
      <xdr:nvSpPr>
        <xdr:cNvPr id="335" name="定員管理の状況該当値テキスト"/>
        <xdr:cNvSpPr txBox="1"/>
      </xdr:nvSpPr>
      <xdr:spPr>
        <a:xfrm>
          <a:off x="171069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80391</xdr:rowOff>
    </xdr:from>
    <xdr:to>
      <xdr:col>23</xdr:col>
      <xdr:colOff>457200</xdr:colOff>
      <xdr:row>64</xdr:row>
      <xdr:rowOff>10541</xdr:rowOff>
    </xdr:to>
    <xdr:sp macro="" textlink="">
      <xdr:nvSpPr>
        <xdr:cNvPr id="336" name="円/楕円 335"/>
        <xdr:cNvSpPr/>
      </xdr:nvSpPr>
      <xdr:spPr>
        <a:xfrm>
          <a:off x="16129000" y="1088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20718</xdr:rowOff>
    </xdr:from>
    <xdr:ext cx="736600" cy="259045"/>
    <xdr:sp macro="" textlink="">
      <xdr:nvSpPr>
        <xdr:cNvPr id="337" name="テキスト ボックス 336"/>
        <xdr:cNvSpPr txBox="1"/>
      </xdr:nvSpPr>
      <xdr:spPr>
        <a:xfrm>
          <a:off x="15798800" y="10650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92456</xdr:rowOff>
    </xdr:from>
    <xdr:to>
      <xdr:col>22</xdr:col>
      <xdr:colOff>254000</xdr:colOff>
      <xdr:row>64</xdr:row>
      <xdr:rowOff>22606</xdr:rowOff>
    </xdr:to>
    <xdr:sp macro="" textlink="">
      <xdr:nvSpPr>
        <xdr:cNvPr id="338" name="円/楕円 337"/>
        <xdr:cNvSpPr/>
      </xdr:nvSpPr>
      <xdr:spPr>
        <a:xfrm>
          <a:off x="15240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32783</xdr:rowOff>
    </xdr:from>
    <xdr:ext cx="762000" cy="259045"/>
    <xdr:sp macro="" textlink="">
      <xdr:nvSpPr>
        <xdr:cNvPr id="339" name="テキスト ボックス 338"/>
        <xdr:cNvSpPr txBox="1"/>
      </xdr:nvSpPr>
      <xdr:spPr>
        <a:xfrm>
          <a:off x="14909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102108</xdr:rowOff>
    </xdr:from>
    <xdr:to>
      <xdr:col>21</xdr:col>
      <xdr:colOff>50800</xdr:colOff>
      <xdr:row>64</xdr:row>
      <xdr:rowOff>32258</xdr:rowOff>
    </xdr:to>
    <xdr:sp macro="" textlink="">
      <xdr:nvSpPr>
        <xdr:cNvPr id="340" name="円/楕円 339"/>
        <xdr:cNvSpPr/>
      </xdr:nvSpPr>
      <xdr:spPr>
        <a:xfrm>
          <a:off x="14351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42435</xdr:rowOff>
    </xdr:from>
    <xdr:ext cx="762000" cy="259045"/>
    <xdr:sp macro="" textlink="">
      <xdr:nvSpPr>
        <xdr:cNvPr id="341" name="テキスト ボックス 340"/>
        <xdr:cNvSpPr txBox="1"/>
      </xdr:nvSpPr>
      <xdr:spPr>
        <a:xfrm>
          <a:off x="14020800" y="106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5.66</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133477</xdr:rowOff>
    </xdr:from>
    <xdr:to>
      <xdr:col>19</xdr:col>
      <xdr:colOff>533400</xdr:colOff>
      <xdr:row>64</xdr:row>
      <xdr:rowOff>63627</xdr:rowOff>
    </xdr:to>
    <xdr:sp macro="" textlink="">
      <xdr:nvSpPr>
        <xdr:cNvPr id="342" name="円/楕円 341"/>
        <xdr:cNvSpPr/>
      </xdr:nvSpPr>
      <xdr:spPr>
        <a:xfrm>
          <a:off x="13462000" y="1093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73804</xdr:rowOff>
    </xdr:from>
    <xdr:ext cx="762000" cy="259045"/>
    <xdr:sp macro="" textlink="">
      <xdr:nvSpPr>
        <xdr:cNvPr id="343" name="テキスト ボックス 342"/>
        <xdr:cNvSpPr txBox="1"/>
      </xdr:nvSpPr>
      <xdr:spPr>
        <a:xfrm>
          <a:off x="13131800" y="1070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ea"/>
              <a:ea typeface="+mn-ea"/>
              <a:cs typeface="+mn-cs"/>
            </a:rPr>
            <a:t>　高金利で借り入れた政府資金等の償還満期を迎え</a:t>
          </a:r>
          <a:r>
            <a:rPr lang="ja-JP" altLang="en-US" sz="1100" b="0" i="0" baseline="0">
              <a:solidFill>
                <a:schemeClr val="dk1"/>
              </a:solidFill>
              <a:effectLst/>
              <a:latin typeface="+mn-ea"/>
              <a:ea typeface="+mn-ea"/>
              <a:cs typeface="+mn-cs"/>
            </a:rPr>
            <a:t>た</a:t>
          </a:r>
          <a:r>
            <a:rPr lang="ja-JP" altLang="ja-JP" sz="1100" b="0" i="0" baseline="0">
              <a:solidFill>
                <a:schemeClr val="dk1"/>
              </a:solidFill>
              <a:effectLst/>
              <a:latin typeface="+mn-ea"/>
              <a:ea typeface="+mn-ea"/>
              <a:cs typeface="+mn-cs"/>
            </a:rPr>
            <a:t>ことや借入れを抑制してきた</a:t>
          </a:r>
          <a:r>
            <a:rPr lang="ja-JP" altLang="en-US" sz="1100" b="0" i="0" baseline="0">
              <a:solidFill>
                <a:schemeClr val="dk1"/>
              </a:solidFill>
              <a:effectLst/>
              <a:latin typeface="+mn-ea"/>
              <a:ea typeface="+mn-ea"/>
              <a:cs typeface="+mn-cs"/>
            </a:rPr>
            <a:t>こと</a:t>
          </a:r>
          <a:r>
            <a:rPr lang="ja-JP" altLang="ja-JP" sz="1100" b="0" i="0" baseline="0">
              <a:solidFill>
                <a:schemeClr val="dk1"/>
              </a:solidFill>
              <a:effectLst/>
              <a:latin typeface="+mn-ea"/>
              <a:ea typeface="+mn-ea"/>
              <a:cs typeface="+mn-cs"/>
            </a:rPr>
            <a:t>などにより、全国平均、</a:t>
          </a:r>
          <a:r>
            <a:rPr lang="ja-JP" altLang="en-US" sz="1100" b="0" i="0" baseline="0">
              <a:solidFill>
                <a:schemeClr val="dk1"/>
              </a:solidFill>
              <a:effectLst/>
              <a:latin typeface="+mn-ea"/>
              <a:ea typeface="+mn-ea"/>
              <a:cs typeface="+mn-cs"/>
            </a:rPr>
            <a:t>県内平均、</a:t>
          </a:r>
          <a:r>
            <a:rPr lang="ja-JP" altLang="ja-JP" sz="1100" b="0" i="0" baseline="0">
              <a:solidFill>
                <a:schemeClr val="dk1"/>
              </a:solidFill>
              <a:effectLst/>
              <a:latin typeface="+mn-ea"/>
              <a:ea typeface="+mn-ea"/>
              <a:cs typeface="+mn-cs"/>
            </a:rPr>
            <a:t>類団平均を下回</a:t>
          </a:r>
          <a:r>
            <a:rPr lang="ja-JP" altLang="en-US" sz="1100" b="0" i="0" baseline="0">
              <a:solidFill>
                <a:schemeClr val="dk1"/>
              </a:solidFill>
              <a:effectLst/>
              <a:latin typeface="+mn-ea"/>
              <a:ea typeface="+mn-ea"/>
              <a:cs typeface="+mn-cs"/>
            </a:rPr>
            <a:t>っている。</a:t>
          </a:r>
          <a:endParaRPr lang="ja-JP" altLang="ja-JP" sz="1100">
            <a:effectLst/>
            <a:latin typeface="+mn-ea"/>
            <a:ea typeface="+mn-ea"/>
          </a:endParaRPr>
        </a:p>
        <a:p>
          <a:pPr rtl="0" eaLnBrk="1" fontAlgn="auto" latinLnBrk="0" hangingPunct="1"/>
          <a:r>
            <a:rPr lang="ja-JP" altLang="ja-JP" sz="1100">
              <a:solidFill>
                <a:schemeClr val="dk1"/>
              </a:solidFill>
              <a:effectLst/>
              <a:latin typeface="+mn-ea"/>
              <a:ea typeface="+mn-ea"/>
              <a:cs typeface="+mn-cs"/>
            </a:rPr>
            <a:t>　</a:t>
          </a:r>
          <a:r>
            <a:rPr lang="ja-JP" altLang="en-US" sz="1100">
              <a:solidFill>
                <a:schemeClr val="dk1"/>
              </a:solidFill>
              <a:effectLst/>
              <a:latin typeface="+mn-ea"/>
              <a:ea typeface="+mn-ea"/>
              <a:cs typeface="+mn-cs"/>
            </a:rPr>
            <a:t>実質公債費比率の</a:t>
          </a:r>
          <a:r>
            <a:rPr lang="ja-JP" altLang="ja-JP" sz="1100">
              <a:solidFill>
                <a:schemeClr val="dk1"/>
              </a:solidFill>
              <a:effectLst/>
              <a:latin typeface="+mn-ea"/>
              <a:ea typeface="+mn-ea"/>
              <a:cs typeface="+mn-cs"/>
            </a:rPr>
            <a:t>３箇年平均値</a:t>
          </a:r>
          <a:r>
            <a:rPr lang="ja-JP" altLang="en-US" sz="1100">
              <a:solidFill>
                <a:schemeClr val="dk1"/>
              </a:solidFill>
              <a:effectLst/>
              <a:latin typeface="+mn-ea"/>
              <a:ea typeface="+mn-ea"/>
              <a:cs typeface="+mn-cs"/>
            </a:rPr>
            <a:t>は</a:t>
          </a:r>
          <a:r>
            <a:rPr lang="ja-JP" altLang="ja-JP" sz="1100">
              <a:solidFill>
                <a:schemeClr val="dk1"/>
              </a:solidFill>
              <a:effectLst/>
              <a:latin typeface="+mn-ea"/>
              <a:ea typeface="+mn-ea"/>
              <a:cs typeface="+mn-cs"/>
            </a:rPr>
            <a:t>２年連続で増加しているが、単年度数値では２年連続で減少して</a:t>
          </a:r>
          <a:r>
            <a:rPr lang="ja-JP" altLang="en-US" sz="1100">
              <a:solidFill>
                <a:schemeClr val="dk1"/>
              </a:solidFill>
              <a:effectLst/>
              <a:latin typeface="+mn-ea"/>
              <a:ea typeface="+mn-ea"/>
              <a:cs typeface="+mn-cs"/>
            </a:rPr>
            <a:t>おり、良好な数値を維持している。</a:t>
          </a:r>
          <a:endParaRPr lang="ja-JP" altLang="ja-JP" sz="1100">
            <a:effectLst/>
            <a:latin typeface="+mn-ea"/>
            <a:ea typeface="+mn-ea"/>
          </a:endParaRPr>
        </a:p>
        <a:p>
          <a:pPr rtl="0"/>
          <a:r>
            <a:rPr lang="ja-JP" altLang="ja-JP" sz="1100" b="0" i="0" baseline="0">
              <a:solidFill>
                <a:schemeClr val="dk1"/>
              </a:solidFill>
              <a:effectLst/>
              <a:latin typeface="+mn-ea"/>
              <a:ea typeface="+mn-ea"/>
              <a:cs typeface="+mn-cs"/>
            </a:rPr>
            <a:t>　</a:t>
          </a:r>
          <a:r>
            <a:rPr kumimoji="1" lang="ja-JP" altLang="en-US" sz="1100" b="0" i="0" baseline="0">
              <a:solidFill>
                <a:schemeClr val="dk1"/>
              </a:solidFill>
              <a:effectLst/>
              <a:latin typeface="+mn-lt"/>
              <a:ea typeface="+mn-ea"/>
              <a:cs typeface="+mn-cs"/>
            </a:rPr>
            <a:t>近年、</a:t>
          </a:r>
          <a:r>
            <a:rPr kumimoji="1" lang="ja-JP" altLang="ja-JP" sz="1100">
              <a:solidFill>
                <a:schemeClr val="dk1"/>
              </a:solidFill>
              <a:effectLst/>
              <a:latin typeface="+mn-lt"/>
              <a:ea typeface="+mn-ea"/>
              <a:cs typeface="+mn-cs"/>
            </a:rPr>
            <a:t>市債と基金を積極的に活用して大規模なまちづくりを進めて</a:t>
          </a:r>
          <a:r>
            <a:rPr kumimoji="1" lang="ja-JP" altLang="en-US" sz="1100">
              <a:solidFill>
                <a:schemeClr val="dk1"/>
              </a:solidFill>
              <a:effectLst/>
              <a:latin typeface="+mn-lt"/>
              <a:ea typeface="+mn-ea"/>
              <a:cs typeface="+mn-cs"/>
            </a:rPr>
            <a:t>いることから、</a:t>
          </a:r>
          <a:r>
            <a:rPr lang="ja-JP" altLang="en-US" sz="1100" b="0" i="0" baseline="0">
              <a:solidFill>
                <a:schemeClr val="dk1"/>
              </a:solidFill>
              <a:effectLst/>
              <a:latin typeface="+mn-ea"/>
              <a:ea typeface="+mn-ea"/>
              <a:cs typeface="+mn-cs"/>
            </a:rPr>
            <a:t>元利償還金が増加していくことが見込まれる一方で、元利償還金・準元利償還金に係る基準財政需要額が減少していくことが見込まれるため、実質公債費比率を良好な状態に維持するために、</a:t>
          </a:r>
          <a:r>
            <a:rPr lang="ja-JP" altLang="ja-JP" sz="1100" b="0" i="0" baseline="0">
              <a:solidFill>
                <a:schemeClr val="dk1"/>
              </a:solidFill>
              <a:effectLst/>
              <a:latin typeface="+mn-ea"/>
              <a:ea typeface="+mn-ea"/>
              <a:cs typeface="+mn-cs"/>
            </a:rPr>
            <a:t>中長期的な公債費の推計などにより、財政硬直化を招くことのないよう留意した行財政</a:t>
          </a:r>
          <a:r>
            <a:rPr lang="ja-JP" altLang="en-US" sz="1100" b="0" i="0" baseline="0">
              <a:solidFill>
                <a:schemeClr val="dk1"/>
              </a:solidFill>
              <a:effectLst/>
              <a:latin typeface="+mn-ea"/>
              <a:ea typeface="+mn-ea"/>
              <a:cs typeface="+mn-cs"/>
            </a:rPr>
            <a:t>運営を行っていく必要がある</a:t>
          </a:r>
          <a:r>
            <a:rPr lang="ja-JP" altLang="ja-JP" sz="1100" b="0" i="0" baseline="0">
              <a:solidFill>
                <a:schemeClr val="dk1"/>
              </a:solidFill>
              <a:effectLst/>
              <a:latin typeface="+mn-ea"/>
              <a:ea typeface="+mn-ea"/>
              <a:cs typeface="+mn-cs"/>
            </a:rPr>
            <a:t>。</a:t>
          </a:r>
          <a:endParaRPr lang="en-US" altLang="ja-JP" sz="1100" b="0" i="0" baseline="0">
            <a:solidFill>
              <a:schemeClr val="dk1"/>
            </a:solidFill>
            <a:effectLst/>
            <a:latin typeface="+mn-ea"/>
            <a:ea typeface="+mn-ea"/>
            <a:cs typeface="+mn-cs"/>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0" name="直線コネクタ 35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1" name="テキスト ボックス 36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4" name="直線コネクタ 36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5" name="テキスト ボックス 36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131128</xdr:rowOff>
    </xdr:from>
    <xdr:to>
      <xdr:col>24</xdr:col>
      <xdr:colOff>558800</xdr:colOff>
      <xdr:row>45</xdr:row>
      <xdr:rowOff>17780</xdr:rowOff>
    </xdr:to>
    <xdr:cxnSp macro="">
      <xdr:nvCxnSpPr>
        <xdr:cNvPr id="368" name="直線コネクタ 367"/>
        <xdr:cNvCxnSpPr/>
      </xdr:nvCxnSpPr>
      <xdr:spPr>
        <a:xfrm flipV="1">
          <a:off x="17018000" y="6303328"/>
          <a:ext cx="0" cy="14297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161307</xdr:rowOff>
    </xdr:from>
    <xdr:ext cx="762000" cy="259045"/>
    <xdr:sp macro="" textlink="">
      <xdr:nvSpPr>
        <xdr:cNvPr id="369"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24</xdr:col>
      <xdr:colOff>469900</xdr:colOff>
      <xdr:row>45</xdr:row>
      <xdr:rowOff>17780</xdr:rowOff>
    </xdr:from>
    <xdr:to>
      <xdr:col>24</xdr:col>
      <xdr:colOff>647700</xdr:colOff>
      <xdr:row>45</xdr:row>
      <xdr:rowOff>17780</xdr:rowOff>
    </xdr:to>
    <xdr:cxnSp macro="">
      <xdr:nvCxnSpPr>
        <xdr:cNvPr id="370" name="直線コネクタ 369"/>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46055</xdr:rowOff>
    </xdr:from>
    <xdr:ext cx="762000" cy="259045"/>
    <xdr:sp macro="" textlink="">
      <xdr:nvSpPr>
        <xdr:cNvPr id="371" name="公債費負担の状況最大値テキスト"/>
        <xdr:cNvSpPr txBox="1"/>
      </xdr:nvSpPr>
      <xdr:spPr>
        <a:xfrm>
          <a:off x="17106900" y="6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24</xdr:col>
      <xdr:colOff>469900</xdr:colOff>
      <xdr:row>36</xdr:row>
      <xdr:rowOff>131128</xdr:rowOff>
    </xdr:from>
    <xdr:to>
      <xdr:col>24</xdr:col>
      <xdr:colOff>647700</xdr:colOff>
      <xdr:row>36</xdr:row>
      <xdr:rowOff>131128</xdr:rowOff>
    </xdr:to>
    <xdr:cxnSp macro="">
      <xdr:nvCxnSpPr>
        <xdr:cNvPr id="372" name="直線コネクタ 371"/>
        <xdr:cNvCxnSpPr/>
      </xdr:nvCxnSpPr>
      <xdr:spPr>
        <a:xfrm>
          <a:off x="16929100" y="630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80328</xdr:rowOff>
    </xdr:from>
    <xdr:to>
      <xdr:col>24</xdr:col>
      <xdr:colOff>558800</xdr:colOff>
      <xdr:row>37</xdr:row>
      <xdr:rowOff>86360</xdr:rowOff>
    </xdr:to>
    <xdr:cxnSp macro="">
      <xdr:nvCxnSpPr>
        <xdr:cNvPr id="373" name="直線コネクタ 372"/>
        <xdr:cNvCxnSpPr/>
      </xdr:nvCxnSpPr>
      <xdr:spPr>
        <a:xfrm>
          <a:off x="16179800" y="642397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107649</xdr:rowOff>
    </xdr:from>
    <xdr:ext cx="762000" cy="259045"/>
    <xdr:sp macro="" textlink="">
      <xdr:nvSpPr>
        <xdr:cNvPr id="374" name="公債費負担の状況平均値テキスト"/>
        <xdr:cNvSpPr txBox="1"/>
      </xdr:nvSpPr>
      <xdr:spPr>
        <a:xfrm>
          <a:off x="17106900" y="662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135572</xdr:rowOff>
    </xdr:from>
    <xdr:to>
      <xdr:col>24</xdr:col>
      <xdr:colOff>609600</xdr:colOff>
      <xdr:row>39</xdr:row>
      <xdr:rowOff>65722</xdr:rowOff>
    </xdr:to>
    <xdr:sp macro="" textlink="">
      <xdr:nvSpPr>
        <xdr:cNvPr id="375" name="フローチャート : 判断 374"/>
        <xdr:cNvSpPr/>
      </xdr:nvSpPr>
      <xdr:spPr>
        <a:xfrm>
          <a:off x="169672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74295</xdr:rowOff>
    </xdr:from>
    <xdr:to>
      <xdr:col>23</xdr:col>
      <xdr:colOff>406400</xdr:colOff>
      <xdr:row>37</xdr:row>
      <xdr:rowOff>80328</xdr:rowOff>
    </xdr:to>
    <xdr:cxnSp macro="">
      <xdr:nvCxnSpPr>
        <xdr:cNvPr id="376" name="直線コネクタ 375"/>
        <xdr:cNvCxnSpPr/>
      </xdr:nvCxnSpPr>
      <xdr:spPr>
        <a:xfrm>
          <a:off x="15290800" y="641794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38</xdr:row>
      <xdr:rowOff>81280</xdr:rowOff>
    </xdr:from>
    <xdr:to>
      <xdr:col>23</xdr:col>
      <xdr:colOff>457200</xdr:colOff>
      <xdr:row>39</xdr:row>
      <xdr:rowOff>11430</xdr:rowOff>
    </xdr:to>
    <xdr:sp macro="" textlink="">
      <xdr:nvSpPr>
        <xdr:cNvPr id="377" name="フローチャート : 判断 376"/>
        <xdr:cNvSpPr/>
      </xdr:nvSpPr>
      <xdr:spPr>
        <a:xfrm>
          <a:off x="161290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167657</xdr:rowOff>
    </xdr:from>
    <xdr:ext cx="736600" cy="259045"/>
    <xdr:sp macro="" textlink="">
      <xdr:nvSpPr>
        <xdr:cNvPr id="378" name="テキスト ボックス 377"/>
        <xdr:cNvSpPr txBox="1"/>
      </xdr:nvSpPr>
      <xdr:spPr>
        <a:xfrm>
          <a:off x="15798800" y="668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74295</xdr:rowOff>
    </xdr:from>
    <xdr:to>
      <xdr:col>22</xdr:col>
      <xdr:colOff>203200</xdr:colOff>
      <xdr:row>37</xdr:row>
      <xdr:rowOff>74295</xdr:rowOff>
    </xdr:to>
    <xdr:cxnSp macro="">
      <xdr:nvCxnSpPr>
        <xdr:cNvPr id="379" name="直線コネクタ 378"/>
        <xdr:cNvCxnSpPr/>
      </xdr:nvCxnSpPr>
      <xdr:spPr>
        <a:xfrm>
          <a:off x="14401800" y="6417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38</xdr:row>
      <xdr:rowOff>141605</xdr:rowOff>
    </xdr:from>
    <xdr:to>
      <xdr:col>22</xdr:col>
      <xdr:colOff>254000</xdr:colOff>
      <xdr:row>39</xdr:row>
      <xdr:rowOff>71755</xdr:rowOff>
    </xdr:to>
    <xdr:sp macro="" textlink="">
      <xdr:nvSpPr>
        <xdr:cNvPr id="380" name="フローチャート : 判断 379"/>
        <xdr:cNvSpPr/>
      </xdr:nvSpPr>
      <xdr:spPr>
        <a:xfrm>
          <a:off x="15240000" y="66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56532</xdr:rowOff>
    </xdr:from>
    <xdr:ext cx="762000" cy="259045"/>
    <xdr:sp macro="" textlink="">
      <xdr:nvSpPr>
        <xdr:cNvPr id="381" name="テキスト ボックス 380"/>
        <xdr:cNvSpPr txBox="1"/>
      </xdr:nvSpPr>
      <xdr:spPr>
        <a:xfrm>
          <a:off x="14909800" y="674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74295</xdr:rowOff>
    </xdr:from>
    <xdr:to>
      <xdr:col>21</xdr:col>
      <xdr:colOff>0</xdr:colOff>
      <xdr:row>37</xdr:row>
      <xdr:rowOff>98425</xdr:rowOff>
    </xdr:to>
    <xdr:cxnSp macro="">
      <xdr:nvCxnSpPr>
        <xdr:cNvPr id="382" name="直線コネクタ 381"/>
        <xdr:cNvCxnSpPr/>
      </xdr:nvCxnSpPr>
      <xdr:spPr>
        <a:xfrm flipV="1">
          <a:off x="13512800" y="641794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30480</xdr:rowOff>
    </xdr:from>
    <xdr:to>
      <xdr:col>21</xdr:col>
      <xdr:colOff>50800</xdr:colOff>
      <xdr:row>39</xdr:row>
      <xdr:rowOff>132080</xdr:rowOff>
    </xdr:to>
    <xdr:sp macro="" textlink="">
      <xdr:nvSpPr>
        <xdr:cNvPr id="383" name="フローチャート : 判断 382"/>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116857</xdr:rowOff>
    </xdr:from>
    <xdr:ext cx="762000" cy="259045"/>
    <xdr:sp macro="" textlink="">
      <xdr:nvSpPr>
        <xdr:cNvPr id="384" name="テキスト ボックス 383"/>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19</xdr:col>
      <xdr:colOff>431800</xdr:colOff>
      <xdr:row>39</xdr:row>
      <xdr:rowOff>78740</xdr:rowOff>
    </xdr:from>
    <xdr:to>
      <xdr:col>19</xdr:col>
      <xdr:colOff>533400</xdr:colOff>
      <xdr:row>40</xdr:row>
      <xdr:rowOff>8890</xdr:rowOff>
    </xdr:to>
    <xdr:sp macro="" textlink="">
      <xdr:nvSpPr>
        <xdr:cNvPr id="385" name="フローチャート : 判断 384"/>
        <xdr:cNvSpPr/>
      </xdr:nvSpPr>
      <xdr:spPr>
        <a:xfrm>
          <a:off x="13462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165117</xdr:rowOff>
    </xdr:from>
    <xdr:ext cx="762000" cy="259045"/>
    <xdr:sp macro="" textlink="">
      <xdr:nvSpPr>
        <xdr:cNvPr id="386" name="テキスト ボックス 385"/>
        <xdr:cNvSpPr txBox="1"/>
      </xdr:nvSpPr>
      <xdr:spPr>
        <a:xfrm>
          <a:off x="131318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35560</xdr:rowOff>
    </xdr:from>
    <xdr:to>
      <xdr:col>24</xdr:col>
      <xdr:colOff>609600</xdr:colOff>
      <xdr:row>37</xdr:row>
      <xdr:rowOff>137160</xdr:rowOff>
    </xdr:to>
    <xdr:sp macro="" textlink="">
      <xdr:nvSpPr>
        <xdr:cNvPr id="392" name="円/楕円 391"/>
        <xdr:cNvSpPr/>
      </xdr:nvSpPr>
      <xdr:spPr>
        <a:xfrm>
          <a:off x="169672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128287</xdr:rowOff>
    </xdr:from>
    <xdr:ext cx="762000" cy="259045"/>
    <xdr:sp macro="" textlink="">
      <xdr:nvSpPr>
        <xdr:cNvPr id="393" name="公債費負担の状況該当値テキスト"/>
        <xdr:cNvSpPr txBox="1"/>
      </xdr:nvSpPr>
      <xdr:spPr>
        <a:xfrm>
          <a:off x="171069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29528</xdr:rowOff>
    </xdr:from>
    <xdr:to>
      <xdr:col>23</xdr:col>
      <xdr:colOff>457200</xdr:colOff>
      <xdr:row>37</xdr:row>
      <xdr:rowOff>131128</xdr:rowOff>
    </xdr:to>
    <xdr:sp macro="" textlink="">
      <xdr:nvSpPr>
        <xdr:cNvPr id="394" name="円/楕円 393"/>
        <xdr:cNvSpPr/>
      </xdr:nvSpPr>
      <xdr:spPr>
        <a:xfrm>
          <a:off x="161290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141305</xdr:rowOff>
    </xdr:from>
    <xdr:ext cx="736600" cy="259045"/>
    <xdr:sp macro="" textlink="">
      <xdr:nvSpPr>
        <xdr:cNvPr id="395" name="テキスト ボックス 394"/>
        <xdr:cNvSpPr txBox="1"/>
      </xdr:nvSpPr>
      <xdr:spPr>
        <a:xfrm>
          <a:off x="15798800" y="614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23495</xdr:rowOff>
    </xdr:from>
    <xdr:to>
      <xdr:col>22</xdr:col>
      <xdr:colOff>254000</xdr:colOff>
      <xdr:row>37</xdr:row>
      <xdr:rowOff>125095</xdr:rowOff>
    </xdr:to>
    <xdr:sp macro="" textlink="">
      <xdr:nvSpPr>
        <xdr:cNvPr id="396" name="円/楕円 395"/>
        <xdr:cNvSpPr/>
      </xdr:nvSpPr>
      <xdr:spPr>
        <a:xfrm>
          <a:off x="15240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135272</xdr:rowOff>
    </xdr:from>
    <xdr:ext cx="762000" cy="259045"/>
    <xdr:sp macro="" textlink="">
      <xdr:nvSpPr>
        <xdr:cNvPr id="397" name="テキスト ボックス 396"/>
        <xdr:cNvSpPr txBox="1"/>
      </xdr:nvSpPr>
      <xdr:spPr>
        <a:xfrm>
          <a:off x="14909800" y="613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23495</xdr:rowOff>
    </xdr:from>
    <xdr:to>
      <xdr:col>21</xdr:col>
      <xdr:colOff>50800</xdr:colOff>
      <xdr:row>37</xdr:row>
      <xdr:rowOff>125095</xdr:rowOff>
    </xdr:to>
    <xdr:sp macro="" textlink="">
      <xdr:nvSpPr>
        <xdr:cNvPr id="398" name="円/楕円 397"/>
        <xdr:cNvSpPr/>
      </xdr:nvSpPr>
      <xdr:spPr>
        <a:xfrm>
          <a:off x="14351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135272</xdr:rowOff>
    </xdr:from>
    <xdr:ext cx="762000" cy="259045"/>
    <xdr:sp macro="" textlink="">
      <xdr:nvSpPr>
        <xdr:cNvPr id="399" name="テキスト ボックス 398"/>
        <xdr:cNvSpPr txBox="1"/>
      </xdr:nvSpPr>
      <xdr:spPr>
        <a:xfrm>
          <a:off x="14020800" y="613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47625</xdr:rowOff>
    </xdr:from>
    <xdr:to>
      <xdr:col>19</xdr:col>
      <xdr:colOff>533400</xdr:colOff>
      <xdr:row>37</xdr:row>
      <xdr:rowOff>149225</xdr:rowOff>
    </xdr:to>
    <xdr:sp macro="" textlink="">
      <xdr:nvSpPr>
        <xdr:cNvPr id="400" name="円/楕円 399"/>
        <xdr:cNvSpPr/>
      </xdr:nvSpPr>
      <xdr:spPr>
        <a:xfrm>
          <a:off x="13462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159402</xdr:rowOff>
    </xdr:from>
    <xdr:ext cx="762000" cy="259045"/>
    <xdr:sp macro="" textlink="">
      <xdr:nvSpPr>
        <xdr:cNvPr id="401" name="テキスト ボックス 400"/>
        <xdr:cNvSpPr txBox="1"/>
      </xdr:nvSpPr>
      <xdr:spPr>
        <a:xfrm>
          <a:off x="13131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平成</a:t>
          </a:r>
          <a:r>
            <a:rPr kumimoji="1" lang="en-US" altLang="ja-JP" sz="1100">
              <a:solidFill>
                <a:schemeClr val="dk1"/>
              </a:solidFill>
              <a:effectLst/>
              <a:latin typeface="+mn-ea"/>
              <a:ea typeface="+mn-ea"/>
              <a:cs typeface="+mn-cs"/>
            </a:rPr>
            <a:t>19</a:t>
          </a:r>
          <a:r>
            <a:rPr kumimoji="1" lang="ja-JP" altLang="ja-JP" sz="1100">
              <a:solidFill>
                <a:schemeClr val="dk1"/>
              </a:solidFill>
              <a:effectLst/>
              <a:latin typeface="+mn-ea"/>
              <a:ea typeface="+mn-ea"/>
              <a:cs typeface="+mn-cs"/>
            </a:rPr>
            <a:t>年度に算定を</a:t>
          </a:r>
          <a:r>
            <a:rPr kumimoji="1" lang="ja-JP" altLang="en-US" sz="1100">
              <a:solidFill>
                <a:schemeClr val="dk1"/>
              </a:solidFill>
              <a:effectLst/>
              <a:latin typeface="+mn-ea"/>
              <a:ea typeface="+mn-ea"/>
              <a:cs typeface="+mn-cs"/>
            </a:rPr>
            <a:t>開始し</a:t>
          </a:r>
          <a:r>
            <a:rPr kumimoji="1" lang="ja-JP" altLang="ja-JP" sz="1100">
              <a:solidFill>
                <a:schemeClr val="dk1"/>
              </a:solidFill>
              <a:effectLst/>
              <a:latin typeface="+mn-ea"/>
              <a:ea typeface="+mn-ea"/>
              <a:cs typeface="+mn-cs"/>
            </a:rPr>
            <a:t>て以来、初めて将来負担比率が算定されたが、</a:t>
          </a:r>
          <a:r>
            <a:rPr kumimoji="1" lang="en-US" altLang="ja-JP" sz="1100">
              <a:solidFill>
                <a:schemeClr val="dk1"/>
              </a:solidFill>
              <a:effectLst/>
              <a:latin typeface="+mn-ea"/>
              <a:ea typeface="+mn-ea"/>
              <a:cs typeface="+mn-cs"/>
            </a:rPr>
            <a:t>7.5</a:t>
          </a:r>
          <a:r>
            <a:rPr kumimoji="1" lang="ja-JP" altLang="ja-JP" sz="1100">
              <a:solidFill>
                <a:schemeClr val="dk1"/>
              </a:solidFill>
              <a:effectLst/>
              <a:latin typeface="+mn-ea"/>
              <a:ea typeface="+mn-ea"/>
              <a:cs typeface="+mn-cs"/>
            </a:rPr>
            <a:t>％と全国平均、</a:t>
          </a:r>
          <a:r>
            <a:rPr kumimoji="1" lang="ja-JP" altLang="en-US" sz="1100">
              <a:solidFill>
                <a:schemeClr val="dk1"/>
              </a:solidFill>
              <a:effectLst/>
              <a:latin typeface="+mn-ea"/>
              <a:ea typeface="+mn-ea"/>
              <a:cs typeface="+mn-cs"/>
            </a:rPr>
            <a:t>県内平均、</a:t>
          </a:r>
          <a:r>
            <a:rPr kumimoji="1" lang="ja-JP" altLang="ja-JP" sz="1100">
              <a:solidFill>
                <a:schemeClr val="dk1"/>
              </a:solidFill>
              <a:effectLst/>
              <a:latin typeface="+mn-ea"/>
              <a:ea typeface="+mn-ea"/>
              <a:cs typeface="+mn-cs"/>
            </a:rPr>
            <a:t>類団平均を大きく下回っており、財政状況が大きく悪化したわけではない。</a:t>
          </a:r>
          <a:endParaRPr lang="ja-JP" altLang="ja-JP" sz="1100">
            <a:effectLst/>
            <a:latin typeface="+mn-ea"/>
            <a:ea typeface="+mn-ea"/>
          </a:endParaRPr>
        </a:p>
        <a:p>
          <a:r>
            <a:rPr kumimoji="1" lang="ja-JP" altLang="ja-JP" sz="1100">
              <a:solidFill>
                <a:schemeClr val="dk1"/>
              </a:solidFill>
              <a:effectLst/>
              <a:latin typeface="+mn-ea"/>
              <a:ea typeface="+mn-ea"/>
              <a:cs typeface="+mn-cs"/>
            </a:rPr>
            <a:t>　将来負担比率が算定された要因は、</a:t>
          </a:r>
          <a:r>
            <a:rPr kumimoji="1" lang="ja-JP" altLang="en-US" sz="1100">
              <a:solidFill>
                <a:schemeClr val="dk1"/>
              </a:solidFill>
              <a:effectLst/>
              <a:latin typeface="+mn-ea"/>
              <a:ea typeface="+mn-ea"/>
              <a:cs typeface="+mn-cs"/>
            </a:rPr>
            <a:t>近年、</a:t>
          </a:r>
          <a:r>
            <a:rPr kumimoji="1" lang="ja-JP" altLang="ja-JP" sz="1100">
              <a:solidFill>
                <a:schemeClr val="dk1"/>
              </a:solidFill>
              <a:effectLst/>
              <a:latin typeface="+mn-ea"/>
              <a:ea typeface="+mn-ea"/>
              <a:cs typeface="+mn-cs"/>
            </a:rPr>
            <a:t>市債と基金を</a:t>
          </a:r>
          <a:r>
            <a:rPr kumimoji="1" lang="ja-JP" altLang="en-US" sz="1100">
              <a:solidFill>
                <a:schemeClr val="dk1"/>
              </a:solidFill>
              <a:effectLst/>
              <a:latin typeface="+mn-ea"/>
              <a:ea typeface="+mn-ea"/>
              <a:cs typeface="+mn-cs"/>
            </a:rPr>
            <a:t>積極的に</a:t>
          </a:r>
          <a:r>
            <a:rPr kumimoji="1" lang="ja-JP" altLang="ja-JP" sz="1100">
              <a:solidFill>
                <a:schemeClr val="dk1"/>
              </a:solidFill>
              <a:effectLst/>
              <a:latin typeface="+mn-ea"/>
              <a:ea typeface="+mn-ea"/>
              <a:cs typeface="+mn-cs"/>
            </a:rPr>
            <a:t>活用して大規模なまちづくりを進めてきた</a:t>
          </a:r>
          <a:r>
            <a:rPr kumimoji="1" lang="ja-JP" altLang="en-US" sz="1100">
              <a:solidFill>
                <a:schemeClr val="dk1"/>
              </a:solidFill>
              <a:effectLst/>
              <a:latin typeface="+mn-ea"/>
              <a:ea typeface="+mn-ea"/>
              <a:cs typeface="+mn-cs"/>
            </a:rPr>
            <a:t>ことにより、市債残高が増加したためである</a:t>
          </a:r>
          <a:r>
            <a:rPr kumimoji="1" lang="ja-JP" altLang="ja-JP" sz="1100">
              <a:solidFill>
                <a:schemeClr val="dk1"/>
              </a:solidFill>
              <a:effectLst/>
              <a:latin typeface="+mn-ea"/>
              <a:ea typeface="+mn-ea"/>
              <a:cs typeface="+mn-cs"/>
            </a:rPr>
            <a:t>。</a:t>
          </a:r>
          <a:endParaRPr lang="ja-JP" altLang="ja-JP" sz="1100">
            <a:effectLst/>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ea"/>
              <a:ea typeface="+mn-ea"/>
              <a:cs typeface="+mn-cs"/>
            </a:rPr>
            <a:t>　</a:t>
          </a:r>
          <a:r>
            <a:rPr lang="ja-JP" altLang="en-US" sz="1100" b="0" i="0" baseline="0">
              <a:solidFill>
                <a:schemeClr val="dk1"/>
              </a:solidFill>
              <a:effectLst/>
              <a:latin typeface="+mn-ea"/>
              <a:ea typeface="+mn-ea"/>
              <a:cs typeface="+mn-cs"/>
            </a:rPr>
            <a:t>今後</a:t>
          </a:r>
          <a:r>
            <a:rPr lang="ja-JP" altLang="ja-JP" sz="1100" b="0" i="0" baseline="0">
              <a:solidFill>
                <a:schemeClr val="dk1"/>
              </a:solidFill>
              <a:effectLst/>
              <a:latin typeface="+mn-ea"/>
              <a:ea typeface="+mn-ea"/>
              <a:cs typeface="+mn-cs"/>
            </a:rPr>
            <a:t>は将来負担比率が上がっていくことが</a:t>
          </a:r>
          <a:r>
            <a:rPr lang="ja-JP" altLang="en-US" sz="1100" b="0" i="0" baseline="0">
              <a:solidFill>
                <a:schemeClr val="dk1"/>
              </a:solidFill>
              <a:effectLst/>
              <a:latin typeface="+mn-ea"/>
              <a:ea typeface="+mn-ea"/>
              <a:cs typeface="+mn-cs"/>
            </a:rPr>
            <a:t>見込まれる</a:t>
          </a:r>
          <a:r>
            <a:rPr lang="ja-JP" altLang="ja-JP" sz="1100" b="0" i="0" baseline="0">
              <a:solidFill>
                <a:schemeClr val="dk1"/>
              </a:solidFill>
              <a:effectLst/>
              <a:latin typeface="+mn-ea"/>
              <a:ea typeface="+mn-ea"/>
              <a:cs typeface="+mn-cs"/>
            </a:rPr>
            <a:t>ため、</a:t>
          </a:r>
          <a:r>
            <a:rPr lang="ja-JP" altLang="ja-JP" sz="1100" b="0" i="0" baseline="0">
              <a:solidFill>
                <a:schemeClr val="dk1"/>
              </a:solidFill>
              <a:effectLst/>
              <a:latin typeface="+mn-lt"/>
              <a:ea typeface="+mn-ea"/>
              <a:cs typeface="+mn-cs"/>
            </a:rPr>
            <a:t>市債を活用するにふさわしい事業を慎重に選択し、世代間負担の公平性に留意した市債活用を図っていく必要があ</a:t>
          </a:r>
          <a:r>
            <a:rPr kumimoji="1" lang="ja-JP" altLang="ja-JP" sz="1100">
              <a:solidFill>
                <a:schemeClr val="dk1"/>
              </a:solidFill>
              <a:effectLst/>
              <a:latin typeface="+mn-lt"/>
              <a:ea typeface="+mn-ea"/>
              <a:cs typeface="+mn-cs"/>
            </a:rPr>
            <a:t>る。</a:t>
          </a:r>
          <a:endParaRPr kumimoji="1" lang="en-US" altLang="ja-JP" sz="1100">
            <a:solidFill>
              <a:schemeClr val="dk1"/>
            </a:solidFill>
            <a:effectLst/>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139869</xdr:rowOff>
    </xdr:to>
    <xdr:cxnSp macro="">
      <xdr:nvCxnSpPr>
        <xdr:cNvPr id="430" name="直線コネクタ 429"/>
        <xdr:cNvCxnSpPr/>
      </xdr:nvCxnSpPr>
      <xdr:spPr>
        <a:xfrm flipV="1">
          <a:off x="17018000" y="2370667"/>
          <a:ext cx="0" cy="1541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111946</xdr:rowOff>
    </xdr:from>
    <xdr:ext cx="762000" cy="259045"/>
    <xdr:sp macro="" textlink="">
      <xdr:nvSpPr>
        <xdr:cNvPr id="431" name="将来負担の状況最小値テキスト"/>
        <xdr:cNvSpPr txBox="1"/>
      </xdr:nvSpPr>
      <xdr:spPr>
        <a:xfrm>
          <a:off x="17106900" y="3883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191.6</a:t>
          </a:r>
          <a:endParaRPr kumimoji="1" lang="ja-JP" altLang="en-US" sz="1000" b="1">
            <a:latin typeface="ＭＳ Ｐゴシック"/>
          </a:endParaRPr>
        </a:p>
      </xdr:txBody>
    </xdr:sp>
    <xdr:clientData/>
  </xdr:oneCellAnchor>
  <xdr:twoCellAnchor>
    <xdr:from>
      <xdr:col>24</xdr:col>
      <xdr:colOff>469900</xdr:colOff>
      <xdr:row>22</xdr:row>
      <xdr:rowOff>139869</xdr:rowOff>
    </xdr:from>
    <xdr:to>
      <xdr:col>24</xdr:col>
      <xdr:colOff>647700</xdr:colOff>
      <xdr:row>22</xdr:row>
      <xdr:rowOff>139869</xdr:rowOff>
    </xdr:to>
    <xdr:cxnSp macro="">
      <xdr:nvCxnSpPr>
        <xdr:cNvPr id="432" name="直線コネクタ 431"/>
        <xdr:cNvCxnSpPr/>
      </xdr:nvCxnSpPr>
      <xdr:spPr>
        <a:xfrm>
          <a:off x="16929100" y="391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34815</xdr:rowOff>
    </xdr:from>
    <xdr:ext cx="762000" cy="259045"/>
    <xdr:sp macro="" textlink="">
      <xdr:nvSpPr>
        <xdr:cNvPr id="435" name="将来負担の状況平均値テキスト"/>
        <xdr:cNvSpPr txBox="1"/>
      </xdr:nvSpPr>
      <xdr:spPr>
        <a:xfrm>
          <a:off x="17106900" y="2435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62738</xdr:rowOff>
    </xdr:from>
    <xdr:to>
      <xdr:col>24</xdr:col>
      <xdr:colOff>609600</xdr:colOff>
      <xdr:row>14</xdr:row>
      <xdr:rowOff>164338</xdr:rowOff>
    </xdr:to>
    <xdr:sp macro="" textlink="">
      <xdr:nvSpPr>
        <xdr:cNvPr id="436" name="フローチャート : 判断 435"/>
        <xdr:cNvSpPr/>
      </xdr:nvSpPr>
      <xdr:spPr>
        <a:xfrm>
          <a:off x="169672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7" name="フローチャート : 判断 436"/>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8" name="テキスト ボックス 437"/>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39" name="フローチャート : 判断 438"/>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0" name="テキスト ボックス 439"/>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1" name="フローチャート : 判断 440"/>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2" name="テキスト ボックス 441"/>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3" name="フローチャート : 判断 442"/>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4" name="テキスト ボックス 443"/>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13</xdr:row>
      <xdr:rowOff>151342</xdr:rowOff>
    </xdr:from>
    <xdr:to>
      <xdr:col>24</xdr:col>
      <xdr:colOff>609600</xdr:colOff>
      <xdr:row>14</xdr:row>
      <xdr:rowOff>81492</xdr:rowOff>
    </xdr:to>
    <xdr:sp macro="" textlink="">
      <xdr:nvSpPr>
        <xdr:cNvPr id="450" name="円/楕円 449"/>
        <xdr:cNvSpPr/>
      </xdr:nvSpPr>
      <xdr:spPr>
        <a:xfrm>
          <a:off x="16967200" y="238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72619</xdr:rowOff>
    </xdr:from>
    <xdr:ext cx="762000" cy="259045"/>
    <xdr:sp macro="" textlink="">
      <xdr:nvSpPr>
        <xdr:cNvPr id="451" name="将来負担の状況該当値テキスト"/>
        <xdr:cNvSpPr txBox="1"/>
      </xdr:nvSpPr>
      <xdr:spPr>
        <a:xfrm>
          <a:off x="17106900" y="230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神奈川県海老名市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130,627
128,434
26.59
42,241,103
40,815,058
960,922
22,831,302
27,077,058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0.8
7.5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ea"/>
              <a:ea typeface="+mn-ea"/>
              <a:cs typeface="+mn-cs"/>
            </a:rPr>
            <a:t>　人件費の比率は、平成</a:t>
          </a:r>
          <a:r>
            <a:rPr lang="en-US" altLang="ja-JP" sz="1100" b="0" i="0" baseline="0">
              <a:solidFill>
                <a:schemeClr val="dk1"/>
              </a:solidFill>
              <a:effectLst/>
              <a:latin typeface="+mn-ea"/>
              <a:ea typeface="+mn-ea"/>
              <a:cs typeface="+mn-cs"/>
            </a:rPr>
            <a:t>27</a:t>
          </a:r>
          <a:r>
            <a:rPr lang="ja-JP" altLang="ja-JP" sz="1100" b="0" i="0" baseline="0">
              <a:solidFill>
                <a:schemeClr val="dk1"/>
              </a:solidFill>
              <a:effectLst/>
              <a:latin typeface="+mn-ea"/>
              <a:ea typeface="+mn-ea"/>
              <a:cs typeface="+mn-cs"/>
            </a:rPr>
            <a:t>年度において</a:t>
          </a:r>
          <a:r>
            <a:rPr lang="en-US" altLang="ja-JP" sz="1100" b="0" i="0" baseline="0">
              <a:solidFill>
                <a:schemeClr val="dk1"/>
              </a:solidFill>
              <a:effectLst/>
              <a:latin typeface="+mn-ea"/>
              <a:ea typeface="+mn-ea"/>
              <a:cs typeface="+mn-cs"/>
            </a:rPr>
            <a:t>25.4</a:t>
          </a:r>
          <a:r>
            <a:rPr lang="ja-JP" altLang="ja-JP" sz="1100" b="0" i="0" baseline="0">
              <a:solidFill>
                <a:schemeClr val="dk1"/>
              </a:solidFill>
              <a:effectLst/>
              <a:latin typeface="+mn-ea"/>
              <a:ea typeface="+mn-ea"/>
              <a:cs typeface="+mn-cs"/>
            </a:rPr>
            <a:t>％と前年度比で</a:t>
          </a:r>
          <a:r>
            <a:rPr lang="en-US" altLang="ja-JP" sz="1100" b="0" i="0" baseline="0">
              <a:solidFill>
                <a:schemeClr val="dk1"/>
              </a:solidFill>
              <a:effectLst/>
              <a:latin typeface="+mn-ea"/>
              <a:ea typeface="+mn-ea"/>
              <a:cs typeface="+mn-cs"/>
            </a:rPr>
            <a:t>2.2</a:t>
          </a:r>
          <a:r>
            <a:rPr lang="ja-JP" altLang="ja-JP" sz="1100" b="0" i="0" baseline="0">
              <a:solidFill>
                <a:schemeClr val="dk1"/>
              </a:solidFill>
              <a:effectLst/>
              <a:latin typeface="+mn-ea"/>
              <a:ea typeface="+mn-ea"/>
              <a:cs typeface="+mn-cs"/>
            </a:rPr>
            <a:t>ポイント減少している。依然として、全国平均を</a:t>
          </a:r>
          <a:r>
            <a:rPr lang="en-US" altLang="ja-JP" sz="1100" b="0" i="0" baseline="0">
              <a:solidFill>
                <a:schemeClr val="dk1"/>
              </a:solidFill>
              <a:effectLst/>
              <a:latin typeface="+mn-ea"/>
              <a:ea typeface="+mn-ea"/>
              <a:cs typeface="+mn-cs"/>
            </a:rPr>
            <a:t>2.1</a:t>
          </a:r>
          <a:r>
            <a:rPr lang="ja-JP" altLang="ja-JP" sz="1100" b="0" i="0" baseline="0">
              <a:solidFill>
                <a:schemeClr val="dk1"/>
              </a:solidFill>
              <a:effectLst/>
              <a:latin typeface="+mn-ea"/>
              <a:ea typeface="+mn-ea"/>
              <a:cs typeface="+mn-cs"/>
            </a:rPr>
            <a:t>ポイント、県</a:t>
          </a:r>
          <a:r>
            <a:rPr lang="ja-JP" altLang="en-US" sz="1100" b="0" i="0" baseline="0">
              <a:solidFill>
                <a:schemeClr val="dk1"/>
              </a:solidFill>
              <a:effectLst/>
              <a:latin typeface="+mn-ea"/>
              <a:ea typeface="+mn-ea"/>
              <a:cs typeface="+mn-cs"/>
            </a:rPr>
            <a:t>内</a:t>
          </a:r>
          <a:r>
            <a:rPr lang="ja-JP" altLang="ja-JP" sz="1100" b="0" i="0" baseline="0">
              <a:solidFill>
                <a:schemeClr val="dk1"/>
              </a:solidFill>
              <a:effectLst/>
              <a:latin typeface="+mn-ea"/>
              <a:ea typeface="+mn-ea"/>
              <a:cs typeface="+mn-cs"/>
            </a:rPr>
            <a:t>平均を</a:t>
          </a:r>
          <a:r>
            <a:rPr lang="en-US" altLang="ja-JP" sz="1100" b="0" i="0" baseline="0">
              <a:solidFill>
                <a:schemeClr val="dk1"/>
              </a:solidFill>
              <a:effectLst/>
              <a:latin typeface="+mn-ea"/>
              <a:ea typeface="+mn-ea"/>
              <a:cs typeface="+mn-cs"/>
            </a:rPr>
            <a:t>0.8</a:t>
          </a:r>
          <a:r>
            <a:rPr lang="ja-JP" altLang="ja-JP" sz="1100" b="0" i="0" baseline="0">
              <a:solidFill>
                <a:schemeClr val="dk1"/>
              </a:solidFill>
              <a:effectLst/>
              <a:latin typeface="+mn-ea"/>
              <a:ea typeface="+mn-ea"/>
              <a:cs typeface="+mn-cs"/>
            </a:rPr>
            <a:t>ポイント、類団平均を</a:t>
          </a:r>
          <a:r>
            <a:rPr lang="en-US" altLang="ja-JP" sz="1100" b="0" i="0" baseline="0">
              <a:solidFill>
                <a:schemeClr val="dk1"/>
              </a:solidFill>
              <a:effectLst/>
              <a:latin typeface="+mn-ea"/>
              <a:ea typeface="+mn-ea"/>
              <a:cs typeface="+mn-cs"/>
            </a:rPr>
            <a:t>0.6</a:t>
          </a:r>
          <a:r>
            <a:rPr lang="ja-JP" altLang="ja-JP" sz="1100" b="0" i="0" baseline="0">
              <a:solidFill>
                <a:schemeClr val="dk1"/>
              </a:solidFill>
              <a:effectLst/>
              <a:latin typeface="+mn-ea"/>
              <a:ea typeface="+mn-ea"/>
              <a:cs typeface="+mn-cs"/>
            </a:rPr>
            <a:t>ポイント上回っているが、平成</a:t>
          </a:r>
          <a:r>
            <a:rPr lang="en-US" altLang="ja-JP" sz="1100" b="0" i="0" baseline="0">
              <a:solidFill>
                <a:schemeClr val="dk1"/>
              </a:solidFill>
              <a:effectLst/>
              <a:latin typeface="+mn-ea"/>
              <a:ea typeface="+mn-ea"/>
              <a:cs typeface="+mn-cs"/>
            </a:rPr>
            <a:t>24</a:t>
          </a:r>
          <a:r>
            <a:rPr lang="ja-JP" altLang="ja-JP" sz="1100" b="0" i="0" baseline="0">
              <a:solidFill>
                <a:schemeClr val="dk1"/>
              </a:solidFill>
              <a:effectLst/>
              <a:latin typeface="+mn-ea"/>
              <a:ea typeface="+mn-ea"/>
              <a:cs typeface="+mn-cs"/>
            </a:rPr>
            <a:t>年度以降は４年連続で減少し</a:t>
          </a:r>
          <a:r>
            <a:rPr lang="ja-JP" altLang="en-US" sz="1100" b="0" i="0" baseline="0">
              <a:solidFill>
                <a:schemeClr val="dk1"/>
              </a:solidFill>
              <a:effectLst/>
              <a:latin typeface="+mn-ea"/>
              <a:ea typeface="+mn-ea"/>
              <a:cs typeface="+mn-cs"/>
            </a:rPr>
            <a:t>ており、</a:t>
          </a:r>
          <a:r>
            <a:rPr lang="ja-JP" altLang="ja-JP" sz="1100" b="0" i="0" baseline="0">
              <a:solidFill>
                <a:schemeClr val="dk1"/>
              </a:solidFill>
              <a:effectLst/>
              <a:latin typeface="+mn-lt"/>
              <a:ea typeface="+mn-ea"/>
              <a:cs typeface="+mn-cs"/>
            </a:rPr>
            <a:t>他団体との差は</a:t>
          </a:r>
          <a:r>
            <a:rPr lang="ja-JP" altLang="en-US" sz="1100" b="0" i="0" baseline="0">
              <a:solidFill>
                <a:schemeClr val="dk1"/>
              </a:solidFill>
              <a:effectLst/>
              <a:latin typeface="+mn-lt"/>
              <a:ea typeface="+mn-ea"/>
              <a:cs typeface="+mn-cs"/>
            </a:rPr>
            <a:t>縮まってきて</a:t>
          </a:r>
          <a:r>
            <a:rPr lang="ja-JP" altLang="ja-JP" sz="1100" b="0" i="0" baseline="0">
              <a:solidFill>
                <a:schemeClr val="dk1"/>
              </a:solidFill>
              <a:effectLst/>
              <a:latin typeface="+mn-lt"/>
              <a:ea typeface="+mn-ea"/>
              <a:cs typeface="+mn-cs"/>
            </a:rPr>
            <a:t>いる</a:t>
          </a:r>
          <a:r>
            <a:rPr lang="ja-JP" altLang="ja-JP" sz="1100" b="0" i="0" baseline="0">
              <a:solidFill>
                <a:schemeClr val="dk1"/>
              </a:solidFill>
              <a:effectLst/>
              <a:latin typeface="+mn-ea"/>
              <a:ea typeface="+mn-ea"/>
              <a:cs typeface="+mn-cs"/>
            </a:rPr>
            <a:t>。</a:t>
          </a:r>
          <a:endParaRPr lang="en-US" altLang="ja-JP" sz="1100" b="0" i="0" baseline="0">
            <a:solidFill>
              <a:schemeClr val="dk1"/>
            </a:solidFill>
            <a:effectLst/>
            <a:latin typeface="+mn-ea"/>
            <a:ea typeface="+mn-ea"/>
            <a:cs typeface="+mn-cs"/>
          </a:endParaRPr>
        </a:p>
        <a:p>
          <a:pPr rtl="0"/>
          <a:r>
            <a:rPr lang="ja-JP" altLang="en-US" sz="1100" b="0" i="0" baseline="0">
              <a:solidFill>
                <a:schemeClr val="dk1"/>
              </a:solidFill>
              <a:effectLst/>
              <a:latin typeface="+mn-ea"/>
              <a:ea typeface="+mn-ea"/>
              <a:cs typeface="+mn-cs"/>
            </a:rPr>
            <a:t>　</a:t>
          </a:r>
          <a:r>
            <a:rPr lang="ja-JP" altLang="ja-JP" sz="1100" b="0" i="0" baseline="0">
              <a:solidFill>
                <a:schemeClr val="dk1"/>
              </a:solidFill>
              <a:effectLst/>
              <a:latin typeface="+mn-lt"/>
              <a:ea typeface="+mn-ea"/>
              <a:cs typeface="+mn-cs"/>
            </a:rPr>
            <a:t>人事院勧告に基づく給与構造改革や定員管理による職員数の適正化などに努めて</a:t>
          </a:r>
          <a:r>
            <a:rPr lang="ja-JP" altLang="en-US" sz="1100" b="0" i="0" baseline="0">
              <a:solidFill>
                <a:schemeClr val="dk1"/>
              </a:solidFill>
              <a:effectLst/>
              <a:latin typeface="+mn-lt"/>
              <a:ea typeface="+mn-ea"/>
              <a:cs typeface="+mn-cs"/>
            </a:rPr>
            <a:t>きた</a:t>
          </a:r>
          <a:r>
            <a:rPr lang="ja-JP" altLang="ja-JP" sz="1100" b="0" i="0" baseline="0">
              <a:solidFill>
                <a:schemeClr val="dk1"/>
              </a:solidFill>
              <a:effectLst/>
              <a:latin typeface="+mn-lt"/>
              <a:ea typeface="+mn-ea"/>
              <a:cs typeface="+mn-cs"/>
            </a:rPr>
            <a:t>ことや、窓口</a:t>
          </a:r>
          <a:r>
            <a:rPr lang="ja-JP" altLang="en-US" sz="1100" b="0" i="0" baseline="0">
              <a:solidFill>
                <a:schemeClr val="dk1"/>
              </a:solidFill>
              <a:effectLst/>
              <a:latin typeface="+mn-lt"/>
              <a:ea typeface="+mn-ea"/>
              <a:cs typeface="+mn-cs"/>
            </a:rPr>
            <a:t>業務の</a:t>
          </a:r>
          <a:r>
            <a:rPr lang="ja-JP" altLang="ja-JP" sz="1100" b="0" i="0" baseline="0">
              <a:solidFill>
                <a:schemeClr val="dk1"/>
              </a:solidFill>
              <a:effectLst/>
              <a:latin typeface="+mn-lt"/>
              <a:ea typeface="+mn-ea"/>
              <a:cs typeface="+mn-cs"/>
            </a:rPr>
            <a:t>委託</a:t>
          </a:r>
          <a:r>
            <a:rPr lang="ja-JP" altLang="en-US" sz="1100" b="0" i="0" baseline="0">
              <a:solidFill>
                <a:schemeClr val="dk1"/>
              </a:solidFill>
              <a:effectLst/>
              <a:latin typeface="+mn-lt"/>
              <a:ea typeface="+mn-ea"/>
              <a:cs typeface="+mn-cs"/>
            </a:rPr>
            <a:t>や</a:t>
          </a:r>
          <a:r>
            <a:rPr lang="ja-JP" altLang="ja-JP" sz="1100" b="0" i="0" baseline="0">
              <a:solidFill>
                <a:schemeClr val="dk1"/>
              </a:solidFill>
              <a:effectLst/>
              <a:latin typeface="+mn-lt"/>
              <a:ea typeface="+mn-ea"/>
              <a:cs typeface="+mn-cs"/>
            </a:rPr>
            <a:t>指定管理者制度</a:t>
          </a:r>
          <a:r>
            <a:rPr lang="ja-JP" altLang="en-US" sz="1100" b="0" i="0" baseline="0">
              <a:solidFill>
                <a:schemeClr val="dk1"/>
              </a:solidFill>
              <a:effectLst/>
              <a:latin typeface="+mn-lt"/>
              <a:ea typeface="+mn-ea"/>
              <a:cs typeface="+mn-cs"/>
            </a:rPr>
            <a:t>を積極的に</a:t>
          </a:r>
          <a:r>
            <a:rPr lang="ja-JP" altLang="ja-JP" sz="1100" b="0" i="0" baseline="0">
              <a:solidFill>
                <a:schemeClr val="dk1"/>
              </a:solidFill>
              <a:effectLst/>
              <a:latin typeface="+mn-lt"/>
              <a:ea typeface="+mn-ea"/>
              <a:cs typeface="+mn-cs"/>
            </a:rPr>
            <a:t>導入</a:t>
          </a:r>
          <a:r>
            <a:rPr lang="ja-JP" altLang="en-US" sz="1100" b="0" i="0" baseline="0">
              <a:solidFill>
                <a:schemeClr val="dk1"/>
              </a:solidFill>
              <a:effectLst/>
              <a:latin typeface="+mn-lt"/>
              <a:ea typeface="+mn-ea"/>
              <a:cs typeface="+mn-cs"/>
            </a:rPr>
            <a:t>していること</a:t>
          </a:r>
          <a:r>
            <a:rPr lang="ja-JP" altLang="ja-JP" sz="1100" b="0" i="0" baseline="0">
              <a:solidFill>
                <a:schemeClr val="dk1"/>
              </a:solidFill>
              <a:effectLst/>
              <a:latin typeface="+mn-lt"/>
              <a:ea typeface="+mn-ea"/>
              <a:cs typeface="+mn-cs"/>
            </a:rPr>
            <a:t>などにより</a:t>
          </a:r>
          <a:r>
            <a:rPr lang="ja-JP" altLang="en-US" sz="1100" b="0" i="0" baseline="0">
              <a:solidFill>
                <a:schemeClr val="dk1"/>
              </a:solidFill>
              <a:effectLst/>
              <a:latin typeface="+mn-lt"/>
              <a:ea typeface="+mn-ea"/>
              <a:cs typeface="+mn-cs"/>
            </a:rPr>
            <a:t>、人件費比率は下がってきているが、引き続き、</a:t>
          </a:r>
          <a:r>
            <a:rPr lang="ja-JP" altLang="ja-JP" sz="1100" b="0" i="0" baseline="0">
              <a:solidFill>
                <a:schemeClr val="dk1"/>
              </a:solidFill>
              <a:effectLst/>
              <a:latin typeface="+mn-ea"/>
              <a:ea typeface="+mn-ea"/>
              <a:cs typeface="+mn-cs"/>
            </a:rPr>
            <a:t>定員の適正化や行財政運営の効率化などにより、適正な水準を保</a:t>
          </a:r>
          <a:r>
            <a:rPr lang="ja-JP" altLang="en-US" sz="1100" b="0" i="0" baseline="0">
              <a:solidFill>
                <a:schemeClr val="dk1"/>
              </a:solidFill>
              <a:effectLst/>
              <a:latin typeface="+mn-ea"/>
              <a:ea typeface="+mn-ea"/>
              <a:cs typeface="+mn-cs"/>
            </a:rPr>
            <a:t>っていく</a:t>
          </a:r>
          <a:r>
            <a:rPr lang="ja-JP" altLang="ja-JP" sz="1100" b="0" i="0" baseline="0">
              <a:solidFill>
                <a:schemeClr val="dk1"/>
              </a:solidFill>
              <a:effectLst/>
              <a:latin typeface="+mn-ea"/>
              <a:ea typeface="+mn-ea"/>
              <a:cs typeface="+mn-cs"/>
            </a:rPr>
            <a:t>必要がある。</a:t>
          </a:r>
          <a:endParaRPr lang="ja-JP" altLang="ja-JP" sz="1100">
            <a:effectLst/>
            <a:latin typeface="+mn-ea"/>
            <a:ea typeface="+mn-ea"/>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40</xdr:row>
      <xdr:rowOff>73660</xdr:rowOff>
    </xdr:to>
    <xdr:cxnSp macro="">
      <xdr:nvCxnSpPr>
        <xdr:cNvPr id="61" name="直線コネクタ 60"/>
        <xdr:cNvCxnSpPr/>
      </xdr:nvCxnSpPr>
      <xdr:spPr>
        <a:xfrm flipV="1">
          <a:off x="4826000" y="57124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31.8</a:t>
          </a:r>
          <a:endParaRPr kumimoji="1" lang="ja-JP" altLang="en-US" sz="1000" b="1">
            <a:latin typeface="ＭＳ Ｐゴシック"/>
          </a:endParaRPr>
        </a:p>
      </xdr:txBody>
    </xdr:sp>
    <xdr:clientData/>
  </xdr:oneCellAnchor>
  <xdr:twoCellAnchor>
    <xdr:from>
      <xdr:col>6</xdr:col>
      <xdr:colOff>612775</xdr:colOff>
      <xdr:row>40</xdr:row>
      <xdr:rowOff>73660</xdr:rowOff>
    </xdr:from>
    <xdr:to>
      <xdr:col>7</xdr:col>
      <xdr:colOff>104775</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100330</xdr:rowOff>
    </xdr:from>
    <xdr:to>
      <xdr:col>7</xdr:col>
      <xdr:colOff>15875</xdr:colOff>
      <xdr:row>38</xdr:row>
      <xdr:rowOff>96520</xdr:rowOff>
    </xdr:to>
    <xdr:cxnSp macro="">
      <xdr:nvCxnSpPr>
        <xdr:cNvPr id="66" name="直線コネクタ 65"/>
        <xdr:cNvCxnSpPr/>
      </xdr:nvCxnSpPr>
      <xdr:spPr>
        <a:xfrm flipV="1">
          <a:off x="3987800" y="644398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20337</xdr:rowOff>
    </xdr:from>
    <xdr:ext cx="762000" cy="259045"/>
    <xdr:sp macro="" textlink="">
      <xdr:nvSpPr>
        <xdr:cNvPr id="67" name="人件費平均値テキスト"/>
        <xdr:cNvSpPr txBox="1"/>
      </xdr:nvSpPr>
      <xdr:spPr>
        <a:xfrm>
          <a:off x="4914900" y="6192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3810</xdr:rowOff>
    </xdr:from>
    <xdr:to>
      <xdr:col>7</xdr:col>
      <xdr:colOff>66675</xdr:colOff>
      <xdr:row>37</xdr:row>
      <xdr:rowOff>105410</xdr:rowOff>
    </xdr:to>
    <xdr:sp macro="" textlink="">
      <xdr:nvSpPr>
        <xdr:cNvPr id="68" name="フローチャート : 判断 67"/>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96520</xdr:rowOff>
    </xdr:from>
    <xdr:to>
      <xdr:col>5</xdr:col>
      <xdr:colOff>549275</xdr:colOff>
      <xdr:row>38</xdr:row>
      <xdr:rowOff>104140</xdr:rowOff>
    </xdr:to>
    <xdr:cxnSp macro="">
      <xdr:nvCxnSpPr>
        <xdr:cNvPr id="69" name="直線コネクタ 68"/>
        <xdr:cNvCxnSpPr/>
      </xdr:nvCxnSpPr>
      <xdr:spPr>
        <a:xfrm flipV="1">
          <a:off x="3098800" y="6611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70" name="フローチャート :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85107</xdr:rowOff>
    </xdr:from>
    <xdr:ext cx="736600" cy="259045"/>
    <xdr:sp macro="" textlink="">
      <xdr:nvSpPr>
        <xdr:cNvPr id="71" name="テキスト ボックス 70"/>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104140</xdr:rowOff>
    </xdr:from>
    <xdr:to>
      <xdr:col>4</xdr:col>
      <xdr:colOff>346075</xdr:colOff>
      <xdr:row>39</xdr:row>
      <xdr:rowOff>54610</xdr:rowOff>
    </xdr:to>
    <xdr:cxnSp macro="">
      <xdr:nvCxnSpPr>
        <xdr:cNvPr id="72" name="直線コネクタ 71"/>
        <xdr:cNvCxnSpPr/>
      </xdr:nvCxnSpPr>
      <xdr:spPr>
        <a:xfrm flipV="1">
          <a:off x="2209800" y="66192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114300</xdr:rowOff>
    </xdr:from>
    <xdr:to>
      <xdr:col>4</xdr:col>
      <xdr:colOff>396875</xdr:colOff>
      <xdr:row>37</xdr:row>
      <xdr:rowOff>44450</xdr:rowOff>
    </xdr:to>
    <xdr:sp macro="" textlink="">
      <xdr:nvSpPr>
        <xdr:cNvPr id="73" name="フローチャート :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54610</xdr:rowOff>
    </xdr:from>
    <xdr:to>
      <xdr:col>3</xdr:col>
      <xdr:colOff>142875</xdr:colOff>
      <xdr:row>39</xdr:row>
      <xdr:rowOff>153670</xdr:rowOff>
    </xdr:to>
    <xdr:cxnSp macro="">
      <xdr:nvCxnSpPr>
        <xdr:cNvPr id="75" name="直線コネクタ 74"/>
        <xdr:cNvCxnSpPr/>
      </xdr:nvCxnSpPr>
      <xdr:spPr>
        <a:xfrm flipV="1">
          <a:off x="1320800" y="67411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26670</xdr:rowOff>
    </xdr:from>
    <xdr:to>
      <xdr:col>3</xdr:col>
      <xdr:colOff>193675</xdr:colOff>
      <xdr:row>37</xdr:row>
      <xdr:rowOff>128270</xdr:rowOff>
    </xdr:to>
    <xdr:sp macro="" textlink="">
      <xdr:nvSpPr>
        <xdr:cNvPr id="76" name="フローチャート : 判断 75"/>
        <xdr:cNvSpPr/>
      </xdr:nvSpPr>
      <xdr:spPr>
        <a:xfrm>
          <a:off x="2159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138447</xdr:rowOff>
    </xdr:from>
    <xdr:ext cx="762000" cy="259045"/>
    <xdr:sp macro="" textlink="">
      <xdr:nvSpPr>
        <xdr:cNvPr id="77" name="テキスト ボックス 76"/>
        <xdr:cNvSpPr txBox="1"/>
      </xdr:nvSpPr>
      <xdr:spPr>
        <a:xfrm>
          <a:off x="1828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95250</xdr:rowOff>
    </xdr:from>
    <xdr:to>
      <xdr:col>1</xdr:col>
      <xdr:colOff>676275</xdr:colOff>
      <xdr:row>38</xdr:row>
      <xdr:rowOff>25400</xdr:rowOff>
    </xdr:to>
    <xdr:sp macro="" textlink="">
      <xdr:nvSpPr>
        <xdr:cNvPr id="78" name="フローチャート : 判断 77"/>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35577</xdr:rowOff>
    </xdr:from>
    <xdr:ext cx="762000" cy="259045"/>
    <xdr:sp macro="" textlink="">
      <xdr:nvSpPr>
        <xdr:cNvPr id="79" name="テキスト ボックス 78"/>
        <xdr:cNvSpPr txBox="1"/>
      </xdr:nvSpPr>
      <xdr:spPr>
        <a:xfrm>
          <a:off x="939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49530</xdr:rowOff>
    </xdr:from>
    <xdr:to>
      <xdr:col>7</xdr:col>
      <xdr:colOff>66675</xdr:colOff>
      <xdr:row>37</xdr:row>
      <xdr:rowOff>151130</xdr:rowOff>
    </xdr:to>
    <xdr:sp macro="" textlink="">
      <xdr:nvSpPr>
        <xdr:cNvPr id="85" name="円/楕円 84"/>
        <xdr:cNvSpPr/>
      </xdr:nvSpPr>
      <xdr:spPr>
        <a:xfrm>
          <a:off x="4775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21607</xdr:rowOff>
    </xdr:from>
    <xdr:ext cx="762000" cy="259045"/>
    <xdr:sp macro="" textlink="">
      <xdr:nvSpPr>
        <xdr:cNvPr id="86" name="人件費該当値テキスト"/>
        <xdr:cNvSpPr txBox="1"/>
      </xdr:nvSpPr>
      <xdr:spPr>
        <a:xfrm>
          <a:off x="49149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45720</xdr:rowOff>
    </xdr:from>
    <xdr:to>
      <xdr:col>5</xdr:col>
      <xdr:colOff>600075</xdr:colOff>
      <xdr:row>38</xdr:row>
      <xdr:rowOff>147320</xdr:rowOff>
    </xdr:to>
    <xdr:sp macro="" textlink="">
      <xdr:nvSpPr>
        <xdr:cNvPr id="87" name="円/楕円 86"/>
        <xdr:cNvSpPr/>
      </xdr:nvSpPr>
      <xdr:spPr>
        <a:xfrm>
          <a:off x="3937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132097</xdr:rowOff>
    </xdr:from>
    <xdr:ext cx="736600" cy="259045"/>
    <xdr:sp macro="" textlink="">
      <xdr:nvSpPr>
        <xdr:cNvPr id="88" name="テキスト ボックス 87"/>
        <xdr:cNvSpPr txBox="1"/>
      </xdr:nvSpPr>
      <xdr:spPr>
        <a:xfrm>
          <a:off x="3606800" y="664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53340</xdr:rowOff>
    </xdr:from>
    <xdr:to>
      <xdr:col>4</xdr:col>
      <xdr:colOff>396875</xdr:colOff>
      <xdr:row>38</xdr:row>
      <xdr:rowOff>154940</xdr:rowOff>
    </xdr:to>
    <xdr:sp macro="" textlink="">
      <xdr:nvSpPr>
        <xdr:cNvPr id="89" name="円/楕円 88"/>
        <xdr:cNvSpPr/>
      </xdr:nvSpPr>
      <xdr:spPr>
        <a:xfrm>
          <a:off x="3048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139717</xdr:rowOff>
    </xdr:from>
    <xdr:ext cx="762000" cy="259045"/>
    <xdr:sp macro="" textlink="">
      <xdr:nvSpPr>
        <xdr:cNvPr id="90" name="テキスト ボックス 89"/>
        <xdr:cNvSpPr txBox="1"/>
      </xdr:nvSpPr>
      <xdr:spPr>
        <a:xfrm>
          <a:off x="2717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3810</xdr:rowOff>
    </xdr:from>
    <xdr:to>
      <xdr:col>3</xdr:col>
      <xdr:colOff>193675</xdr:colOff>
      <xdr:row>39</xdr:row>
      <xdr:rowOff>105410</xdr:rowOff>
    </xdr:to>
    <xdr:sp macro="" textlink="">
      <xdr:nvSpPr>
        <xdr:cNvPr id="91" name="円/楕円 90"/>
        <xdr:cNvSpPr/>
      </xdr:nvSpPr>
      <xdr:spPr>
        <a:xfrm>
          <a:off x="2159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90187</xdr:rowOff>
    </xdr:from>
    <xdr:ext cx="762000" cy="259045"/>
    <xdr:sp macro="" textlink="">
      <xdr:nvSpPr>
        <xdr:cNvPr id="92" name="テキスト ボックス 91"/>
        <xdr:cNvSpPr txBox="1"/>
      </xdr:nvSpPr>
      <xdr:spPr>
        <a:xfrm>
          <a:off x="1828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102870</xdr:rowOff>
    </xdr:from>
    <xdr:to>
      <xdr:col>1</xdr:col>
      <xdr:colOff>676275</xdr:colOff>
      <xdr:row>40</xdr:row>
      <xdr:rowOff>33020</xdr:rowOff>
    </xdr:to>
    <xdr:sp macro="" textlink="">
      <xdr:nvSpPr>
        <xdr:cNvPr id="93" name="円/楕円 92"/>
        <xdr:cNvSpPr/>
      </xdr:nvSpPr>
      <xdr:spPr>
        <a:xfrm>
          <a:off x="127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17797</xdr:rowOff>
    </xdr:from>
    <xdr:ext cx="762000" cy="259045"/>
    <xdr:sp macro="" textlink="">
      <xdr:nvSpPr>
        <xdr:cNvPr id="94" name="テキスト ボックス 93"/>
        <xdr:cNvSpPr txBox="1"/>
      </xdr:nvSpPr>
      <xdr:spPr>
        <a:xfrm>
          <a:off x="9398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ea"/>
              <a:ea typeface="+mn-ea"/>
              <a:cs typeface="+mn-cs"/>
            </a:rPr>
            <a:t>　物件費の比率は、平成</a:t>
          </a:r>
          <a:r>
            <a:rPr lang="en-US" altLang="ja-JP" sz="1100" b="0" i="0" baseline="0">
              <a:solidFill>
                <a:schemeClr val="dk1"/>
              </a:solidFill>
              <a:effectLst/>
              <a:latin typeface="+mn-ea"/>
              <a:ea typeface="+mn-ea"/>
              <a:cs typeface="+mn-cs"/>
            </a:rPr>
            <a:t>27</a:t>
          </a:r>
          <a:r>
            <a:rPr lang="ja-JP" altLang="ja-JP" sz="1100" b="0" i="0" baseline="0">
              <a:solidFill>
                <a:schemeClr val="dk1"/>
              </a:solidFill>
              <a:effectLst/>
              <a:latin typeface="+mn-ea"/>
              <a:ea typeface="+mn-ea"/>
              <a:cs typeface="+mn-cs"/>
            </a:rPr>
            <a:t>年度において</a:t>
          </a:r>
          <a:r>
            <a:rPr lang="en-US" altLang="ja-JP" sz="1100" b="0" i="0" baseline="0">
              <a:solidFill>
                <a:schemeClr val="dk1"/>
              </a:solidFill>
              <a:effectLst/>
              <a:latin typeface="+mn-ea"/>
              <a:ea typeface="+mn-ea"/>
              <a:cs typeface="+mn-cs"/>
            </a:rPr>
            <a:t>23.9</a:t>
          </a:r>
          <a:r>
            <a:rPr lang="ja-JP" altLang="ja-JP" sz="1100" b="0" i="0" baseline="0">
              <a:solidFill>
                <a:schemeClr val="dk1"/>
              </a:solidFill>
              <a:effectLst/>
              <a:latin typeface="+mn-ea"/>
              <a:ea typeface="+mn-ea"/>
              <a:cs typeface="+mn-cs"/>
            </a:rPr>
            <a:t>％と前年度比で</a:t>
          </a:r>
          <a:r>
            <a:rPr lang="en-US" altLang="ja-JP" sz="1100" b="0" i="0" baseline="0">
              <a:solidFill>
                <a:schemeClr val="dk1"/>
              </a:solidFill>
              <a:effectLst/>
              <a:latin typeface="+mn-ea"/>
              <a:ea typeface="+mn-ea"/>
              <a:cs typeface="+mn-cs"/>
            </a:rPr>
            <a:t>0.9</a:t>
          </a:r>
          <a:r>
            <a:rPr lang="ja-JP" altLang="ja-JP" sz="1100" b="0" i="0" baseline="0">
              <a:solidFill>
                <a:schemeClr val="dk1"/>
              </a:solidFill>
              <a:effectLst/>
              <a:latin typeface="+mn-ea"/>
              <a:ea typeface="+mn-ea"/>
              <a:cs typeface="+mn-cs"/>
            </a:rPr>
            <a:t>ポイント増加しており、全国平均を</a:t>
          </a:r>
          <a:r>
            <a:rPr lang="en-US" altLang="ja-JP" sz="1100" b="0" i="0" baseline="0">
              <a:solidFill>
                <a:schemeClr val="dk1"/>
              </a:solidFill>
              <a:effectLst/>
              <a:latin typeface="+mn-ea"/>
              <a:ea typeface="+mn-ea"/>
              <a:cs typeface="+mn-cs"/>
            </a:rPr>
            <a:t>9.6</a:t>
          </a:r>
          <a:r>
            <a:rPr lang="ja-JP" altLang="ja-JP" sz="1100" b="0" i="0" baseline="0">
              <a:solidFill>
                <a:schemeClr val="dk1"/>
              </a:solidFill>
              <a:effectLst/>
              <a:latin typeface="+mn-ea"/>
              <a:ea typeface="+mn-ea"/>
              <a:cs typeface="+mn-cs"/>
            </a:rPr>
            <a:t>ポイント、県</a:t>
          </a:r>
          <a:r>
            <a:rPr lang="ja-JP" altLang="en-US" sz="1100" b="0" i="0" baseline="0">
              <a:solidFill>
                <a:schemeClr val="dk1"/>
              </a:solidFill>
              <a:effectLst/>
              <a:latin typeface="+mn-ea"/>
              <a:ea typeface="+mn-ea"/>
              <a:cs typeface="+mn-cs"/>
            </a:rPr>
            <a:t>内</a:t>
          </a:r>
          <a:r>
            <a:rPr lang="ja-JP" altLang="ja-JP" sz="1100" b="0" i="0" baseline="0">
              <a:solidFill>
                <a:schemeClr val="dk1"/>
              </a:solidFill>
              <a:effectLst/>
              <a:latin typeface="+mn-ea"/>
              <a:ea typeface="+mn-ea"/>
              <a:cs typeface="+mn-cs"/>
            </a:rPr>
            <a:t>平均を</a:t>
          </a:r>
          <a:r>
            <a:rPr lang="en-US" altLang="ja-JP" sz="1100" b="0" i="0" baseline="0">
              <a:solidFill>
                <a:schemeClr val="dk1"/>
              </a:solidFill>
              <a:effectLst/>
              <a:latin typeface="+mn-ea"/>
              <a:ea typeface="+mn-ea"/>
              <a:cs typeface="+mn-cs"/>
            </a:rPr>
            <a:t>8.6</a:t>
          </a:r>
          <a:r>
            <a:rPr lang="ja-JP" altLang="ja-JP" sz="1100" b="0" i="0" baseline="0">
              <a:solidFill>
                <a:schemeClr val="dk1"/>
              </a:solidFill>
              <a:effectLst/>
              <a:latin typeface="+mn-ea"/>
              <a:ea typeface="+mn-ea"/>
              <a:cs typeface="+mn-cs"/>
            </a:rPr>
            <a:t>ポイント、類団平均を</a:t>
          </a:r>
          <a:r>
            <a:rPr lang="en-US" altLang="ja-JP" sz="1100" b="0" i="0" baseline="0">
              <a:solidFill>
                <a:schemeClr val="dk1"/>
              </a:solidFill>
              <a:effectLst/>
              <a:latin typeface="+mn-ea"/>
              <a:ea typeface="+mn-ea"/>
              <a:cs typeface="+mn-cs"/>
            </a:rPr>
            <a:t>7.7</a:t>
          </a:r>
          <a:r>
            <a:rPr lang="ja-JP" altLang="ja-JP" sz="1100" b="0" i="0" baseline="0">
              <a:solidFill>
                <a:schemeClr val="dk1"/>
              </a:solidFill>
              <a:effectLst/>
              <a:latin typeface="+mn-ea"/>
              <a:ea typeface="+mn-ea"/>
              <a:cs typeface="+mn-cs"/>
            </a:rPr>
            <a:t>ポイント上回っている。</a:t>
          </a:r>
          <a:endParaRPr lang="ja-JP" altLang="ja-JP" sz="1100">
            <a:effectLst/>
            <a:latin typeface="+mn-ea"/>
            <a:ea typeface="+mn-ea"/>
          </a:endParaRPr>
        </a:p>
        <a:p>
          <a:pPr rtl="0"/>
          <a:r>
            <a:rPr lang="ja-JP" altLang="ja-JP" sz="1100" b="0" i="0" baseline="0">
              <a:solidFill>
                <a:schemeClr val="dk1"/>
              </a:solidFill>
              <a:effectLst/>
              <a:latin typeface="+mn-ea"/>
              <a:ea typeface="+mn-ea"/>
              <a:cs typeface="+mn-cs"/>
            </a:rPr>
            <a:t>　物件費の比率が高い要因</a:t>
          </a:r>
          <a:r>
            <a:rPr lang="ja-JP" altLang="en-US" sz="1100" b="0" i="0" baseline="0">
              <a:solidFill>
                <a:schemeClr val="dk1"/>
              </a:solidFill>
              <a:effectLst/>
              <a:latin typeface="+mn-ea"/>
              <a:ea typeface="+mn-ea"/>
              <a:cs typeface="+mn-cs"/>
            </a:rPr>
            <a:t>は</a:t>
          </a:r>
          <a:r>
            <a:rPr lang="ja-JP" altLang="ja-JP" sz="1100" b="0" i="0" baseline="0">
              <a:solidFill>
                <a:schemeClr val="dk1"/>
              </a:solidFill>
              <a:effectLst/>
              <a:latin typeface="+mn-ea"/>
              <a:ea typeface="+mn-ea"/>
              <a:cs typeface="+mn-cs"/>
            </a:rPr>
            <a:t>、</a:t>
          </a:r>
          <a:r>
            <a:rPr lang="ja-JP" altLang="ja-JP" sz="1100" b="0" i="0" baseline="0">
              <a:solidFill>
                <a:schemeClr val="dk1"/>
              </a:solidFill>
              <a:effectLst/>
              <a:latin typeface="+mn-lt"/>
              <a:ea typeface="+mn-ea"/>
              <a:cs typeface="+mn-cs"/>
            </a:rPr>
            <a:t>東日本大震災</a:t>
          </a:r>
          <a:r>
            <a:rPr lang="ja-JP" altLang="en-US" sz="1100" b="0" i="0" baseline="0">
              <a:solidFill>
                <a:schemeClr val="dk1"/>
              </a:solidFill>
              <a:effectLst/>
              <a:latin typeface="+mn-lt"/>
              <a:ea typeface="+mn-ea"/>
              <a:cs typeface="+mn-cs"/>
            </a:rPr>
            <a:t>以降、</a:t>
          </a:r>
          <a:r>
            <a:rPr lang="ja-JP" altLang="ja-JP" sz="1100" b="0" i="0" baseline="0">
              <a:solidFill>
                <a:schemeClr val="dk1"/>
              </a:solidFill>
              <a:effectLst/>
              <a:latin typeface="+mn-lt"/>
              <a:ea typeface="+mn-ea"/>
              <a:cs typeface="+mn-cs"/>
            </a:rPr>
            <a:t>防災資機材</a:t>
          </a:r>
          <a:r>
            <a:rPr lang="ja-JP" altLang="en-US" sz="1100" b="0" i="0" baseline="0">
              <a:solidFill>
                <a:schemeClr val="dk1"/>
              </a:solidFill>
              <a:effectLst/>
              <a:latin typeface="+mn-lt"/>
              <a:ea typeface="+mn-ea"/>
              <a:cs typeface="+mn-cs"/>
            </a:rPr>
            <a:t>の充実</a:t>
          </a:r>
          <a:r>
            <a:rPr lang="ja-JP" altLang="ja-JP" sz="1100" b="0" i="0" baseline="0">
              <a:solidFill>
                <a:schemeClr val="dk1"/>
              </a:solidFill>
              <a:effectLst/>
              <a:latin typeface="+mn-lt"/>
              <a:ea typeface="+mn-ea"/>
              <a:cs typeface="+mn-cs"/>
            </a:rPr>
            <a:t>や備蓄物品</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更新</a:t>
          </a:r>
          <a:r>
            <a:rPr lang="ja-JP" altLang="en-US" sz="1100" b="0" i="0" baseline="0">
              <a:solidFill>
                <a:schemeClr val="dk1"/>
              </a:solidFill>
              <a:effectLst/>
              <a:latin typeface="+mn-lt"/>
              <a:ea typeface="+mn-ea"/>
              <a:cs typeface="+mn-cs"/>
            </a:rPr>
            <a:t>を随時行っていることや</a:t>
          </a:r>
          <a:r>
            <a:rPr lang="ja-JP" altLang="ja-JP" sz="1100" b="0" i="0" baseline="0">
              <a:solidFill>
                <a:schemeClr val="dk1"/>
              </a:solidFill>
              <a:effectLst/>
              <a:latin typeface="+mn-lt"/>
              <a:ea typeface="+mn-ea"/>
              <a:cs typeface="+mn-cs"/>
            </a:rPr>
            <a:t>窓口業務の</a:t>
          </a:r>
          <a:r>
            <a:rPr lang="ja-JP" altLang="en-US" sz="1100" b="0" i="0" baseline="0">
              <a:solidFill>
                <a:schemeClr val="dk1"/>
              </a:solidFill>
              <a:effectLst/>
              <a:latin typeface="+mn-lt"/>
              <a:ea typeface="+mn-ea"/>
              <a:cs typeface="+mn-cs"/>
            </a:rPr>
            <a:t>民間</a:t>
          </a:r>
          <a:r>
            <a:rPr lang="ja-JP" altLang="ja-JP" sz="1100" b="0" i="0" baseline="0">
              <a:solidFill>
                <a:schemeClr val="dk1"/>
              </a:solidFill>
              <a:effectLst/>
              <a:latin typeface="+mn-lt"/>
              <a:ea typeface="+mn-ea"/>
              <a:cs typeface="+mn-cs"/>
            </a:rPr>
            <a:t>委託や指定管理者制度</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積極的</a:t>
          </a:r>
          <a:r>
            <a:rPr lang="ja-JP" altLang="en-US" sz="1100" b="0" i="0" baseline="0">
              <a:solidFill>
                <a:schemeClr val="dk1"/>
              </a:solidFill>
              <a:effectLst/>
              <a:latin typeface="+mn-lt"/>
              <a:ea typeface="+mn-ea"/>
              <a:cs typeface="+mn-cs"/>
            </a:rPr>
            <a:t>な</a:t>
          </a:r>
          <a:r>
            <a:rPr lang="ja-JP" altLang="ja-JP" sz="1100" b="0" i="0" baseline="0">
              <a:solidFill>
                <a:schemeClr val="dk1"/>
              </a:solidFill>
              <a:effectLst/>
              <a:latin typeface="+mn-lt"/>
              <a:ea typeface="+mn-ea"/>
              <a:cs typeface="+mn-cs"/>
            </a:rPr>
            <a:t>導入</a:t>
          </a:r>
          <a:r>
            <a:rPr lang="ja-JP" altLang="en-US" sz="1100" b="0" i="0" baseline="0">
              <a:solidFill>
                <a:schemeClr val="dk1"/>
              </a:solidFill>
              <a:effectLst/>
              <a:latin typeface="+mn-lt"/>
              <a:ea typeface="+mn-ea"/>
              <a:cs typeface="+mn-cs"/>
            </a:rPr>
            <a:t>により</a:t>
          </a:r>
          <a:r>
            <a:rPr lang="ja-JP" altLang="en-US" sz="1100" b="0" i="0" baseline="0">
              <a:solidFill>
                <a:schemeClr val="dk1"/>
              </a:solidFill>
              <a:effectLst/>
              <a:latin typeface="+mn-ea"/>
              <a:ea typeface="+mn-ea"/>
              <a:cs typeface="+mn-cs"/>
            </a:rPr>
            <a:t>、市民サービスの向上を図っ</a:t>
          </a:r>
          <a:r>
            <a:rPr lang="ja-JP" altLang="ja-JP" sz="1100" b="0" i="0" baseline="0">
              <a:solidFill>
                <a:schemeClr val="dk1"/>
              </a:solidFill>
              <a:effectLst/>
              <a:latin typeface="+mn-ea"/>
              <a:ea typeface="+mn-ea"/>
              <a:cs typeface="+mn-cs"/>
            </a:rPr>
            <a:t>ていること</a:t>
          </a:r>
          <a:r>
            <a:rPr lang="ja-JP" altLang="en-US" sz="1100" b="0" i="0" baseline="0">
              <a:solidFill>
                <a:schemeClr val="dk1"/>
              </a:solidFill>
              <a:effectLst/>
              <a:latin typeface="+mn-ea"/>
              <a:ea typeface="+mn-ea"/>
              <a:cs typeface="+mn-cs"/>
            </a:rPr>
            <a:t>などによる</a:t>
          </a:r>
          <a:r>
            <a:rPr lang="ja-JP" altLang="ja-JP" sz="1100" b="0" i="0" baseline="0">
              <a:solidFill>
                <a:schemeClr val="dk1"/>
              </a:solidFill>
              <a:effectLst/>
              <a:latin typeface="+mn-ea"/>
              <a:ea typeface="+mn-ea"/>
              <a:cs typeface="+mn-cs"/>
            </a:rPr>
            <a:t>。</a:t>
          </a:r>
          <a:endParaRPr lang="en-US" altLang="ja-JP" sz="1100" b="0" i="0" baseline="0">
            <a:solidFill>
              <a:schemeClr val="dk1"/>
            </a:solidFill>
            <a:effectLst/>
            <a:latin typeface="+mn-ea"/>
            <a:ea typeface="+mn-ea"/>
            <a:cs typeface="+mn-cs"/>
          </a:endParaRPr>
        </a:p>
        <a:p>
          <a:pPr rtl="0"/>
          <a:r>
            <a:rPr lang="ja-JP" altLang="en-US" sz="1100" b="0" i="0" baseline="0">
              <a:solidFill>
                <a:schemeClr val="dk1"/>
              </a:solidFill>
              <a:effectLst/>
              <a:latin typeface="+mn-ea"/>
              <a:ea typeface="+mn-ea"/>
              <a:cs typeface="+mn-cs"/>
            </a:rPr>
            <a:t>　</a:t>
          </a:r>
          <a:r>
            <a:rPr lang="ja-JP" altLang="ja-JP" sz="1100" b="0" i="0" baseline="0">
              <a:solidFill>
                <a:schemeClr val="dk1"/>
              </a:solidFill>
              <a:effectLst/>
              <a:latin typeface="+mn-ea"/>
              <a:ea typeface="+mn-ea"/>
              <a:cs typeface="+mn-cs"/>
            </a:rPr>
            <a:t>行政運営に係る物件費については、</a:t>
          </a:r>
          <a:r>
            <a:rPr lang="ja-JP" altLang="en-US" sz="1100" b="0" i="0" baseline="0">
              <a:solidFill>
                <a:schemeClr val="dk1"/>
              </a:solidFill>
              <a:effectLst/>
              <a:latin typeface="+mn-ea"/>
              <a:ea typeface="+mn-ea"/>
              <a:cs typeface="+mn-cs"/>
            </a:rPr>
            <a:t>経常経費化してしまわないよう、引き続き、</a:t>
          </a:r>
          <a:r>
            <a:rPr lang="ja-JP" altLang="ja-JP" sz="1100" b="0" i="0" baseline="0">
              <a:solidFill>
                <a:schemeClr val="dk1"/>
              </a:solidFill>
              <a:effectLst/>
              <a:latin typeface="+mn-ea"/>
              <a:ea typeface="+mn-ea"/>
              <a:cs typeface="+mn-cs"/>
            </a:rPr>
            <a:t>行</a:t>
          </a:r>
          <a:r>
            <a:rPr lang="ja-JP" altLang="en-US" sz="1100" b="0" i="0" baseline="0">
              <a:solidFill>
                <a:schemeClr val="dk1"/>
              </a:solidFill>
              <a:effectLst/>
              <a:latin typeface="+mn-ea"/>
              <a:ea typeface="+mn-ea"/>
              <a:cs typeface="+mn-cs"/>
            </a:rPr>
            <a:t>財</a:t>
          </a:r>
          <a:r>
            <a:rPr lang="ja-JP" altLang="ja-JP" sz="1100" b="0" i="0" baseline="0">
              <a:solidFill>
                <a:schemeClr val="dk1"/>
              </a:solidFill>
              <a:effectLst/>
              <a:latin typeface="+mn-ea"/>
              <a:ea typeface="+mn-ea"/>
              <a:cs typeface="+mn-cs"/>
            </a:rPr>
            <a:t>政改革の</a:t>
          </a:r>
          <a:r>
            <a:rPr lang="ja-JP" altLang="en-US" sz="1100" b="0" i="0" baseline="0">
              <a:solidFill>
                <a:schemeClr val="dk1"/>
              </a:solidFill>
              <a:effectLst/>
              <a:latin typeface="+mn-ea"/>
              <a:ea typeface="+mn-ea"/>
              <a:cs typeface="+mn-cs"/>
            </a:rPr>
            <a:t>推進</a:t>
          </a:r>
          <a:r>
            <a:rPr lang="ja-JP" altLang="ja-JP" sz="1100" b="0" i="0" baseline="0">
              <a:solidFill>
                <a:schemeClr val="dk1"/>
              </a:solidFill>
              <a:effectLst/>
              <a:latin typeface="+mn-ea"/>
              <a:ea typeface="+mn-ea"/>
              <a:cs typeface="+mn-cs"/>
            </a:rPr>
            <a:t>などにより縮減に努め</a:t>
          </a:r>
          <a:r>
            <a:rPr lang="ja-JP" altLang="en-US" sz="1100" b="0" i="0" baseline="0">
              <a:solidFill>
                <a:schemeClr val="dk1"/>
              </a:solidFill>
              <a:effectLst/>
              <a:latin typeface="+mn-ea"/>
              <a:ea typeface="+mn-ea"/>
              <a:cs typeface="+mn-cs"/>
            </a:rPr>
            <a:t>ていく</a:t>
          </a:r>
          <a:r>
            <a:rPr lang="ja-JP" altLang="ja-JP" sz="1100" b="0" i="0" baseline="0">
              <a:solidFill>
                <a:schemeClr val="dk1"/>
              </a:solidFill>
              <a:effectLst/>
              <a:latin typeface="+mn-ea"/>
              <a:ea typeface="+mn-ea"/>
              <a:cs typeface="+mn-cs"/>
            </a:rPr>
            <a:t>必要がある。</a:t>
          </a:r>
          <a:endParaRPr lang="en-US" altLang="ja-JP" sz="1100" b="0" i="0" baseline="0">
            <a:solidFill>
              <a:schemeClr val="dk1"/>
            </a:solidFill>
            <a:effectLst/>
            <a:latin typeface="+mn-ea"/>
            <a:ea typeface="+mn-ea"/>
            <a:cs typeface="+mn-cs"/>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4536</xdr:rowOff>
    </xdr:from>
    <xdr:to>
      <xdr:col>24</xdr:col>
      <xdr:colOff>31750</xdr:colOff>
      <xdr:row>22</xdr:row>
      <xdr:rowOff>18143</xdr:rowOff>
    </xdr:to>
    <xdr:cxnSp macro="">
      <xdr:nvCxnSpPr>
        <xdr:cNvPr id="124" name="直線コネクタ 123"/>
        <xdr:cNvCxnSpPr/>
      </xdr:nvCxnSpPr>
      <xdr:spPr>
        <a:xfrm flipV="1">
          <a:off x="16510000" y="2233386"/>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161670</xdr:rowOff>
    </xdr:from>
    <xdr:ext cx="762000" cy="259045"/>
    <xdr:sp macro="" textlink="">
      <xdr:nvSpPr>
        <xdr:cNvPr id="125" name="物件費最小値テキスト"/>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22</xdr:row>
      <xdr:rowOff>18143</xdr:rowOff>
    </xdr:from>
    <xdr:to>
      <xdr:col>24</xdr:col>
      <xdr:colOff>120650</xdr:colOff>
      <xdr:row>22</xdr:row>
      <xdr:rowOff>18143</xdr:rowOff>
    </xdr:to>
    <xdr:cxnSp macro="">
      <xdr:nvCxnSpPr>
        <xdr:cNvPr id="126" name="直線コネクタ 125"/>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90913</xdr:rowOff>
    </xdr:from>
    <xdr:ext cx="762000" cy="259045"/>
    <xdr:sp macro="" textlink="">
      <xdr:nvSpPr>
        <xdr:cNvPr id="127" name="物件費最大値テキスト"/>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23</xdr:col>
      <xdr:colOff>628650</xdr:colOff>
      <xdr:row>13</xdr:row>
      <xdr:rowOff>4536</xdr:rowOff>
    </xdr:from>
    <xdr:to>
      <xdr:col>24</xdr:col>
      <xdr:colOff>120650</xdr:colOff>
      <xdr:row>13</xdr:row>
      <xdr:rowOff>4536</xdr:rowOff>
    </xdr:to>
    <xdr:cxnSp macro="">
      <xdr:nvCxnSpPr>
        <xdr:cNvPr id="128" name="直線コネクタ 127"/>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21</xdr:row>
      <xdr:rowOff>91622</xdr:rowOff>
    </xdr:from>
    <xdr:to>
      <xdr:col>24</xdr:col>
      <xdr:colOff>31750</xdr:colOff>
      <xdr:row>22</xdr:row>
      <xdr:rowOff>18143</xdr:rowOff>
    </xdr:to>
    <xdr:cxnSp macro="">
      <xdr:nvCxnSpPr>
        <xdr:cNvPr id="129" name="直線コネクタ 128"/>
        <xdr:cNvCxnSpPr/>
      </xdr:nvCxnSpPr>
      <xdr:spPr>
        <a:xfrm>
          <a:off x="15671800" y="36920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2920</xdr:rowOff>
    </xdr:from>
    <xdr:ext cx="762000" cy="259045"/>
    <xdr:sp macro="" textlink="">
      <xdr:nvSpPr>
        <xdr:cNvPr id="130" name="物件費平均値テキスト"/>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157843</xdr:rowOff>
    </xdr:from>
    <xdr:to>
      <xdr:col>24</xdr:col>
      <xdr:colOff>82550</xdr:colOff>
      <xdr:row>17</xdr:row>
      <xdr:rowOff>87993</xdr:rowOff>
    </xdr:to>
    <xdr:sp macro="" textlink="">
      <xdr:nvSpPr>
        <xdr:cNvPr id="131" name="フローチャート :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20</xdr:row>
      <xdr:rowOff>143328</xdr:rowOff>
    </xdr:from>
    <xdr:to>
      <xdr:col>22</xdr:col>
      <xdr:colOff>565150</xdr:colOff>
      <xdr:row>21</xdr:row>
      <xdr:rowOff>91622</xdr:rowOff>
    </xdr:to>
    <xdr:cxnSp macro="">
      <xdr:nvCxnSpPr>
        <xdr:cNvPr id="132" name="直線コネクタ 131"/>
        <xdr:cNvCxnSpPr/>
      </xdr:nvCxnSpPr>
      <xdr:spPr>
        <a:xfrm>
          <a:off x="14782800" y="35723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43741</xdr:rowOff>
    </xdr:from>
    <xdr:ext cx="736600" cy="259045"/>
    <xdr:sp macro="" textlink="">
      <xdr:nvSpPr>
        <xdr:cNvPr id="134" name="テキスト ボックス 133"/>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20</xdr:col>
      <xdr:colOff>158750</xdr:colOff>
      <xdr:row>20</xdr:row>
      <xdr:rowOff>45357</xdr:rowOff>
    </xdr:from>
    <xdr:to>
      <xdr:col>21</xdr:col>
      <xdr:colOff>361950</xdr:colOff>
      <xdr:row>20</xdr:row>
      <xdr:rowOff>143328</xdr:rowOff>
    </xdr:to>
    <xdr:cxnSp macro="">
      <xdr:nvCxnSpPr>
        <xdr:cNvPr id="135" name="直線コネクタ 134"/>
        <xdr:cNvCxnSpPr/>
      </xdr:nvCxnSpPr>
      <xdr:spPr>
        <a:xfrm>
          <a:off x="13893800" y="34743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27214</xdr:rowOff>
    </xdr:from>
    <xdr:to>
      <xdr:col>21</xdr:col>
      <xdr:colOff>412750</xdr:colOff>
      <xdr:row>16</xdr:row>
      <xdr:rowOff>128814</xdr:rowOff>
    </xdr:to>
    <xdr:sp macro="" textlink="">
      <xdr:nvSpPr>
        <xdr:cNvPr id="136" name="フローチャート : 判断 135"/>
        <xdr:cNvSpPr/>
      </xdr:nvSpPr>
      <xdr:spPr>
        <a:xfrm>
          <a:off x="14732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138991</xdr:rowOff>
    </xdr:from>
    <xdr:ext cx="762000" cy="259045"/>
    <xdr:sp macro="" textlink="">
      <xdr:nvSpPr>
        <xdr:cNvPr id="137" name="テキスト ボックス 136"/>
        <xdr:cNvSpPr txBox="1"/>
      </xdr:nvSpPr>
      <xdr:spPr>
        <a:xfrm>
          <a:off x="14401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20</xdr:row>
      <xdr:rowOff>12700</xdr:rowOff>
    </xdr:from>
    <xdr:to>
      <xdr:col>20</xdr:col>
      <xdr:colOff>158750</xdr:colOff>
      <xdr:row>20</xdr:row>
      <xdr:rowOff>45357</xdr:rowOff>
    </xdr:to>
    <xdr:cxnSp macro="">
      <xdr:nvCxnSpPr>
        <xdr:cNvPr id="138" name="直線コネクタ 137"/>
        <xdr:cNvCxnSpPr/>
      </xdr:nvCxnSpPr>
      <xdr:spPr>
        <a:xfrm>
          <a:off x="13004800" y="3441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166007</xdr:rowOff>
    </xdr:from>
    <xdr:to>
      <xdr:col>20</xdr:col>
      <xdr:colOff>209550</xdr:colOff>
      <xdr:row>16</xdr:row>
      <xdr:rowOff>96157</xdr:rowOff>
    </xdr:to>
    <xdr:sp macro="" textlink="">
      <xdr:nvSpPr>
        <xdr:cNvPr id="139" name="フローチャート : 判断 138"/>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106334</xdr:rowOff>
    </xdr:from>
    <xdr:ext cx="762000" cy="259045"/>
    <xdr:sp macro="" textlink="">
      <xdr:nvSpPr>
        <xdr:cNvPr id="140" name="テキスト ボックス 139"/>
        <xdr:cNvSpPr txBox="1"/>
      </xdr:nvSpPr>
      <xdr:spPr>
        <a:xfrm>
          <a:off x="13512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133350</xdr:rowOff>
    </xdr:from>
    <xdr:to>
      <xdr:col>19</xdr:col>
      <xdr:colOff>6350</xdr:colOff>
      <xdr:row>16</xdr:row>
      <xdr:rowOff>63500</xdr:rowOff>
    </xdr:to>
    <xdr:sp macro="" textlink="">
      <xdr:nvSpPr>
        <xdr:cNvPr id="141" name="フローチャート : 判断 140"/>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73677</xdr:rowOff>
    </xdr:from>
    <xdr:ext cx="762000" cy="259045"/>
    <xdr:sp macro="" textlink="">
      <xdr:nvSpPr>
        <xdr:cNvPr id="142" name="テキスト ボックス 141"/>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21</xdr:row>
      <xdr:rowOff>138793</xdr:rowOff>
    </xdr:from>
    <xdr:to>
      <xdr:col>24</xdr:col>
      <xdr:colOff>82550</xdr:colOff>
      <xdr:row>22</xdr:row>
      <xdr:rowOff>68943</xdr:rowOff>
    </xdr:to>
    <xdr:sp macro="" textlink="">
      <xdr:nvSpPr>
        <xdr:cNvPr id="148" name="円/楕円 147"/>
        <xdr:cNvSpPr/>
      </xdr:nvSpPr>
      <xdr:spPr>
        <a:xfrm>
          <a:off x="16459200" y="373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21</xdr:row>
      <xdr:rowOff>47370</xdr:rowOff>
    </xdr:from>
    <xdr:ext cx="762000" cy="259045"/>
    <xdr:sp macro="" textlink="">
      <xdr:nvSpPr>
        <xdr:cNvPr id="149" name="物件費該当値テキスト"/>
        <xdr:cNvSpPr txBox="1"/>
      </xdr:nvSpPr>
      <xdr:spPr>
        <a:xfrm>
          <a:off x="16598900" y="364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22</xdr:col>
      <xdr:colOff>514350</xdr:colOff>
      <xdr:row>21</xdr:row>
      <xdr:rowOff>40822</xdr:rowOff>
    </xdr:from>
    <xdr:to>
      <xdr:col>22</xdr:col>
      <xdr:colOff>615950</xdr:colOff>
      <xdr:row>21</xdr:row>
      <xdr:rowOff>142422</xdr:rowOff>
    </xdr:to>
    <xdr:sp macro="" textlink="">
      <xdr:nvSpPr>
        <xdr:cNvPr id="150" name="円/楕円 149"/>
        <xdr:cNvSpPr/>
      </xdr:nvSpPr>
      <xdr:spPr>
        <a:xfrm>
          <a:off x="15621000" y="364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21</xdr:row>
      <xdr:rowOff>127199</xdr:rowOff>
    </xdr:from>
    <xdr:ext cx="736600" cy="259045"/>
    <xdr:sp macro="" textlink="">
      <xdr:nvSpPr>
        <xdr:cNvPr id="151" name="テキスト ボックス 150"/>
        <xdr:cNvSpPr txBox="1"/>
      </xdr:nvSpPr>
      <xdr:spPr>
        <a:xfrm>
          <a:off x="15290800" y="372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21</xdr:col>
      <xdr:colOff>311150</xdr:colOff>
      <xdr:row>20</xdr:row>
      <xdr:rowOff>92528</xdr:rowOff>
    </xdr:from>
    <xdr:to>
      <xdr:col>21</xdr:col>
      <xdr:colOff>412750</xdr:colOff>
      <xdr:row>21</xdr:row>
      <xdr:rowOff>22678</xdr:rowOff>
    </xdr:to>
    <xdr:sp macro="" textlink="">
      <xdr:nvSpPr>
        <xdr:cNvPr id="152" name="円/楕円 151"/>
        <xdr:cNvSpPr/>
      </xdr:nvSpPr>
      <xdr:spPr>
        <a:xfrm>
          <a:off x="14732000" y="35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21</xdr:row>
      <xdr:rowOff>7455</xdr:rowOff>
    </xdr:from>
    <xdr:ext cx="762000" cy="259045"/>
    <xdr:sp macro="" textlink="">
      <xdr:nvSpPr>
        <xdr:cNvPr id="153" name="テキスト ボックス 152"/>
        <xdr:cNvSpPr txBox="1"/>
      </xdr:nvSpPr>
      <xdr:spPr>
        <a:xfrm>
          <a:off x="14401800" y="360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20</xdr:col>
      <xdr:colOff>107950</xdr:colOff>
      <xdr:row>19</xdr:row>
      <xdr:rowOff>166007</xdr:rowOff>
    </xdr:from>
    <xdr:to>
      <xdr:col>20</xdr:col>
      <xdr:colOff>209550</xdr:colOff>
      <xdr:row>20</xdr:row>
      <xdr:rowOff>96157</xdr:rowOff>
    </xdr:to>
    <xdr:sp macro="" textlink="">
      <xdr:nvSpPr>
        <xdr:cNvPr id="154" name="円/楕円 153"/>
        <xdr:cNvSpPr/>
      </xdr:nvSpPr>
      <xdr:spPr>
        <a:xfrm>
          <a:off x="13843000" y="34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20</xdr:row>
      <xdr:rowOff>80934</xdr:rowOff>
    </xdr:from>
    <xdr:ext cx="762000" cy="259045"/>
    <xdr:sp macro="" textlink="">
      <xdr:nvSpPr>
        <xdr:cNvPr id="155" name="テキスト ボックス 154"/>
        <xdr:cNvSpPr txBox="1"/>
      </xdr:nvSpPr>
      <xdr:spPr>
        <a:xfrm>
          <a:off x="13512800" y="350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18</xdr:col>
      <xdr:colOff>590550</xdr:colOff>
      <xdr:row>19</xdr:row>
      <xdr:rowOff>133350</xdr:rowOff>
    </xdr:from>
    <xdr:to>
      <xdr:col>19</xdr:col>
      <xdr:colOff>6350</xdr:colOff>
      <xdr:row>20</xdr:row>
      <xdr:rowOff>63500</xdr:rowOff>
    </xdr:to>
    <xdr:sp macro="" textlink="">
      <xdr:nvSpPr>
        <xdr:cNvPr id="156" name="円/楕円 155"/>
        <xdr:cNvSpPr/>
      </xdr:nvSpPr>
      <xdr:spPr>
        <a:xfrm>
          <a:off x="12954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20</xdr:row>
      <xdr:rowOff>48277</xdr:rowOff>
    </xdr:from>
    <xdr:ext cx="762000" cy="259045"/>
    <xdr:sp macro="" textlink="">
      <xdr:nvSpPr>
        <xdr:cNvPr id="157" name="テキスト ボックス 156"/>
        <xdr:cNvSpPr txBox="1"/>
      </xdr:nvSpPr>
      <xdr:spPr>
        <a:xfrm>
          <a:off x="12623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ea"/>
              <a:ea typeface="+mn-ea"/>
              <a:cs typeface="+mn-cs"/>
            </a:rPr>
            <a:t>　扶助費の比率は、平成</a:t>
          </a:r>
          <a:r>
            <a:rPr lang="en-US" altLang="ja-JP" sz="1100" b="0" i="0" baseline="0">
              <a:solidFill>
                <a:schemeClr val="dk1"/>
              </a:solidFill>
              <a:effectLst/>
              <a:latin typeface="+mn-ea"/>
              <a:ea typeface="+mn-ea"/>
              <a:cs typeface="+mn-cs"/>
            </a:rPr>
            <a:t>27</a:t>
          </a:r>
          <a:r>
            <a:rPr lang="ja-JP" altLang="ja-JP" sz="1100" b="0" i="0" baseline="0">
              <a:solidFill>
                <a:schemeClr val="dk1"/>
              </a:solidFill>
              <a:effectLst/>
              <a:latin typeface="+mn-ea"/>
              <a:ea typeface="+mn-ea"/>
              <a:cs typeface="+mn-cs"/>
            </a:rPr>
            <a:t>年度において</a:t>
          </a:r>
          <a:r>
            <a:rPr lang="en-US" altLang="ja-JP" sz="1100" b="0" i="0" baseline="0">
              <a:solidFill>
                <a:schemeClr val="dk1"/>
              </a:solidFill>
              <a:effectLst/>
              <a:latin typeface="+mn-ea"/>
              <a:ea typeface="+mn-ea"/>
              <a:cs typeface="+mn-cs"/>
            </a:rPr>
            <a:t>13.9</a:t>
          </a:r>
          <a:r>
            <a:rPr lang="ja-JP" altLang="ja-JP" sz="1100" b="0" i="0" baseline="0">
              <a:solidFill>
                <a:schemeClr val="dk1"/>
              </a:solidFill>
              <a:effectLst/>
              <a:latin typeface="+mn-ea"/>
              <a:ea typeface="+mn-ea"/>
              <a:cs typeface="+mn-cs"/>
            </a:rPr>
            <a:t>％と前年度比で</a:t>
          </a:r>
          <a:r>
            <a:rPr lang="en-US" altLang="ja-JP" sz="1100" b="0" i="0" baseline="0">
              <a:solidFill>
                <a:schemeClr val="dk1"/>
              </a:solidFill>
              <a:effectLst/>
              <a:latin typeface="+mn-ea"/>
              <a:ea typeface="+mn-ea"/>
              <a:cs typeface="+mn-cs"/>
            </a:rPr>
            <a:t>0.8</a:t>
          </a:r>
          <a:r>
            <a:rPr lang="ja-JP" altLang="ja-JP" sz="1100" b="0" i="0" baseline="0">
              <a:solidFill>
                <a:schemeClr val="dk1"/>
              </a:solidFill>
              <a:effectLst/>
              <a:latin typeface="+mn-ea"/>
              <a:ea typeface="+mn-ea"/>
              <a:cs typeface="+mn-cs"/>
            </a:rPr>
            <a:t>ポイント増加しており、全国平均を</a:t>
          </a:r>
          <a:r>
            <a:rPr lang="en-US" altLang="ja-JP" sz="1100" b="0" i="0" baseline="0">
              <a:solidFill>
                <a:schemeClr val="dk1"/>
              </a:solidFill>
              <a:effectLst/>
              <a:latin typeface="+mn-ea"/>
              <a:ea typeface="+mn-ea"/>
              <a:cs typeface="+mn-cs"/>
            </a:rPr>
            <a:t>2.1</a:t>
          </a:r>
          <a:r>
            <a:rPr lang="ja-JP" altLang="ja-JP" sz="1100" b="0" i="0" baseline="0">
              <a:solidFill>
                <a:schemeClr val="dk1"/>
              </a:solidFill>
              <a:effectLst/>
              <a:latin typeface="+mn-ea"/>
              <a:ea typeface="+mn-ea"/>
              <a:cs typeface="+mn-cs"/>
            </a:rPr>
            <a:t>ポイント、類団平均を</a:t>
          </a:r>
          <a:r>
            <a:rPr lang="en-US" altLang="ja-JP" sz="1100" b="0" i="0" baseline="0">
              <a:solidFill>
                <a:schemeClr val="dk1"/>
              </a:solidFill>
              <a:effectLst/>
              <a:latin typeface="+mn-ea"/>
              <a:ea typeface="+mn-ea"/>
              <a:cs typeface="+mn-cs"/>
            </a:rPr>
            <a:t>1.3</a:t>
          </a:r>
          <a:r>
            <a:rPr lang="ja-JP" altLang="ja-JP" sz="1100" b="0" i="0" baseline="0">
              <a:solidFill>
                <a:schemeClr val="dk1"/>
              </a:solidFill>
              <a:effectLst/>
              <a:latin typeface="+mn-ea"/>
              <a:ea typeface="+mn-ea"/>
              <a:cs typeface="+mn-cs"/>
            </a:rPr>
            <a:t>ポイント上回り、県</a:t>
          </a:r>
          <a:r>
            <a:rPr lang="ja-JP" altLang="en-US" sz="1100" b="0" i="0" baseline="0">
              <a:solidFill>
                <a:schemeClr val="dk1"/>
              </a:solidFill>
              <a:effectLst/>
              <a:latin typeface="+mn-ea"/>
              <a:ea typeface="+mn-ea"/>
              <a:cs typeface="+mn-cs"/>
            </a:rPr>
            <a:t>内</a:t>
          </a:r>
          <a:r>
            <a:rPr lang="ja-JP" altLang="ja-JP" sz="1100" b="0" i="0" baseline="0">
              <a:solidFill>
                <a:schemeClr val="dk1"/>
              </a:solidFill>
              <a:effectLst/>
              <a:latin typeface="+mn-ea"/>
              <a:ea typeface="+mn-ea"/>
              <a:cs typeface="+mn-cs"/>
            </a:rPr>
            <a:t>平均を</a:t>
          </a:r>
          <a:r>
            <a:rPr lang="en-US" altLang="ja-JP" sz="1100" b="0" i="0" baseline="0">
              <a:solidFill>
                <a:schemeClr val="dk1"/>
              </a:solidFill>
              <a:effectLst/>
              <a:latin typeface="+mn-ea"/>
              <a:ea typeface="+mn-ea"/>
              <a:cs typeface="+mn-cs"/>
            </a:rPr>
            <a:t>2.7</a:t>
          </a:r>
          <a:r>
            <a:rPr lang="ja-JP" altLang="ja-JP" sz="1100" b="0" i="0" baseline="0">
              <a:solidFill>
                <a:schemeClr val="dk1"/>
              </a:solidFill>
              <a:effectLst/>
              <a:latin typeface="+mn-ea"/>
              <a:ea typeface="+mn-ea"/>
              <a:cs typeface="+mn-cs"/>
            </a:rPr>
            <a:t>ポイント下回っている。</a:t>
          </a:r>
          <a:endParaRPr lang="ja-JP" altLang="ja-JP" sz="1100">
            <a:effectLst/>
            <a:latin typeface="+mn-ea"/>
            <a:ea typeface="+mn-ea"/>
          </a:endParaRPr>
        </a:p>
        <a:p>
          <a:pPr rtl="0"/>
          <a:r>
            <a:rPr lang="ja-JP" altLang="ja-JP" sz="1100" b="0" i="0" baseline="0">
              <a:solidFill>
                <a:schemeClr val="dk1"/>
              </a:solidFill>
              <a:effectLst/>
              <a:latin typeface="+mn-ea"/>
              <a:ea typeface="+mn-ea"/>
              <a:cs typeface="+mn-cs"/>
            </a:rPr>
            <a:t>　少子高齢化の急激な進展及び社会経済情勢などにより、本市においても扶助費の増加が顕著となってきており、近年は、障がい者自立支援給付費などのサービス利用の増加が続いている。　　</a:t>
          </a:r>
          <a:endParaRPr lang="ja-JP" altLang="ja-JP" sz="1100">
            <a:effectLst/>
            <a:latin typeface="+mn-ea"/>
            <a:ea typeface="+mn-ea"/>
          </a:endParaRPr>
        </a:p>
        <a:p>
          <a:pPr rtl="0"/>
          <a:r>
            <a:rPr lang="ja-JP" altLang="ja-JP" sz="1100" b="0" i="0" baseline="0">
              <a:solidFill>
                <a:schemeClr val="dk1"/>
              </a:solidFill>
              <a:effectLst/>
              <a:latin typeface="+mn-ea"/>
              <a:ea typeface="+mn-ea"/>
              <a:cs typeface="+mn-cs"/>
            </a:rPr>
            <a:t>　扶助費については、住民サービスの向上と財政の硬直</a:t>
          </a:r>
          <a:r>
            <a:rPr lang="ja-JP" altLang="en-US" sz="1100" b="0" i="0" baseline="0">
              <a:solidFill>
                <a:schemeClr val="dk1"/>
              </a:solidFill>
              <a:effectLst/>
              <a:latin typeface="+mn-ea"/>
              <a:ea typeface="+mn-ea"/>
              <a:cs typeface="+mn-cs"/>
            </a:rPr>
            <a:t>化</a:t>
          </a:r>
          <a:r>
            <a:rPr lang="ja-JP" altLang="ja-JP" sz="1100" b="0" i="0" baseline="0">
              <a:solidFill>
                <a:schemeClr val="dk1"/>
              </a:solidFill>
              <a:effectLst/>
              <a:latin typeface="+mn-ea"/>
              <a:ea typeface="+mn-ea"/>
              <a:cs typeface="+mn-cs"/>
            </a:rPr>
            <a:t>という相反する課題を有していることから、</a:t>
          </a:r>
          <a:r>
            <a:rPr lang="ja-JP" altLang="en-US" sz="1100" b="0" i="0" baseline="0">
              <a:solidFill>
                <a:schemeClr val="dk1"/>
              </a:solidFill>
              <a:effectLst/>
              <a:latin typeface="+mn-ea"/>
              <a:ea typeface="+mn-ea"/>
              <a:cs typeface="+mn-cs"/>
            </a:rPr>
            <a:t>特に市が単独で実施している事業については</a:t>
          </a:r>
          <a:r>
            <a:rPr lang="ja-JP" altLang="ja-JP" sz="1100" b="0" i="0" baseline="0">
              <a:solidFill>
                <a:schemeClr val="dk1"/>
              </a:solidFill>
              <a:effectLst/>
              <a:latin typeface="+mn-ea"/>
              <a:ea typeface="+mn-ea"/>
              <a:cs typeface="+mn-cs"/>
            </a:rPr>
            <a:t>慎重な対応が必要である。</a:t>
          </a:r>
          <a:endParaRPr lang="ja-JP" altLang="ja-JP" sz="1100">
            <a:effectLst/>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167822</xdr:rowOff>
    </xdr:to>
    <xdr:cxnSp macro="">
      <xdr:nvCxnSpPr>
        <xdr:cNvPr id="187" name="直線コネクタ 186"/>
        <xdr:cNvCxnSpPr/>
      </xdr:nvCxnSpPr>
      <xdr:spPr>
        <a:xfrm flipV="1">
          <a:off x="4826000" y="91567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139899</xdr:rowOff>
    </xdr:from>
    <xdr:ext cx="762000" cy="259045"/>
    <xdr:sp macro="" textlink="">
      <xdr:nvSpPr>
        <xdr:cNvPr id="188"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6</xdr:col>
      <xdr:colOff>612775</xdr:colOff>
      <xdr:row>61</xdr:row>
      <xdr:rowOff>167822</xdr:rowOff>
    </xdr:from>
    <xdr:to>
      <xdr:col>7</xdr:col>
      <xdr:colOff>104775</xdr:colOff>
      <xdr:row>61</xdr:row>
      <xdr:rowOff>167822</xdr:rowOff>
    </xdr:to>
    <xdr:cxnSp macro="">
      <xdr:nvCxnSpPr>
        <xdr:cNvPr id="189" name="直線コネクタ 188"/>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90"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91" name="直線コネクタ 190"/>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86178</xdr:rowOff>
    </xdr:from>
    <xdr:to>
      <xdr:col>7</xdr:col>
      <xdr:colOff>15875</xdr:colOff>
      <xdr:row>58</xdr:row>
      <xdr:rowOff>45357</xdr:rowOff>
    </xdr:to>
    <xdr:cxnSp macro="">
      <xdr:nvCxnSpPr>
        <xdr:cNvPr id="192" name="直線コネクタ 191"/>
        <xdr:cNvCxnSpPr/>
      </xdr:nvCxnSpPr>
      <xdr:spPr>
        <a:xfrm>
          <a:off x="3987800" y="98588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141712</xdr:rowOff>
    </xdr:from>
    <xdr:ext cx="762000" cy="259045"/>
    <xdr:sp macro="" textlink="">
      <xdr:nvSpPr>
        <xdr:cNvPr id="193"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194" name="フローチャート : 判断 193"/>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37193</xdr:rowOff>
    </xdr:from>
    <xdr:to>
      <xdr:col>5</xdr:col>
      <xdr:colOff>549275</xdr:colOff>
      <xdr:row>57</xdr:row>
      <xdr:rowOff>86178</xdr:rowOff>
    </xdr:to>
    <xdr:cxnSp macro="">
      <xdr:nvCxnSpPr>
        <xdr:cNvPr id="195" name="直線コネクタ 194"/>
        <xdr:cNvCxnSpPr/>
      </xdr:nvCxnSpPr>
      <xdr:spPr>
        <a:xfrm>
          <a:off x="3098800" y="98098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100693</xdr:rowOff>
    </xdr:from>
    <xdr:to>
      <xdr:col>5</xdr:col>
      <xdr:colOff>600075</xdr:colOff>
      <xdr:row>58</xdr:row>
      <xdr:rowOff>30843</xdr:rowOff>
    </xdr:to>
    <xdr:sp macro="" textlink="">
      <xdr:nvSpPr>
        <xdr:cNvPr id="196" name="フローチャート : 判断 195"/>
        <xdr:cNvSpPr/>
      </xdr:nvSpPr>
      <xdr:spPr>
        <a:xfrm>
          <a:off x="3937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15620</xdr:rowOff>
    </xdr:from>
    <xdr:ext cx="736600" cy="259045"/>
    <xdr:sp macro="" textlink="">
      <xdr:nvSpPr>
        <xdr:cNvPr id="197" name="テキスト ボックス 196"/>
        <xdr:cNvSpPr txBox="1"/>
      </xdr:nvSpPr>
      <xdr:spPr>
        <a:xfrm>
          <a:off x="3606800" y="995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37193</xdr:rowOff>
    </xdr:from>
    <xdr:to>
      <xdr:col>4</xdr:col>
      <xdr:colOff>346075</xdr:colOff>
      <xdr:row>57</xdr:row>
      <xdr:rowOff>37193</xdr:rowOff>
    </xdr:to>
    <xdr:cxnSp macro="">
      <xdr:nvCxnSpPr>
        <xdr:cNvPr id="198" name="直線コネクタ 197"/>
        <xdr:cNvCxnSpPr/>
      </xdr:nvCxnSpPr>
      <xdr:spPr>
        <a:xfrm>
          <a:off x="2209800" y="9809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157843</xdr:rowOff>
    </xdr:from>
    <xdr:to>
      <xdr:col>4</xdr:col>
      <xdr:colOff>396875</xdr:colOff>
      <xdr:row>57</xdr:row>
      <xdr:rowOff>87993</xdr:rowOff>
    </xdr:to>
    <xdr:sp macro="" textlink="">
      <xdr:nvSpPr>
        <xdr:cNvPr id="199" name="フローチャート : 判断 198"/>
        <xdr:cNvSpPr/>
      </xdr:nvSpPr>
      <xdr:spPr>
        <a:xfrm>
          <a:off x="3048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98170</xdr:rowOff>
    </xdr:from>
    <xdr:ext cx="762000" cy="259045"/>
    <xdr:sp macro="" textlink="">
      <xdr:nvSpPr>
        <xdr:cNvPr id="200" name="テキスト ボックス 199"/>
        <xdr:cNvSpPr txBox="1"/>
      </xdr:nvSpPr>
      <xdr:spPr>
        <a:xfrm>
          <a:off x="2717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110672</xdr:rowOff>
    </xdr:from>
    <xdr:to>
      <xdr:col>3</xdr:col>
      <xdr:colOff>142875</xdr:colOff>
      <xdr:row>57</xdr:row>
      <xdr:rowOff>37193</xdr:rowOff>
    </xdr:to>
    <xdr:cxnSp macro="">
      <xdr:nvCxnSpPr>
        <xdr:cNvPr id="201" name="直線コネクタ 200"/>
        <xdr:cNvCxnSpPr/>
      </xdr:nvCxnSpPr>
      <xdr:spPr>
        <a:xfrm>
          <a:off x="1320800" y="97118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108857</xdr:rowOff>
    </xdr:from>
    <xdr:to>
      <xdr:col>3</xdr:col>
      <xdr:colOff>193675</xdr:colOff>
      <xdr:row>57</xdr:row>
      <xdr:rowOff>39007</xdr:rowOff>
    </xdr:to>
    <xdr:sp macro="" textlink="">
      <xdr:nvSpPr>
        <xdr:cNvPr id="202" name="フローチャート : 判断 201"/>
        <xdr:cNvSpPr/>
      </xdr:nvSpPr>
      <xdr:spPr>
        <a:xfrm>
          <a:off x="2159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49184</xdr:rowOff>
    </xdr:from>
    <xdr:ext cx="762000" cy="259045"/>
    <xdr:sp macro="" textlink="">
      <xdr:nvSpPr>
        <xdr:cNvPr id="203" name="テキスト ボックス 202"/>
        <xdr:cNvSpPr txBox="1"/>
      </xdr:nvSpPr>
      <xdr:spPr>
        <a:xfrm>
          <a:off x="1828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92528</xdr:rowOff>
    </xdr:from>
    <xdr:to>
      <xdr:col>1</xdr:col>
      <xdr:colOff>676275</xdr:colOff>
      <xdr:row>57</xdr:row>
      <xdr:rowOff>22678</xdr:rowOff>
    </xdr:to>
    <xdr:sp macro="" textlink="">
      <xdr:nvSpPr>
        <xdr:cNvPr id="204" name="フローチャート : 判断 203"/>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7455</xdr:rowOff>
    </xdr:from>
    <xdr:ext cx="762000" cy="259045"/>
    <xdr:sp macro="" textlink="">
      <xdr:nvSpPr>
        <xdr:cNvPr id="205" name="テキスト ボックス 204"/>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166007</xdr:rowOff>
    </xdr:from>
    <xdr:to>
      <xdr:col>7</xdr:col>
      <xdr:colOff>66675</xdr:colOff>
      <xdr:row>58</xdr:row>
      <xdr:rowOff>96157</xdr:rowOff>
    </xdr:to>
    <xdr:sp macro="" textlink="">
      <xdr:nvSpPr>
        <xdr:cNvPr id="211" name="円/楕円 210"/>
        <xdr:cNvSpPr/>
      </xdr:nvSpPr>
      <xdr:spPr>
        <a:xfrm>
          <a:off x="47752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138084</xdr:rowOff>
    </xdr:from>
    <xdr:ext cx="762000" cy="259045"/>
    <xdr:sp macro="" textlink="">
      <xdr:nvSpPr>
        <xdr:cNvPr id="212" name="扶助費該当値テキスト"/>
        <xdr:cNvSpPr txBox="1"/>
      </xdr:nvSpPr>
      <xdr:spPr>
        <a:xfrm>
          <a:off x="49149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35378</xdr:rowOff>
    </xdr:from>
    <xdr:to>
      <xdr:col>5</xdr:col>
      <xdr:colOff>600075</xdr:colOff>
      <xdr:row>57</xdr:row>
      <xdr:rowOff>136978</xdr:rowOff>
    </xdr:to>
    <xdr:sp macro="" textlink="">
      <xdr:nvSpPr>
        <xdr:cNvPr id="213" name="円/楕円 212"/>
        <xdr:cNvSpPr/>
      </xdr:nvSpPr>
      <xdr:spPr>
        <a:xfrm>
          <a:off x="3937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147155</xdr:rowOff>
    </xdr:from>
    <xdr:ext cx="736600" cy="259045"/>
    <xdr:sp macro="" textlink="">
      <xdr:nvSpPr>
        <xdr:cNvPr id="214" name="テキスト ボックス 213"/>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157843</xdr:rowOff>
    </xdr:from>
    <xdr:to>
      <xdr:col>4</xdr:col>
      <xdr:colOff>396875</xdr:colOff>
      <xdr:row>57</xdr:row>
      <xdr:rowOff>87993</xdr:rowOff>
    </xdr:to>
    <xdr:sp macro="" textlink="">
      <xdr:nvSpPr>
        <xdr:cNvPr id="215" name="円/楕円 214"/>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72770</xdr:rowOff>
    </xdr:from>
    <xdr:ext cx="762000" cy="259045"/>
    <xdr:sp macro="" textlink="">
      <xdr:nvSpPr>
        <xdr:cNvPr id="216" name="テキスト ボックス 215"/>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157843</xdr:rowOff>
    </xdr:from>
    <xdr:to>
      <xdr:col>3</xdr:col>
      <xdr:colOff>193675</xdr:colOff>
      <xdr:row>57</xdr:row>
      <xdr:rowOff>87993</xdr:rowOff>
    </xdr:to>
    <xdr:sp macro="" textlink="">
      <xdr:nvSpPr>
        <xdr:cNvPr id="217" name="円/楕円 216"/>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72770</xdr:rowOff>
    </xdr:from>
    <xdr:ext cx="762000" cy="259045"/>
    <xdr:sp macro="" textlink="">
      <xdr:nvSpPr>
        <xdr:cNvPr id="218" name="テキスト ボックス 217"/>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59872</xdr:rowOff>
    </xdr:from>
    <xdr:to>
      <xdr:col>1</xdr:col>
      <xdr:colOff>676275</xdr:colOff>
      <xdr:row>56</xdr:row>
      <xdr:rowOff>161472</xdr:rowOff>
    </xdr:to>
    <xdr:sp macro="" textlink="">
      <xdr:nvSpPr>
        <xdr:cNvPr id="219" name="円/楕円 218"/>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199</xdr:rowOff>
    </xdr:from>
    <xdr:ext cx="762000" cy="259045"/>
    <xdr:sp macro="" textlink="">
      <xdr:nvSpPr>
        <xdr:cNvPr id="220" name="テキスト ボックス 219"/>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ea"/>
              <a:ea typeface="+mn-ea"/>
              <a:cs typeface="+mn-cs"/>
            </a:rPr>
            <a:t>　その他の比率は、平成</a:t>
          </a:r>
          <a:r>
            <a:rPr lang="en-US" altLang="ja-JP" sz="1100" b="0" i="0" baseline="0">
              <a:solidFill>
                <a:schemeClr val="dk1"/>
              </a:solidFill>
              <a:effectLst/>
              <a:latin typeface="+mn-ea"/>
              <a:ea typeface="+mn-ea"/>
              <a:cs typeface="+mn-cs"/>
            </a:rPr>
            <a:t>27</a:t>
          </a:r>
          <a:r>
            <a:rPr lang="ja-JP" altLang="ja-JP" sz="1100" b="0" i="0" baseline="0">
              <a:solidFill>
                <a:schemeClr val="dk1"/>
              </a:solidFill>
              <a:effectLst/>
              <a:latin typeface="+mn-ea"/>
              <a:ea typeface="+mn-ea"/>
              <a:cs typeface="+mn-cs"/>
            </a:rPr>
            <a:t>年度において</a:t>
          </a:r>
          <a:r>
            <a:rPr lang="en-US" altLang="ja-JP" sz="1100" b="0" i="0" baseline="0">
              <a:solidFill>
                <a:schemeClr val="dk1"/>
              </a:solidFill>
              <a:effectLst/>
              <a:latin typeface="+mn-ea"/>
              <a:ea typeface="+mn-ea"/>
              <a:cs typeface="+mn-cs"/>
            </a:rPr>
            <a:t>11.2</a:t>
          </a:r>
          <a:r>
            <a:rPr lang="ja-JP" altLang="ja-JP" sz="1100" b="0" i="0" baseline="0">
              <a:solidFill>
                <a:schemeClr val="dk1"/>
              </a:solidFill>
              <a:effectLst/>
              <a:latin typeface="+mn-ea"/>
              <a:ea typeface="+mn-ea"/>
              <a:cs typeface="+mn-cs"/>
            </a:rPr>
            <a:t>％と前年度比で0.</a:t>
          </a:r>
          <a:r>
            <a:rPr lang="en-US" altLang="ja-JP" sz="1100" b="0" i="0" baseline="0">
              <a:solidFill>
                <a:schemeClr val="dk1"/>
              </a:solidFill>
              <a:effectLst/>
              <a:latin typeface="+mn-ea"/>
              <a:ea typeface="+mn-ea"/>
              <a:cs typeface="+mn-cs"/>
            </a:rPr>
            <a:t>6</a:t>
          </a:r>
          <a:r>
            <a:rPr lang="ja-JP" altLang="ja-JP" sz="1100" b="0" i="0" baseline="0">
              <a:solidFill>
                <a:schemeClr val="dk1"/>
              </a:solidFill>
              <a:effectLst/>
              <a:latin typeface="+mn-ea"/>
              <a:ea typeface="+mn-ea"/>
              <a:cs typeface="+mn-cs"/>
            </a:rPr>
            <a:t>ポイント</a:t>
          </a:r>
          <a:r>
            <a:rPr lang="ja-JP" altLang="en-US" sz="1100" b="0" i="0" baseline="0">
              <a:solidFill>
                <a:schemeClr val="dk1"/>
              </a:solidFill>
              <a:effectLst/>
              <a:latin typeface="+mn-ea"/>
              <a:ea typeface="+mn-ea"/>
              <a:cs typeface="+mn-cs"/>
            </a:rPr>
            <a:t>増加</a:t>
          </a:r>
          <a:r>
            <a:rPr lang="ja-JP" altLang="ja-JP" sz="1100" b="0" i="0" baseline="0">
              <a:solidFill>
                <a:schemeClr val="dk1"/>
              </a:solidFill>
              <a:effectLst/>
              <a:latin typeface="+mn-ea"/>
              <a:ea typeface="+mn-ea"/>
              <a:cs typeface="+mn-cs"/>
            </a:rPr>
            <a:t>しているが、全国平均を</a:t>
          </a:r>
          <a:r>
            <a:rPr lang="en-US" altLang="ja-JP" sz="1100" b="0" i="0" baseline="0">
              <a:solidFill>
                <a:schemeClr val="dk1"/>
              </a:solidFill>
              <a:effectLst/>
              <a:latin typeface="+mn-ea"/>
              <a:ea typeface="+mn-ea"/>
              <a:cs typeface="+mn-cs"/>
            </a:rPr>
            <a:t>2.0</a:t>
          </a:r>
          <a:r>
            <a:rPr lang="ja-JP" altLang="ja-JP" sz="1100" b="0" i="0" baseline="0">
              <a:solidFill>
                <a:schemeClr val="dk1"/>
              </a:solidFill>
              <a:effectLst/>
              <a:latin typeface="+mn-ea"/>
              <a:ea typeface="+mn-ea"/>
              <a:cs typeface="+mn-cs"/>
            </a:rPr>
            <a:t>ポイント、県</a:t>
          </a:r>
          <a:r>
            <a:rPr lang="ja-JP" altLang="en-US" sz="1100" b="0" i="0" baseline="0">
              <a:solidFill>
                <a:schemeClr val="dk1"/>
              </a:solidFill>
              <a:effectLst/>
              <a:latin typeface="+mn-ea"/>
              <a:ea typeface="+mn-ea"/>
              <a:cs typeface="+mn-cs"/>
            </a:rPr>
            <a:t>内</a:t>
          </a:r>
          <a:r>
            <a:rPr lang="ja-JP" altLang="ja-JP" sz="1100" b="0" i="0" baseline="0">
              <a:solidFill>
                <a:schemeClr val="dk1"/>
              </a:solidFill>
              <a:effectLst/>
              <a:latin typeface="+mn-ea"/>
              <a:ea typeface="+mn-ea"/>
              <a:cs typeface="+mn-cs"/>
            </a:rPr>
            <a:t>平均を</a:t>
          </a:r>
          <a:r>
            <a:rPr lang="en-US" altLang="ja-JP" sz="1100" b="0" i="0" baseline="0">
              <a:solidFill>
                <a:schemeClr val="dk1"/>
              </a:solidFill>
              <a:effectLst/>
              <a:latin typeface="+mn-ea"/>
              <a:ea typeface="+mn-ea"/>
              <a:cs typeface="+mn-cs"/>
            </a:rPr>
            <a:t>0.2</a:t>
          </a:r>
          <a:r>
            <a:rPr lang="ja-JP" altLang="ja-JP" sz="1100" b="0" i="0" baseline="0">
              <a:solidFill>
                <a:schemeClr val="dk1"/>
              </a:solidFill>
              <a:effectLst/>
              <a:latin typeface="+mn-ea"/>
              <a:ea typeface="+mn-ea"/>
              <a:cs typeface="+mn-cs"/>
            </a:rPr>
            <a:t>ポイント、類団平均を</a:t>
          </a:r>
          <a:r>
            <a:rPr lang="en-US" altLang="ja-JP" sz="1100" b="0" i="0" baseline="0">
              <a:solidFill>
                <a:schemeClr val="dk1"/>
              </a:solidFill>
              <a:effectLst/>
              <a:latin typeface="+mn-ea"/>
              <a:ea typeface="+mn-ea"/>
              <a:cs typeface="+mn-cs"/>
            </a:rPr>
            <a:t>3.1</a:t>
          </a:r>
          <a:r>
            <a:rPr lang="ja-JP" altLang="ja-JP" sz="1100" b="0" i="0" baseline="0">
              <a:solidFill>
                <a:schemeClr val="dk1"/>
              </a:solidFill>
              <a:effectLst/>
              <a:latin typeface="+mn-ea"/>
              <a:ea typeface="+mn-ea"/>
              <a:cs typeface="+mn-cs"/>
            </a:rPr>
            <a:t>ポイント下回っている。</a:t>
          </a:r>
          <a:endParaRPr lang="ja-JP" altLang="ja-JP" sz="1100">
            <a:effectLst/>
            <a:latin typeface="+mn-ea"/>
            <a:ea typeface="+mn-ea"/>
          </a:endParaRPr>
        </a:p>
        <a:p>
          <a:r>
            <a:rPr lang="ja-JP" altLang="ja-JP" sz="1100" b="0" i="0" baseline="0">
              <a:solidFill>
                <a:schemeClr val="dk1"/>
              </a:solidFill>
              <a:effectLst/>
              <a:latin typeface="+mn-ea"/>
              <a:ea typeface="+mn-ea"/>
              <a:cs typeface="+mn-cs"/>
            </a:rPr>
            <a:t>　その他の比率が低い要因は、特別会計への繰出金が少ないこと</a:t>
          </a:r>
          <a:r>
            <a:rPr lang="ja-JP" altLang="en-US" sz="1100" b="0" i="0" baseline="0">
              <a:solidFill>
                <a:schemeClr val="dk1"/>
              </a:solidFill>
              <a:effectLst/>
              <a:latin typeface="+mn-ea"/>
              <a:ea typeface="+mn-ea"/>
              <a:cs typeface="+mn-cs"/>
            </a:rPr>
            <a:t>による。</a:t>
          </a:r>
          <a:endParaRPr lang="en-US" altLang="ja-JP" sz="1100" b="0" i="0" baseline="0">
            <a:solidFill>
              <a:schemeClr val="dk1"/>
            </a:solidFill>
            <a:effectLst/>
            <a:latin typeface="+mn-ea"/>
            <a:ea typeface="+mn-ea"/>
            <a:cs typeface="+mn-cs"/>
          </a:endParaRPr>
        </a:p>
        <a:p>
          <a:r>
            <a:rPr lang="ja-JP" altLang="en-US" sz="1100" b="0" i="0" baseline="0">
              <a:solidFill>
                <a:schemeClr val="dk1"/>
              </a:solidFill>
              <a:effectLst/>
              <a:latin typeface="+mn-ea"/>
              <a:ea typeface="+mn-ea"/>
              <a:cs typeface="+mn-cs"/>
            </a:rPr>
            <a:t>　</a:t>
          </a:r>
          <a:r>
            <a:rPr lang="ja-JP" altLang="ja-JP" sz="1100" b="0" i="0" baseline="0">
              <a:solidFill>
                <a:schemeClr val="dk1"/>
              </a:solidFill>
              <a:effectLst/>
              <a:latin typeface="+mn-ea"/>
              <a:ea typeface="+mn-ea"/>
              <a:cs typeface="+mn-cs"/>
            </a:rPr>
            <a:t>下水道事業</a:t>
          </a:r>
          <a:r>
            <a:rPr lang="ja-JP" altLang="en-US" sz="1100" b="0" i="0" baseline="0">
              <a:solidFill>
                <a:schemeClr val="dk1"/>
              </a:solidFill>
              <a:effectLst/>
              <a:latin typeface="+mn-ea"/>
              <a:ea typeface="+mn-ea"/>
              <a:cs typeface="+mn-cs"/>
            </a:rPr>
            <a:t>特別会計</a:t>
          </a:r>
          <a:r>
            <a:rPr lang="ja-JP" altLang="ja-JP" sz="1100" b="0" i="0" baseline="0">
              <a:solidFill>
                <a:schemeClr val="dk1"/>
              </a:solidFill>
              <a:effectLst/>
              <a:latin typeface="+mn-ea"/>
              <a:ea typeface="+mn-ea"/>
              <a:cs typeface="+mn-cs"/>
            </a:rPr>
            <a:t>は、公営企業</a:t>
          </a:r>
          <a:r>
            <a:rPr lang="ja-JP" altLang="en-US" sz="1100" b="0" i="0" baseline="0">
              <a:solidFill>
                <a:schemeClr val="dk1"/>
              </a:solidFill>
              <a:effectLst/>
              <a:latin typeface="+mn-ea"/>
              <a:ea typeface="+mn-ea"/>
              <a:cs typeface="+mn-cs"/>
            </a:rPr>
            <a:t>として</a:t>
          </a:r>
          <a:r>
            <a:rPr lang="ja-JP" altLang="ja-JP" sz="1100" b="0" i="0" baseline="0">
              <a:solidFill>
                <a:schemeClr val="dk1"/>
              </a:solidFill>
              <a:effectLst/>
              <a:latin typeface="+mn-ea"/>
              <a:ea typeface="+mn-ea"/>
              <a:cs typeface="+mn-cs"/>
            </a:rPr>
            <a:t>独立採算制の原則に</a:t>
          </a:r>
          <a:r>
            <a:rPr lang="ja-JP" altLang="en-US" sz="1100" b="0" i="0" baseline="0">
              <a:solidFill>
                <a:schemeClr val="dk1"/>
              </a:solidFill>
              <a:effectLst/>
              <a:latin typeface="+mn-ea"/>
              <a:ea typeface="+mn-ea"/>
              <a:cs typeface="+mn-cs"/>
            </a:rPr>
            <a:t>則り</a:t>
          </a:r>
          <a:r>
            <a:rPr lang="ja-JP" altLang="ja-JP" sz="1100" b="0" i="0" baseline="0">
              <a:solidFill>
                <a:schemeClr val="dk1"/>
              </a:solidFill>
              <a:effectLst/>
              <a:latin typeface="+mn-ea"/>
              <a:ea typeface="+mn-ea"/>
              <a:cs typeface="+mn-cs"/>
            </a:rPr>
            <a:t>、</a:t>
          </a:r>
          <a:r>
            <a:rPr lang="ja-JP" altLang="en-US" sz="1100" b="0" i="0" baseline="0">
              <a:solidFill>
                <a:schemeClr val="dk1"/>
              </a:solidFill>
              <a:effectLst/>
              <a:latin typeface="+mn-ea"/>
              <a:ea typeface="+mn-ea"/>
              <a:cs typeface="+mn-cs"/>
            </a:rPr>
            <a:t>資本費平準化債などを活用し</a:t>
          </a:r>
          <a:r>
            <a:rPr lang="ja-JP" altLang="ja-JP" sz="1100" b="0" i="0" baseline="0">
              <a:solidFill>
                <a:schemeClr val="dk1"/>
              </a:solidFill>
              <a:effectLst/>
              <a:latin typeface="+mn-ea"/>
              <a:ea typeface="+mn-ea"/>
              <a:cs typeface="+mn-cs"/>
            </a:rPr>
            <a:t>、</a:t>
          </a:r>
          <a:r>
            <a:rPr lang="ja-JP" altLang="en-US" sz="1100" b="0" i="0" baseline="0">
              <a:solidFill>
                <a:schemeClr val="dk1"/>
              </a:solidFill>
              <a:effectLst/>
              <a:latin typeface="+mn-ea"/>
              <a:ea typeface="+mn-ea"/>
              <a:cs typeface="+mn-cs"/>
            </a:rPr>
            <a:t>平成</a:t>
          </a:r>
          <a:r>
            <a:rPr lang="en-US" altLang="ja-JP" sz="1100" b="0" i="0" baseline="0">
              <a:solidFill>
                <a:schemeClr val="dk1"/>
              </a:solidFill>
              <a:effectLst/>
              <a:latin typeface="+mn-ea"/>
              <a:ea typeface="+mn-ea"/>
              <a:cs typeface="+mn-cs"/>
            </a:rPr>
            <a:t>23</a:t>
          </a:r>
          <a:r>
            <a:rPr lang="ja-JP" altLang="en-US" sz="1100" b="0" i="0" baseline="0">
              <a:solidFill>
                <a:schemeClr val="dk1"/>
              </a:solidFill>
              <a:effectLst/>
              <a:latin typeface="+mn-ea"/>
              <a:ea typeface="+mn-ea"/>
              <a:cs typeface="+mn-cs"/>
            </a:rPr>
            <a:t>年度以降に</a:t>
          </a:r>
          <a:r>
            <a:rPr lang="ja-JP" altLang="ja-JP" sz="1100" b="0" i="0" baseline="0">
              <a:solidFill>
                <a:schemeClr val="dk1"/>
              </a:solidFill>
              <a:effectLst/>
              <a:latin typeface="+mn-ea"/>
              <a:ea typeface="+mn-ea"/>
              <a:cs typeface="+mn-cs"/>
            </a:rPr>
            <a:t>基準外繰出</a:t>
          </a:r>
          <a:r>
            <a:rPr lang="ja-JP" altLang="en-US" sz="1100" b="0" i="0" baseline="0">
              <a:solidFill>
                <a:schemeClr val="dk1"/>
              </a:solidFill>
              <a:effectLst/>
              <a:latin typeface="+mn-ea"/>
              <a:ea typeface="+mn-ea"/>
              <a:cs typeface="+mn-cs"/>
            </a:rPr>
            <a:t>しを行っていないが、</a:t>
          </a:r>
          <a:r>
            <a:rPr lang="ja-JP" altLang="ja-JP" sz="1100" b="0" i="0" baseline="0">
              <a:solidFill>
                <a:schemeClr val="dk1"/>
              </a:solidFill>
              <a:effectLst/>
              <a:latin typeface="+mn-ea"/>
              <a:ea typeface="+mn-ea"/>
              <a:cs typeface="+mn-cs"/>
            </a:rPr>
            <a:t>国民健康保険事業特別会計</a:t>
          </a:r>
          <a:r>
            <a:rPr lang="ja-JP" altLang="en-US" sz="1100" b="0" i="0" baseline="0">
              <a:solidFill>
                <a:schemeClr val="dk1"/>
              </a:solidFill>
              <a:effectLst/>
              <a:latin typeface="+mn-ea"/>
              <a:ea typeface="+mn-ea"/>
              <a:cs typeface="+mn-cs"/>
            </a:rPr>
            <a:t>は、</a:t>
          </a:r>
          <a:r>
            <a:rPr lang="ja-JP" altLang="ja-JP" sz="1100" b="0" i="0" baseline="0">
              <a:solidFill>
                <a:schemeClr val="dk1"/>
              </a:solidFill>
              <a:effectLst/>
              <a:latin typeface="+mn-ea"/>
              <a:ea typeface="+mn-ea"/>
              <a:cs typeface="+mn-cs"/>
            </a:rPr>
            <a:t>法定外繰出</a:t>
          </a:r>
          <a:r>
            <a:rPr lang="ja-JP" altLang="en-US" sz="1100" b="0" i="0" baseline="0">
              <a:solidFill>
                <a:schemeClr val="dk1"/>
              </a:solidFill>
              <a:effectLst/>
              <a:latin typeface="+mn-ea"/>
              <a:ea typeface="+mn-ea"/>
              <a:cs typeface="+mn-cs"/>
            </a:rPr>
            <a:t>しが</a:t>
          </a:r>
          <a:r>
            <a:rPr lang="ja-JP" altLang="ja-JP" sz="1100" b="0" i="0" baseline="0">
              <a:solidFill>
                <a:schemeClr val="dk1"/>
              </a:solidFill>
              <a:effectLst/>
              <a:latin typeface="+mn-ea"/>
              <a:ea typeface="+mn-ea"/>
              <a:cs typeface="+mn-cs"/>
            </a:rPr>
            <a:t>依然として高額であ</a:t>
          </a:r>
          <a:r>
            <a:rPr lang="ja-JP" altLang="en-US" sz="1100" b="0" i="0" baseline="0">
              <a:solidFill>
                <a:schemeClr val="dk1"/>
              </a:solidFill>
              <a:effectLst/>
              <a:latin typeface="+mn-ea"/>
              <a:ea typeface="+mn-ea"/>
              <a:cs typeface="+mn-cs"/>
            </a:rPr>
            <a:t>り</a:t>
          </a:r>
          <a:r>
            <a:rPr lang="ja-JP" altLang="ja-JP" sz="1100" b="0" i="0" baseline="0">
              <a:solidFill>
                <a:schemeClr val="dk1"/>
              </a:solidFill>
              <a:effectLst/>
              <a:latin typeface="+mn-ea"/>
              <a:ea typeface="+mn-ea"/>
              <a:cs typeface="+mn-cs"/>
            </a:rPr>
            <a:t>、国保税収納率の向上</a:t>
          </a:r>
          <a:r>
            <a:rPr lang="ja-JP" altLang="en-US" sz="1100" b="0" i="0" baseline="0">
              <a:solidFill>
                <a:schemeClr val="dk1"/>
              </a:solidFill>
              <a:effectLst/>
              <a:latin typeface="+mn-ea"/>
              <a:ea typeface="+mn-ea"/>
              <a:cs typeface="+mn-cs"/>
            </a:rPr>
            <a:t>などの改善策を講じていく</a:t>
          </a:r>
          <a:r>
            <a:rPr lang="ja-JP" altLang="ja-JP" sz="1100" b="0" i="0" baseline="0">
              <a:solidFill>
                <a:schemeClr val="dk1"/>
              </a:solidFill>
              <a:effectLst/>
              <a:latin typeface="+mn-ea"/>
              <a:ea typeface="+mn-ea"/>
              <a:cs typeface="+mn-cs"/>
            </a:rPr>
            <a:t>必要がある</a:t>
          </a:r>
          <a:r>
            <a:rPr lang="ja-JP" altLang="en-US" sz="1100" b="0" i="0" baseline="0">
              <a:solidFill>
                <a:schemeClr val="dk1"/>
              </a:solidFill>
              <a:effectLst/>
              <a:latin typeface="+mn-ea"/>
              <a:ea typeface="+mn-ea"/>
              <a:cs typeface="+mn-cs"/>
            </a:rPr>
            <a:t>。</a:t>
          </a:r>
          <a:endParaRPr kumimoji="1" lang="ja-JP" altLang="en-US" sz="1100">
            <a:latin typeface="+mn-ea"/>
            <a:ea typeface="+mn-ea"/>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82550</xdr:rowOff>
    </xdr:from>
    <xdr:to>
      <xdr:col>24</xdr:col>
      <xdr:colOff>31750</xdr:colOff>
      <xdr:row>60</xdr:row>
      <xdr:rowOff>114300</xdr:rowOff>
    </xdr:to>
    <xdr:cxnSp macro="">
      <xdr:nvCxnSpPr>
        <xdr:cNvPr id="248" name="直線コネクタ 247"/>
        <xdr:cNvCxnSpPr/>
      </xdr:nvCxnSpPr>
      <xdr:spPr>
        <a:xfrm flipV="1">
          <a:off x="16510000" y="916940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86377</xdr:rowOff>
    </xdr:from>
    <xdr:ext cx="762000" cy="259045"/>
    <xdr:sp macro="" textlink="">
      <xdr:nvSpPr>
        <xdr:cNvPr id="249" name="その他最小値テキスト"/>
        <xdr:cNvSpPr txBox="1"/>
      </xdr:nvSpPr>
      <xdr:spPr>
        <a:xfrm>
          <a:off x="165989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a:t>
          </a:r>
          <a:endParaRPr kumimoji="1" lang="ja-JP" altLang="en-US" sz="1000" b="1">
            <a:latin typeface="ＭＳ Ｐゴシック"/>
          </a:endParaRPr>
        </a:p>
      </xdr:txBody>
    </xdr:sp>
    <xdr:clientData/>
  </xdr:oneCellAnchor>
  <xdr:twoCellAnchor>
    <xdr:from>
      <xdr:col>23</xdr:col>
      <xdr:colOff>628650</xdr:colOff>
      <xdr:row>60</xdr:row>
      <xdr:rowOff>114300</xdr:rowOff>
    </xdr:from>
    <xdr:to>
      <xdr:col>24</xdr:col>
      <xdr:colOff>120650</xdr:colOff>
      <xdr:row>60</xdr:row>
      <xdr:rowOff>114300</xdr:rowOff>
    </xdr:to>
    <xdr:cxnSp macro="">
      <xdr:nvCxnSpPr>
        <xdr:cNvPr id="250" name="直線コネクタ 249"/>
        <xdr:cNvCxnSpPr/>
      </xdr:nvCxnSpPr>
      <xdr:spPr>
        <a:xfrm>
          <a:off x="16421100" y="104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168927</xdr:rowOff>
    </xdr:from>
    <xdr:ext cx="762000" cy="259045"/>
    <xdr:sp macro="" textlink="">
      <xdr:nvSpPr>
        <xdr:cNvPr id="251"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53</xdr:row>
      <xdr:rowOff>82550</xdr:rowOff>
    </xdr:from>
    <xdr:to>
      <xdr:col>24</xdr:col>
      <xdr:colOff>120650</xdr:colOff>
      <xdr:row>53</xdr:row>
      <xdr:rowOff>82550</xdr:rowOff>
    </xdr:to>
    <xdr:cxnSp macro="">
      <xdr:nvCxnSpPr>
        <xdr:cNvPr id="252" name="直線コネクタ 251"/>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25400</xdr:rowOff>
    </xdr:from>
    <xdr:to>
      <xdr:col>24</xdr:col>
      <xdr:colOff>31750</xdr:colOff>
      <xdr:row>54</xdr:row>
      <xdr:rowOff>101600</xdr:rowOff>
    </xdr:to>
    <xdr:cxnSp macro="">
      <xdr:nvCxnSpPr>
        <xdr:cNvPr id="253" name="直線コネクタ 252"/>
        <xdr:cNvCxnSpPr/>
      </xdr:nvCxnSpPr>
      <xdr:spPr>
        <a:xfrm>
          <a:off x="15671800" y="9283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73677</xdr:rowOff>
    </xdr:from>
    <xdr:ext cx="762000" cy="259045"/>
    <xdr:sp macro="" textlink="">
      <xdr:nvSpPr>
        <xdr:cNvPr id="254" name="その他平均値テキスト"/>
        <xdr:cNvSpPr txBox="1"/>
      </xdr:nvSpPr>
      <xdr:spPr>
        <a:xfrm>
          <a:off x="16598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101600</xdr:rowOff>
    </xdr:from>
    <xdr:to>
      <xdr:col>24</xdr:col>
      <xdr:colOff>82550</xdr:colOff>
      <xdr:row>57</xdr:row>
      <xdr:rowOff>31750</xdr:rowOff>
    </xdr:to>
    <xdr:sp macro="" textlink="">
      <xdr:nvSpPr>
        <xdr:cNvPr id="255" name="フローチャート : 判断 254"/>
        <xdr:cNvSpPr/>
      </xdr:nvSpPr>
      <xdr:spPr>
        <a:xfrm>
          <a:off x="164592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12700</xdr:rowOff>
    </xdr:from>
    <xdr:to>
      <xdr:col>22</xdr:col>
      <xdr:colOff>565150</xdr:colOff>
      <xdr:row>54</xdr:row>
      <xdr:rowOff>25400</xdr:rowOff>
    </xdr:to>
    <xdr:cxnSp macro="">
      <xdr:nvCxnSpPr>
        <xdr:cNvPr id="256" name="直線コネクタ 255"/>
        <xdr:cNvCxnSpPr/>
      </xdr:nvCxnSpPr>
      <xdr:spPr>
        <a:xfrm>
          <a:off x="14782800" y="9271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12700</xdr:rowOff>
    </xdr:from>
    <xdr:to>
      <xdr:col>22</xdr:col>
      <xdr:colOff>615950</xdr:colOff>
      <xdr:row>56</xdr:row>
      <xdr:rowOff>114300</xdr:rowOff>
    </xdr:to>
    <xdr:sp macro="" textlink="">
      <xdr:nvSpPr>
        <xdr:cNvPr id="257" name="フローチャート : 判断 256"/>
        <xdr:cNvSpPr/>
      </xdr:nvSpPr>
      <xdr:spPr>
        <a:xfrm>
          <a:off x="15621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99077</xdr:rowOff>
    </xdr:from>
    <xdr:ext cx="736600" cy="259045"/>
    <xdr:sp macro="" textlink="">
      <xdr:nvSpPr>
        <xdr:cNvPr id="258" name="テキスト ボックス 257"/>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146050</xdr:rowOff>
    </xdr:from>
    <xdr:to>
      <xdr:col>21</xdr:col>
      <xdr:colOff>361950</xdr:colOff>
      <xdr:row>54</xdr:row>
      <xdr:rowOff>12700</xdr:rowOff>
    </xdr:to>
    <xdr:cxnSp macro="">
      <xdr:nvCxnSpPr>
        <xdr:cNvPr id="259" name="直線コネクタ 258"/>
        <xdr:cNvCxnSpPr/>
      </xdr:nvCxnSpPr>
      <xdr:spPr>
        <a:xfrm>
          <a:off x="13893800" y="923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120650</xdr:rowOff>
    </xdr:from>
    <xdr:to>
      <xdr:col>21</xdr:col>
      <xdr:colOff>412750</xdr:colOff>
      <xdr:row>56</xdr:row>
      <xdr:rowOff>50800</xdr:rowOff>
    </xdr:to>
    <xdr:sp macro="" textlink="">
      <xdr:nvSpPr>
        <xdr:cNvPr id="260" name="フローチャート : 判断 259"/>
        <xdr:cNvSpPr/>
      </xdr:nvSpPr>
      <xdr:spPr>
        <a:xfrm>
          <a:off x="14732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35577</xdr:rowOff>
    </xdr:from>
    <xdr:ext cx="762000" cy="259045"/>
    <xdr:sp macro="" textlink="">
      <xdr:nvSpPr>
        <xdr:cNvPr id="261" name="テキスト ボックス 260"/>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31750</xdr:rowOff>
    </xdr:from>
    <xdr:to>
      <xdr:col>20</xdr:col>
      <xdr:colOff>158750</xdr:colOff>
      <xdr:row>53</xdr:row>
      <xdr:rowOff>146050</xdr:rowOff>
    </xdr:to>
    <xdr:cxnSp macro="">
      <xdr:nvCxnSpPr>
        <xdr:cNvPr id="262" name="直線コネクタ 261"/>
        <xdr:cNvCxnSpPr/>
      </xdr:nvCxnSpPr>
      <xdr:spPr>
        <a:xfrm>
          <a:off x="13004800" y="9118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95250</xdr:rowOff>
    </xdr:from>
    <xdr:to>
      <xdr:col>20</xdr:col>
      <xdr:colOff>209550</xdr:colOff>
      <xdr:row>56</xdr:row>
      <xdr:rowOff>25400</xdr:rowOff>
    </xdr:to>
    <xdr:sp macro="" textlink="">
      <xdr:nvSpPr>
        <xdr:cNvPr id="263" name="フローチャート : 判断 262"/>
        <xdr:cNvSpPr/>
      </xdr:nvSpPr>
      <xdr:spPr>
        <a:xfrm>
          <a:off x="13843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10177</xdr:rowOff>
    </xdr:from>
    <xdr:ext cx="762000" cy="259045"/>
    <xdr:sp macro="" textlink="">
      <xdr:nvSpPr>
        <xdr:cNvPr id="264" name="テキスト ボックス 263"/>
        <xdr:cNvSpPr txBox="1"/>
      </xdr:nvSpPr>
      <xdr:spPr>
        <a:xfrm>
          <a:off x="13512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31750</xdr:rowOff>
    </xdr:from>
    <xdr:to>
      <xdr:col>19</xdr:col>
      <xdr:colOff>6350</xdr:colOff>
      <xdr:row>55</xdr:row>
      <xdr:rowOff>133350</xdr:rowOff>
    </xdr:to>
    <xdr:sp macro="" textlink="">
      <xdr:nvSpPr>
        <xdr:cNvPr id="265" name="フローチャート : 判断 264"/>
        <xdr:cNvSpPr/>
      </xdr:nvSpPr>
      <xdr:spPr>
        <a:xfrm>
          <a:off x="12954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118127</xdr:rowOff>
    </xdr:from>
    <xdr:ext cx="762000" cy="259045"/>
    <xdr:sp macro="" textlink="">
      <xdr:nvSpPr>
        <xdr:cNvPr id="266" name="テキスト ボックス 265"/>
        <xdr:cNvSpPr txBox="1"/>
      </xdr:nvSpPr>
      <xdr:spPr>
        <a:xfrm>
          <a:off x="12623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50800</xdr:rowOff>
    </xdr:from>
    <xdr:to>
      <xdr:col>24</xdr:col>
      <xdr:colOff>82550</xdr:colOff>
      <xdr:row>54</xdr:row>
      <xdr:rowOff>152400</xdr:rowOff>
    </xdr:to>
    <xdr:sp macro="" textlink="">
      <xdr:nvSpPr>
        <xdr:cNvPr id="272" name="円/楕円 271"/>
        <xdr:cNvSpPr/>
      </xdr:nvSpPr>
      <xdr:spPr>
        <a:xfrm>
          <a:off x="164592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67327</xdr:rowOff>
    </xdr:from>
    <xdr:ext cx="762000" cy="259045"/>
    <xdr:sp macro="" textlink="">
      <xdr:nvSpPr>
        <xdr:cNvPr id="273" name="その他該当値テキスト"/>
        <xdr:cNvSpPr txBox="1"/>
      </xdr:nvSpPr>
      <xdr:spPr>
        <a:xfrm>
          <a:off x="165989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146050</xdr:rowOff>
    </xdr:from>
    <xdr:to>
      <xdr:col>22</xdr:col>
      <xdr:colOff>615950</xdr:colOff>
      <xdr:row>54</xdr:row>
      <xdr:rowOff>76200</xdr:rowOff>
    </xdr:to>
    <xdr:sp macro="" textlink="">
      <xdr:nvSpPr>
        <xdr:cNvPr id="274" name="円/楕円 273"/>
        <xdr:cNvSpPr/>
      </xdr:nvSpPr>
      <xdr:spPr>
        <a:xfrm>
          <a:off x="15621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86377</xdr:rowOff>
    </xdr:from>
    <xdr:ext cx="736600" cy="259045"/>
    <xdr:sp macro="" textlink="">
      <xdr:nvSpPr>
        <xdr:cNvPr id="275" name="テキスト ボックス 274"/>
        <xdr:cNvSpPr txBox="1"/>
      </xdr:nvSpPr>
      <xdr:spPr>
        <a:xfrm>
          <a:off x="15290800" y="900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133350</xdr:rowOff>
    </xdr:from>
    <xdr:to>
      <xdr:col>21</xdr:col>
      <xdr:colOff>412750</xdr:colOff>
      <xdr:row>54</xdr:row>
      <xdr:rowOff>63500</xdr:rowOff>
    </xdr:to>
    <xdr:sp macro="" textlink="">
      <xdr:nvSpPr>
        <xdr:cNvPr id="276" name="円/楕円 275"/>
        <xdr:cNvSpPr/>
      </xdr:nvSpPr>
      <xdr:spPr>
        <a:xfrm>
          <a:off x="14732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73677</xdr:rowOff>
    </xdr:from>
    <xdr:ext cx="762000" cy="259045"/>
    <xdr:sp macro="" textlink="">
      <xdr:nvSpPr>
        <xdr:cNvPr id="277" name="テキスト ボックス 276"/>
        <xdr:cNvSpPr txBox="1"/>
      </xdr:nvSpPr>
      <xdr:spPr>
        <a:xfrm>
          <a:off x="14401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95250</xdr:rowOff>
    </xdr:from>
    <xdr:to>
      <xdr:col>20</xdr:col>
      <xdr:colOff>209550</xdr:colOff>
      <xdr:row>54</xdr:row>
      <xdr:rowOff>25400</xdr:rowOff>
    </xdr:to>
    <xdr:sp macro="" textlink="">
      <xdr:nvSpPr>
        <xdr:cNvPr id="278" name="円/楕円 277"/>
        <xdr:cNvSpPr/>
      </xdr:nvSpPr>
      <xdr:spPr>
        <a:xfrm>
          <a:off x="13843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35577</xdr:rowOff>
    </xdr:from>
    <xdr:ext cx="762000" cy="259045"/>
    <xdr:sp macro="" textlink="">
      <xdr:nvSpPr>
        <xdr:cNvPr id="279" name="テキスト ボックス 278"/>
        <xdr:cNvSpPr txBox="1"/>
      </xdr:nvSpPr>
      <xdr:spPr>
        <a:xfrm>
          <a:off x="13512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590550</xdr:colOff>
      <xdr:row>52</xdr:row>
      <xdr:rowOff>152400</xdr:rowOff>
    </xdr:from>
    <xdr:to>
      <xdr:col>19</xdr:col>
      <xdr:colOff>6350</xdr:colOff>
      <xdr:row>53</xdr:row>
      <xdr:rowOff>82550</xdr:rowOff>
    </xdr:to>
    <xdr:sp macro="" textlink="">
      <xdr:nvSpPr>
        <xdr:cNvPr id="280" name="円/楕円 279"/>
        <xdr:cNvSpPr/>
      </xdr:nvSpPr>
      <xdr:spPr>
        <a:xfrm>
          <a:off x="12954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92727</xdr:rowOff>
    </xdr:from>
    <xdr:ext cx="762000" cy="259045"/>
    <xdr:sp macro="" textlink="">
      <xdr:nvSpPr>
        <xdr:cNvPr id="281" name="テキスト ボックス 280"/>
        <xdr:cNvSpPr txBox="1"/>
      </xdr:nvSpPr>
      <xdr:spPr>
        <a:xfrm>
          <a:off x="12623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ea"/>
              <a:ea typeface="+mn-ea"/>
              <a:cs typeface="+mn-cs"/>
            </a:rPr>
            <a:t>　補助費等の比率は、平成</a:t>
          </a:r>
          <a:r>
            <a:rPr lang="en-US" altLang="ja-JP" sz="1100" b="0" i="0" baseline="0">
              <a:solidFill>
                <a:schemeClr val="dk1"/>
              </a:solidFill>
              <a:effectLst/>
              <a:latin typeface="+mn-ea"/>
              <a:ea typeface="+mn-ea"/>
              <a:cs typeface="+mn-cs"/>
            </a:rPr>
            <a:t>27</a:t>
          </a:r>
          <a:r>
            <a:rPr lang="ja-JP" altLang="ja-JP" sz="1100" b="0" i="0" baseline="0">
              <a:solidFill>
                <a:schemeClr val="dk1"/>
              </a:solidFill>
              <a:effectLst/>
              <a:latin typeface="+mn-ea"/>
              <a:ea typeface="+mn-ea"/>
              <a:cs typeface="+mn-cs"/>
            </a:rPr>
            <a:t>年度において</a:t>
          </a:r>
          <a:r>
            <a:rPr lang="en-US" altLang="ja-JP" sz="1100" b="0" i="0" baseline="0">
              <a:solidFill>
                <a:schemeClr val="dk1"/>
              </a:solidFill>
              <a:effectLst/>
              <a:latin typeface="+mn-ea"/>
              <a:ea typeface="+mn-ea"/>
              <a:cs typeface="+mn-cs"/>
            </a:rPr>
            <a:t>8.3</a:t>
          </a:r>
          <a:r>
            <a:rPr lang="ja-JP" altLang="ja-JP" sz="1100" b="0" i="0" baseline="0">
              <a:solidFill>
                <a:schemeClr val="dk1"/>
              </a:solidFill>
              <a:effectLst/>
              <a:latin typeface="+mn-ea"/>
              <a:ea typeface="+mn-ea"/>
              <a:cs typeface="+mn-cs"/>
            </a:rPr>
            <a:t>％と前年度比で</a:t>
          </a:r>
          <a:r>
            <a:rPr lang="en-US" altLang="ja-JP" sz="1100" b="0" i="0" baseline="0">
              <a:solidFill>
                <a:schemeClr val="dk1"/>
              </a:solidFill>
              <a:effectLst/>
              <a:latin typeface="+mn-ea"/>
              <a:ea typeface="+mn-ea"/>
              <a:cs typeface="+mn-cs"/>
            </a:rPr>
            <a:t>1.3</a:t>
          </a:r>
          <a:r>
            <a:rPr lang="ja-JP" altLang="ja-JP" sz="1100" b="0" i="0" baseline="0">
              <a:solidFill>
                <a:schemeClr val="dk1"/>
              </a:solidFill>
              <a:effectLst/>
              <a:latin typeface="+mn-ea"/>
              <a:ea typeface="+mn-ea"/>
              <a:cs typeface="+mn-cs"/>
            </a:rPr>
            <a:t>ポイン</a:t>
          </a:r>
          <a:r>
            <a:rPr lang="ja-JP" altLang="en-US" sz="1100" b="0" i="0" baseline="0">
              <a:solidFill>
                <a:schemeClr val="dk1"/>
              </a:solidFill>
              <a:effectLst/>
              <a:latin typeface="+mn-ea"/>
              <a:ea typeface="+mn-ea"/>
              <a:cs typeface="+mn-cs"/>
            </a:rPr>
            <a:t>ト減少</a:t>
          </a:r>
          <a:r>
            <a:rPr lang="ja-JP" altLang="ja-JP" sz="1100" b="0" i="0" baseline="0">
              <a:solidFill>
                <a:schemeClr val="dk1"/>
              </a:solidFill>
              <a:effectLst/>
              <a:latin typeface="+mn-ea"/>
              <a:ea typeface="+mn-ea"/>
              <a:cs typeface="+mn-cs"/>
            </a:rPr>
            <a:t>しており、全国平均を</a:t>
          </a:r>
          <a:r>
            <a:rPr lang="en-US" altLang="ja-JP" sz="1100" b="0" i="0" baseline="0">
              <a:solidFill>
                <a:schemeClr val="dk1"/>
              </a:solidFill>
              <a:effectLst/>
              <a:latin typeface="+mn-ea"/>
              <a:ea typeface="+mn-ea"/>
              <a:cs typeface="+mn-cs"/>
            </a:rPr>
            <a:t>1.7</a:t>
          </a:r>
          <a:r>
            <a:rPr lang="ja-JP" altLang="ja-JP" sz="1100" b="0" i="0" baseline="0">
              <a:solidFill>
                <a:schemeClr val="dk1"/>
              </a:solidFill>
              <a:effectLst/>
              <a:latin typeface="+mn-ea"/>
              <a:ea typeface="+mn-ea"/>
              <a:cs typeface="+mn-cs"/>
            </a:rPr>
            <a:t>ポイント、</a:t>
          </a:r>
          <a:r>
            <a:rPr lang="ja-JP" altLang="en-US" sz="1100" b="0" i="0" baseline="0">
              <a:solidFill>
                <a:schemeClr val="dk1"/>
              </a:solidFill>
              <a:effectLst/>
              <a:latin typeface="+mn-ea"/>
              <a:ea typeface="+mn-ea"/>
              <a:cs typeface="+mn-cs"/>
            </a:rPr>
            <a:t>県内平均を</a:t>
          </a:r>
          <a:r>
            <a:rPr lang="en-US" altLang="ja-JP" sz="1100" b="0" i="0" baseline="0">
              <a:solidFill>
                <a:schemeClr val="dk1"/>
              </a:solidFill>
              <a:effectLst/>
              <a:latin typeface="+mn-ea"/>
              <a:ea typeface="+mn-ea"/>
              <a:cs typeface="+mn-cs"/>
            </a:rPr>
            <a:t>2.2</a:t>
          </a:r>
          <a:r>
            <a:rPr lang="ja-JP" altLang="en-US" sz="1100" b="0" i="0" baseline="0">
              <a:solidFill>
                <a:schemeClr val="dk1"/>
              </a:solidFill>
              <a:effectLst/>
              <a:latin typeface="+mn-ea"/>
              <a:ea typeface="+mn-ea"/>
              <a:cs typeface="+mn-cs"/>
            </a:rPr>
            <a:t>ポイント、</a:t>
          </a:r>
          <a:r>
            <a:rPr lang="ja-JP" altLang="ja-JP" sz="1100" b="0" i="0" baseline="0">
              <a:solidFill>
                <a:schemeClr val="dk1"/>
              </a:solidFill>
              <a:effectLst/>
              <a:latin typeface="+mn-ea"/>
              <a:ea typeface="+mn-ea"/>
              <a:cs typeface="+mn-cs"/>
            </a:rPr>
            <a:t>類団平均を</a:t>
          </a:r>
          <a:r>
            <a:rPr lang="en-US" altLang="ja-JP" sz="1100" b="0" i="0" baseline="0">
              <a:solidFill>
                <a:schemeClr val="dk1"/>
              </a:solidFill>
              <a:effectLst/>
              <a:latin typeface="+mn-ea"/>
              <a:ea typeface="+mn-ea"/>
              <a:cs typeface="+mn-cs"/>
            </a:rPr>
            <a:t>0.6</a:t>
          </a:r>
          <a:r>
            <a:rPr lang="ja-JP" altLang="ja-JP" sz="1100" b="0" i="0" baseline="0">
              <a:solidFill>
                <a:schemeClr val="dk1"/>
              </a:solidFill>
              <a:effectLst/>
              <a:latin typeface="+mn-ea"/>
              <a:ea typeface="+mn-ea"/>
              <a:cs typeface="+mn-cs"/>
            </a:rPr>
            <a:t>ポイント下回っている。</a:t>
          </a:r>
          <a:endParaRPr lang="ja-JP" altLang="ja-JP" sz="1100">
            <a:effectLst/>
            <a:latin typeface="+mn-ea"/>
            <a:ea typeface="+mn-ea"/>
          </a:endParaRPr>
        </a:p>
        <a:p>
          <a:pPr rtl="0"/>
          <a:r>
            <a:rPr lang="ja-JP" altLang="ja-JP" sz="1100" b="0" i="0" baseline="0">
              <a:solidFill>
                <a:schemeClr val="dk1"/>
              </a:solidFill>
              <a:effectLst/>
              <a:latin typeface="+mn-ea"/>
              <a:ea typeface="+mn-ea"/>
              <a:cs typeface="+mn-cs"/>
            </a:rPr>
            <a:t>　補助費</a:t>
          </a:r>
          <a:r>
            <a:rPr lang="ja-JP" altLang="en-US" sz="1100" b="0" i="0" baseline="0">
              <a:solidFill>
                <a:schemeClr val="dk1"/>
              </a:solidFill>
              <a:effectLst/>
              <a:latin typeface="+mn-ea"/>
              <a:ea typeface="+mn-ea"/>
              <a:cs typeface="+mn-cs"/>
            </a:rPr>
            <a:t>等については経常経費化してしまわないよう、引き</a:t>
          </a:r>
          <a:r>
            <a:rPr lang="ja-JP" altLang="ja-JP" sz="1100" b="0" i="0" baseline="0">
              <a:solidFill>
                <a:schemeClr val="dk1"/>
              </a:solidFill>
              <a:effectLst/>
              <a:latin typeface="+mn-ea"/>
              <a:ea typeface="+mn-ea"/>
              <a:cs typeface="+mn-cs"/>
            </a:rPr>
            <a:t>続</a:t>
          </a:r>
          <a:r>
            <a:rPr lang="ja-JP" altLang="en-US" sz="1100" b="0" i="0" baseline="0">
              <a:solidFill>
                <a:schemeClr val="dk1"/>
              </a:solidFill>
              <a:effectLst/>
              <a:latin typeface="+mn-ea"/>
              <a:ea typeface="+mn-ea"/>
              <a:cs typeface="+mn-cs"/>
            </a:rPr>
            <a:t>き、</a:t>
          </a:r>
          <a:r>
            <a:rPr lang="ja-JP" altLang="ja-JP" sz="1100" b="0" i="0" baseline="0">
              <a:solidFill>
                <a:schemeClr val="dk1"/>
              </a:solidFill>
              <a:effectLst/>
              <a:latin typeface="+mn-ea"/>
              <a:ea typeface="+mn-ea"/>
              <a:cs typeface="+mn-cs"/>
            </a:rPr>
            <a:t>補助金の必要性、有効性、適格性、使途の適切さなどについて</a:t>
          </a:r>
          <a:r>
            <a:rPr lang="ja-JP" altLang="en-US" sz="1100" b="0" i="0" baseline="0">
              <a:solidFill>
                <a:schemeClr val="dk1"/>
              </a:solidFill>
              <a:effectLst/>
              <a:latin typeface="+mn-ea"/>
              <a:ea typeface="+mn-ea"/>
              <a:cs typeface="+mn-cs"/>
            </a:rPr>
            <a:t>、随時、検証、</a:t>
          </a:r>
          <a:r>
            <a:rPr lang="ja-JP" altLang="ja-JP" sz="1100" b="0" i="0" baseline="0">
              <a:solidFill>
                <a:schemeClr val="dk1"/>
              </a:solidFill>
              <a:effectLst/>
              <a:latin typeface="+mn-ea"/>
              <a:ea typeface="+mn-ea"/>
              <a:cs typeface="+mn-cs"/>
            </a:rPr>
            <a:t>見直し</a:t>
          </a:r>
          <a:r>
            <a:rPr lang="ja-JP" altLang="en-US" sz="1100" b="0" i="0" baseline="0">
              <a:solidFill>
                <a:schemeClr val="dk1"/>
              </a:solidFill>
              <a:effectLst/>
              <a:latin typeface="+mn-ea"/>
              <a:ea typeface="+mn-ea"/>
              <a:cs typeface="+mn-cs"/>
            </a:rPr>
            <a:t>など</a:t>
          </a:r>
          <a:r>
            <a:rPr lang="ja-JP" altLang="ja-JP" sz="1100" b="0" i="0" baseline="0">
              <a:solidFill>
                <a:schemeClr val="dk1"/>
              </a:solidFill>
              <a:effectLst/>
              <a:latin typeface="+mn-ea"/>
              <a:ea typeface="+mn-ea"/>
              <a:cs typeface="+mn-cs"/>
            </a:rPr>
            <a:t>を行</a:t>
          </a:r>
          <a:r>
            <a:rPr lang="ja-JP" altLang="en-US" sz="1100" b="0" i="0" baseline="0">
              <a:solidFill>
                <a:schemeClr val="dk1"/>
              </a:solidFill>
              <a:effectLst/>
              <a:latin typeface="+mn-ea"/>
              <a:ea typeface="+mn-ea"/>
              <a:cs typeface="+mn-cs"/>
            </a:rPr>
            <a:t>い、</a:t>
          </a:r>
          <a:r>
            <a:rPr lang="ja-JP" altLang="ja-JP" sz="1100" b="0" i="0" baseline="0">
              <a:solidFill>
                <a:schemeClr val="dk1"/>
              </a:solidFill>
              <a:effectLst/>
              <a:latin typeface="+mn-ea"/>
              <a:ea typeface="+mn-ea"/>
              <a:cs typeface="+mn-cs"/>
            </a:rPr>
            <a:t>適正化を</a:t>
          </a:r>
          <a:r>
            <a:rPr lang="ja-JP" altLang="en-US" sz="1100" b="0" i="0" baseline="0">
              <a:solidFill>
                <a:schemeClr val="dk1"/>
              </a:solidFill>
              <a:effectLst/>
              <a:latin typeface="+mn-ea"/>
              <a:ea typeface="+mn-ea"/>
              <a:cs typeface="+mn-cs"/>
            </a:rPr>
            <a:t>図っていく必要がある</a:t>
          </a:r>
          <a:r>
            <a:rPr lang="ja-JP" altLang="ja-JP" sz="1100" b="0" i="0" baseline="0">
              <a:solidFill>
                <a:schemeClr val="dk1"/>
              </a:solidFill>
              <a:effectLst/>
              <a:latin typeface="+mn-ea"/>
              <a:ea typeface="+mn-ea"/>
              <a:cs typeface="+mn-cs"/>
            </a:rPr>
            <a:t>。</a:t>
          </a:r>
          <a:endParaRPr lang="ja-JP" altLang="ja-JP" sz="1100">
            <a:effectLst/>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88900</xdr:rowOff>
    </xdr:from>
    <xdr:to>
      <xdr:col>24</xdr:col>
      <xdr:colOff>31750</xdr:colOff>
      <xdr:row>41</xdr:row>
      <xdr:rowOff>95250</xdr:rowOff>
    </xdr:to>
    <xdr:cxnSp macro="">
      <xdr:nvCxnSpPr>
        <xdr:cNvPr id="309" name="直線コネクタ 308"/>
        <xdr:cNvCxnSpPr/>
      </xdr:nvCxnSpPr>
      <xdr:spPr>
        <a:xfrm flipV="1">
          <a:off x="16510000" y="55753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67327</xdr:rowOff>
    </xdr:from>
    <xdr:ext cx="762000" cy="259045"/>
    <xdr:sp macro="" textlink="">
      <xdr:nvSpPr>
        <xdr:cNvPr id="310" name="補助費等最小値テキスト"/>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14.6</a:t>
          </a:r>
          <a:endParaRPr kumimoji="1" lang="ja-JP" altLang="en-US" sz="1000" b="1">
            <a:latin typeface="ＭＳ Ｐゴシック"/>
          </a:endParaRPr>
        </a:p>
      </xdr:txBody>
    </xdr:sp>
    <xdr:clientData/>
  </xdr:oneCellAnchor>
  <xdr:twoCellAnchor>
    <xdr:from>
      <xdr:col>23</xdr:col>
      <xdr:colOff>628650</xdr:colOff>
      <xdr:row>41</xdr:row>
      <xdr:rowOff>95250</xdr:rowOff>
    </xdr:from>
    <xdr:to>
      <xdr:col>24</xdr:col>
      <xdr:colOff>120650</xdr:colOff>
      <xdr:row>41</xdr:row>
      <xdr:rowOff>95250</xdr:rowOff>
    </xdr:to>
    <xdr:cxnSp macro="">
      <xdr:nvCxnSpPr>
        <xdr:cNvPr id="311" name="直線コネクタ 310"/>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3827</xdr:rowOff>
    </xdr:from>
    <xdr:ext cx="762000" cy="259045"/>
    <xdr:sp macro="" textlink="">
      <xdr:nvSpPr>
        <xdr:cNvPr id="312"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32</xdr:row>
      <xdr:rowOff>88900</xdr:rowOff>
    </xdr:from>
    <xdr:to>
      <xdr:col>24</xdr:col>
      <xdr:colOff>120650</xdr:colOff>
      <xdr:row>32</xdr:row>
      <xdr:rowOff>88900</xdr:rowOff>
    </xdr:to>
    <xdr:cxnSp macro="">
      <xdr:nvCxnSpPr>
        <xdr:cNvPr id="313" name="直線コネクタ 312"/>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152400</xdr:rowOff>
    </xdr:from>
    <xdr:to>
      <xdr:col>24</xdr:col>
      <xdr:colOff>31750</xdr:colOff>
      <xdr:row>37</xdr:row>
      <xdr:rowOff>146050</xdr:rowOff>
    </xdr:to>
    <xdr:cxnSp macro="">
      <xdr:nvCxnSpPr>
        <xdr:cNvPr id="314" name="直線コネクタ 313"/>
        <xdr:cNvCxnSpPr/>
      </xdr:nvCxnSpPr>
      <xdr:spPr>
        <a:xfrm flipV="1">
          <a:off x="15671800" y="63246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149877</xdr:rowOff>
    </xdr:from>
    <xdr:ext cx="762000" cy="259045"/>
    <xdr:sp macro="" textlink="">
      <xdr:nvSpPr>
        <xdr:cNvPr id="315" name="補助費等平均値テキスト"/>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6350</xdr:rowOff>
    </xdr:from>
    <xdr:to>
      <xdr:col>24</xdr:col>
      <xdr:colOff>82550</xdr:colOff>
      <xdr:row>37</xdr:row>
      <xdr:rowOff>107950</xdr:rowOff>
    </xdr:to>
    <xdr:sp macro="" textlink="">
      <xdr:nvSpPr>
        <xdr:cNvPr id="316" name="フローチャート : 判断 315"/>
        <xdr:cNvSpPr/>
      </xdr:nvSpPr>
      <xdr:spPr>
        <a:xfrm>
          <a:off x="164592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107950</xdr:rowOff>
    </xdr:from>
    <xdr:to>
      <xdr:col>22</xdr:col>
      <xdr:colOff>565150</xdr:colOff>
      <xdr:row>37</xdr:row>
      <xdr:rowOff>146050</xdr:rowOff>
    </xdr:to>
    <xdr:cxnSp macro="">
      <xdr:nvCxnSpPr>
        <xdr:cNvPr id="317" name="直線コネクタ 316"/>
        <xdr:cNvCxnSpPr/>
      </xdr:nvCxnSpPr>
      <xdr:spPr>
        <a:xfrm>
          <a:off x="14782800" y="6451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44450</xdr:rowOff>
    </xdr:from>
    <xdr:to>
      <xdr:col>22</xdr:col>
      <xdr:colOff>615950</xdr:colOff>
      <xdr:row>37</xdr:row>
      <xdr:rowOff>146050</xdr:rowOff>
    </xdr:to>
    <xdr:sp macro="" textlink="">
      <xdr:nvSpPr>
        <xdr:cNvPr id="318" name="フローチャート : 判断 317"/>
        <xdr:cNvSpPr/>
      </xdr:nvSpPr>
      <xdr:spPr>
        <a:xfrm>
          <a:off x="15621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156227</xdr:rowOff>
    </xdr:from>
    <xdr:ext cx="736600" cy="259045"/>
    <xdr:sp macro="" textlink="">
      <xdr:nvSpPr>
        <xdr:cNvPr id="319" name="テキスト ボックス 318"/>
        <xdr:cNvSpPr txBox="1"/>
      </xdr:nvSpPr>
      <xdr:spPr>
        <a:xfrm>
          <a:off x="15290800" y="615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107950</xdr:rowOff>
    </xdr:from>
    <xdr:to>
      <xdr:col>21</xdr:col>
      <xdr:colOff>361950</xdr:colOff>
      <xdr:row>38</xdr:row>
      <xdr:rowOff>12700</xdr:rowOff>
    </xdr:to>
    <xdr:cxnSp macro="">
      <xdr:nvCxnSpPr>
        <xdr:cNvPr id="320" name="直線コネクタ 319"/>
        <xdr:cNvCxnSpPr/>
      </xdr:nvCxnSpPr>
      <xdr:spPr>
        <a:xfrm flipV="1">
          <a:off x="13893800" y="6451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95250</xdr:rowOff>
    </xdr:from>
    <xdr:to>
      <xdr:col>21</xdr:col>
      <xdr:colOff>412750</xdr:colOff>
      <xdr:row>38</xdr:row>
      <xdr:rowOff>25400</xdr:rowOff>
    </xdr:to>
    <xdr:sp macro="" textlink="">
      <xdr:nvSpPr>
        <xdr:cNvPr id="321" name="フローチャート : 判断 320"/>
        <xdr:cNvSpPr/>
      </xdr:nvSpPr>
      <xdr:spPr>
        <a:xfrm>
          <a:off x="14732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10177</xdr:rowOff>
    </xdr:from>
    <xdr:ext cx="762000" cy="259045"/>
    <xdr:sp macro="" textlink="">
      <xdr:nvSpPr>
        <xdr:cNvPr id="322" name="テキスト ボックス 321"/>
        <xdr:cNvSpPr txBox="1"/>
      </xdr:nvSpPr>
      <xdr:spPr>
        <a:xfrm>
          <a:off x="14401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12700</xdr:rowOff>
    </xdr:from>
    <xdr:to>
      <xdr:col>20</xdr:col>
      <xdr:colOff>158750</xdr:colOff>
      <xdr:row>38</xdr:row>
      <xdr:rowOff>101600</xdr:rowOff>
    </xdr:to>
    <xdr:cxnSp macro="">
      <xdr:nvCxnSpPr>
        <xdr:cNvPr id="323" name="直線コネクタ 322"/>
        <xdr:cNvCxnSpPr/>
      </xdr:nvCxnSpPr>
      <xdr:spPr>
        <a:xfrm flipV="1">
          <a:off x="13004800" y="6527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146050</xdr:rowOff>
    </xdr:from>
    <xdr:to>
      <xdr:col>20</xdr:col>
      <xdr:colOff>209550</xdr:colOff>
      <xdr:row>38</xdr:row>
      <xdr:rowOff>76200</xdr:rowOff>
    </xdr:to>
    <xdr:sp macro="" textlink="">
      <xdr:nvSpPr>
        <xdr:cNvPr id="324" name="フローチャート : 判断 323"/>
        <xdr:cNvSpPr/>
      </xdr:nvSpPr>
      <xdr:spPr>
        <a:xfrm>
          <a:off x="13843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60977</xdr:rowOff>
    </xdr:from>
    <xdr:ext cx="762000" cy="259045"/>
    <xdr:sp macro="" textlink="">
      <xdr:nvSpPr>
        <xdr:cNvPr id="325" name="テキスト ボックス 324"/>
        <xdr:cNvSpPr txBox="1"/>
      </xdr:nvSpPr>
      <xdr:spPr>
        <a:xfrm>
          <a:off x="13512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18</xdr:col>
      <xdr:colOff>590550</xdr:colOff>
      <xdr:row>38</xdr:row>
      <xdr:rowOff>25400</xdr:rowOff>
    </xdr:from>
    <xdr:to>
      <xdr:col>19</xdr:col>
      <xdr:colOff>6350</xdr:colOff>
      <xdr:row>38</xdr:row>
      <xdr:rowOff>127000</xdr:rowOff>
    </xdr:to>
    <xdr:sp macro="" textlink="">
      <xdr:nvSpPr>
        <xdr:cNvPr id="326" name="フローチャート : 判断 325"/>
        <xdr:cNvSpPr/>
      </xdr:nvSpPr>
      <xdr:spPr>
        <a:xfrm>
          <a:off x="12954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137177</xdr:rowOff>
    </xdr:from>
    <xdr:ext cx="762000" cy="259045"/>
    <xdr:sp macro="" textlink="">
      <xdr:nvSpPr>
        <xdr:cNvPr id="327" name="テキスト ボックス 326"/>
        <xdr:cNvSpPr txBox="1"/>
      </xdr:nvSpPr>
      <xdr:spPr>
        <a:xfrm>
          <a:off x="12623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101600</xdr:rowOff>
    </xdr:from>
    <xdr:to>
      <xdr:col>24</xdr:col>
      <xdr:colOff>82550</xdr:colOff>
      <xdr:row>37</xdr:row>
      <xdr:rowOff>31750</xdr:rowOff>
    </xdr:to>
    <xdr:sp macro="" textlink="">
      <xdr:nvSpPr>
        <xdr:cNvPr id="333" name="円/楕円 332"/>
        <xdr:cNvSpPr/>
      </xdr:nvSpPr>
      <xdr:spPr>
        <a:xfrm>
          <a:off x="164592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118127</xdr:rowOff>
    </xdr:from>
    <xdr:ext cx="762000" cy="259045"/>
    <xdr:sp macro="" textlink="">
      <xdr:nvSpPr>
        <xdr:cNvPr id="334" name="補助費等該当値テキスト"/>
        <xdr:cNvSpPr txBox="1"/>
      </xdr:nvSpPr>
      <xdr:spPr>
        <a:xfrm>
          <a:off x="165989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95250</xdr:rowOff>
    </xdr:from>
    <xdr:to>
      <xdr:col>22</xdr:col>
      <xdr:colOff>615950</xdr:colOff>
      <xdr:row>38</xdr:row>
      <xdr:rowOff>25400</xdr:rowOff>
    </xdr:to>
    <xdr:sp macro="" textlink="">
      <xdr:nvSpPr>
        <xdr:cNvPr id="335" name="円/楕円 334"/>
        <xdr:cNvSpPr/>
      </xdr:nvSpPr>
      <xdr:spPr>
        <a:xfrm>
          <a:off x="15621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10177</xdr:rowOff>
    </xdr:from>
    <xdr:ext cx="736600" cy="259045"/>
    <xdr:sp macro="" textlink="">
      <xdr:nvSpPr>
        <xdr:cNvPr id="336" name="テキスト ボックス 335"/>
        <xdr:cNvSpPr txBox="1"/>
      </xdr:nvSpPr>
      <xdr:spPr>
        <a:xfrm>
          <a:off x="15290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57150</xdr:rowOff>
    </xdr:from>
    <xdr:to>
      <xdr:col>21</xdr:col>
      <xdr:colOff>412750</xdr:colOff>
      <xdr:row>37</xdr:row>
      <xdr:rowOff>158750</xdr:rowOff>
    </xdr:to>
    <xdr:sp macro="" textlink="">
      <xdr:nvSpPr>
        <xdr:cNvPr id="337" name="円/楕円 336"/>
        <xdr:cNvSpPr/>
      </xdr:nvSpPr>
      <xdr:spPr>
        <a:xfrm>
          <a:off x="14732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168927</xdr:rowOff>
    </xdr:from>
    <xdr:ext cx="762000" cy="259045"/>
    <xdr:sp macro="" textlink="">
      <xdr:nvSpPr>
        <xdr:cNvPr id="338" name="テキスト ボックス 337"/>
        <xdr:cNvSpPr txBox="1"/>
      </xdr:nvSpPr>
      <xdr:spPr>
        <a:xfrm>
          <a:off x="14401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133350</xdr:rowOff>
    </xdr:from>
    <xdr:to>
      <xdr:col>20</xdr:col>
      <xdr:colOff>209550</xdr:colOff>
      <xdr:row>38</xdr:row>
      <xdr:rowOff>63500</xdr:rowOff>
    </xdr:to>
    <xdr:sp macro="" textlink="">
      <xdr:nvSpPr>
        <xdr:cNvPr id="339" name="円/楕円 338"/>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73677</xdr:rowOff>
    </xdr:from>
    <xdr:ext cx="762000" cy="259045"/>
    <xdr:sp macro="" textlink="">
      <xdr:nvSpPr>
        <xdr:cNvPr id="340" name="テキスト ボックス 339"/>
        <xdr:cNvSpPr txBox="1"/>
      </xdr:nvSpPr>
      <xdr:spPr>
        <a:xfrm>
          <a:off x="13512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50800</xdr:rowOff>
    </xdr:from>
    <xdr:to>
      <xdr:col>19</xdr:col>
      <xdr:colOff>6350</xdr:colOff>
      <xdr:row>38</xdr:row>
      <xdr:rowOff>152400</xdr:rowOff>
    </xdr:to>
    <xdr:sp macro="" textlink="">
      <xdr:nvSpPr>
        <xdr:cNvPr id="341" name="円/楕円 340"/>
        <xdr:cNvSpPr/>
      </xdr:nvSpPr>
      <xdr:spPr>
        <a:xfrm>
          <a:off x="129540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137177</xdr:rowOff>
    </xdr:from>
    <xdr:ext cx="762000" cy="259045"/>
    <xdr:sp macro="" textlink="">
      <xdr:nvSpPr>
        <xdr:cNvPr id="342" name="テキスト ボックス 341"/>
        <xdr:cNvSpPr txBox="1"/>
      </xdr:nvSpPr>
      <xdr:spPr>
        <a:xfrm>
          <a:off x="126238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ea"/>
              <a:ea typeface="+mn-ea"/>
              <a:cs typeface="+mn-cs"/>
            </a:rPr>
            <a:t>　公債費の比率は、平成</a:t>
          </a:r>
          <a:r>
            <a:rPr lang="en-US" altLang="ja-JP" sz="1100" b="0" i="0" baseline="0">
              <a:solidFill>
                <a:schemeClr val="dk1"/>
              </a:solidFill>
              <a:effectLst/>
              <a:latin typeface="+mn-ea"/>
              <a:ea typeface="+mn-ea"/>
              <a:cs typeface="+mn-cs"/>
            </a:rPr>
            <a:t>27</a:t>
          </a:r>
          <a:r>
            <a:rPr lang="ja-JP" altLang="ja-JP" sz="1100" b="0" i="0" baseline="0">
              <a:solidFill>
                <a:schemeClr val="dk1"/>
              </a:solidFill>
              <a:effectLst/>
              <a:latin typeface="+mn-ea"/>
              <a:ea typeface="+mn-ea"/>
              <a:cs typeface="+mn-cs"/>
            </a:rPr>
            <a:t>年度において</a:t>
          </a:r>
          <a:r>
            <a:rPr lang="en-US" altLang="ja-JP" sz="1100" b="0" i="0" baseline="0">
              <a:solidFill>
                <a:schemeClr val="dk1"/>
              </a:solidFill>
              <a:effectLst/>
              <a:latin typeface="+mn-ea"/>
              <a:ea typeface="+mn-ea"/>
              <a:cs typeface="+mn-cs"/>
            </a:rPr>
            <a:t>9.6</a:t>
          </a:r>
          <a:r>
            <a:rPr lang="ja-JP" altLang="ja-JP" sz="1100" b="0" i="0" baseline="0">
              <a:solidFill>
                <a:schemeClr val="dk1"/>
              </a:solidFill>
              <a:effectLst/>
              <a:latin typeface="+mn-ea"/>
              <a:ea typeface="+mn-ea"/>
              <a:cs typeface="+mn-cs"/>
            </a:rPr>
            <a:t>％と前年度比で</a:t>
          </a:r>
          <a:r>
            <a:rPr lang="en-US" altLang="ja-JP" sz="1100" b="0" i="0" baseline="0">
              <a:solidFill>
                <a:schemeClr val="dk1"/>
              </a:solidFill>
              <a:effectLst/>
              <a:latin typeface="+mn-ea"/>
              <a:ea typeface="+mn-ea"/>
              <a:cs typeface="+mn-cs"/>
            </a:rPr>
            <a:t>1.4</a:t>
          </a:r>
          <a:r>
            <a:rPr lang="ja-JP" altLang="ja-JP" sz="1100" b="0" i="0" baseline="0">
              <a:solidFill>
                <a:schemeClr val="dk1"/>
              </a:solidFill>
              <a:effectLst/>
              <a:latin typeface="+mn-ea"/>
              <a:ea typeface="+mn-ea"/>
              <a:cs typeface="+mn-cs"/>
            </a:rPr>
            <a:t>ポイント減少しており、全国平均を</a:t>
          </a:r>
          <a:r>
            <a:rPr lang="en-US" altLang="ja-JP" sz="1100" b="0" i="0" baseline="0">
              <a:solidFill>
                <a:schemeClr val="dk1"/>
              </a:solidFill>
              <a:effectLst/>
              <a:latin typeface="+mn-ea"/>
              <a:ea typeface="+mn-ea"/>
              <a:cs typeface="+mn-cs"/>
            </a:rPr>
            <a:t>7.8</a:t>
          </a:r>
          <a:r>
            <a:rPr lang="ja-JP" altLang="ja-JP" sz="1100" b="0" i="0" baseline="0">
              <a:solidFill>
                <a:schemeClr val="dk1"/>
              </a:solidFill>
              <a:effectLst/>
              <a:latin typeface="+mn-ea"/>
              <a:ea typeface="+mn-ea"/>
              <a:cs typeface="+mn-cs"/>
            </a:rPr>
            <a:t>ポイント、県</a:t>
          </a:r>
          <a:r>
            <a:rPr lang="ja-JP" altLang="en-US" sz="1100" b="0" i="0" baseline="0">
              <a:solidFill>
                <a:schemeClr val="dk1"/>
              </a:solidFill>
              <a:effectLst/>
              <a:latin typeface="+mn-ea"/>
              <a:ea typeface="+mn-ea"/>
              <a:cs typeface="+mn-cs"/>
            </a:rPr>
            <a:t>内</a:t>
          </a:r>
          <a:r>
            <a:rPr lang="ja-JP" altLang="ja-JP" sz="1100" b="0" i="0" baseline="0">
              <a:solidFill>
                <a:schemeClr val="dk1"/>
              </a:solidFill>
              <a:effectLst/>
              <a:latin typeface="+mn-ea"/>
              <a:ea typeface="+mn-ea"/>
              <a:cs typeface="+mn-cs"/>
            </a:rPr>
            <a:t>平均を</a:t>
          </a:r>
          <a:r>
            <a:rPr lang="en-US" altLang="ja-JP" sz="1100" b="0" i="0" baseline="0">
              <a:solidFill>
                <a:schemeClr val="dk1"/>
              </a:solidFill>
              <a:effectLst/>
              <a:latin typeface="+mn-ea"/>
              <a:ea typeface="+mn-ea"/>
              <a:cs typeface="+mn-cs"/>
            </a:rPr>
            <a:t>7.0</a:t>
          </a:r>
          <a:r>
            <a:rPr lang="ja-JP" altLang="ja-JP" sz="1100" b="0" i="0" baseline="0">
              <a:solidFill>
                <a:schemeClr val="dk1"/>
              </a:solidFill>
              <a:effectLst/>
              <a:latin typeface="+mn-ea"/>
              <a:ea typeface="+mn-ea"/>
              <a:cs typeface="+mn-cs"/>
            </a:rPr>
            <a:t>ポイント、類団平均を</a:t>
          </a:r>
          <a:r>
            <a:rPr lang="en-US" altLang="ja-JP" sz="1100" b="0" i="0" baseline="0">
              <a:solidFill>
                <a:schemeClr val="dk1"/>
              </a:solidFill>
              <a:effectLst/>
              <a:latin typeface="+mn-ea"/>
              <a:ea typeface="+mn-ea"/>
              <a:cs typeface="+mn-cs"/>
            </a:rPr>
            <a:t>4.9</a:t>
          </a:r>
          <a:r>
            <a:rPr lang="ja-JP" altLang="ja-JP" sz="1100" b="0" i="0" baseline="0">
              <a:solidFill>
                <a:schemeClr val="dk1"/>
              </a:solidFill>
              <a:effectLst/>
              <a:latin typeface="+mn-ea"/>
              <a:ea typeface="+mn-ea"/>
              <a:cs typeface="+mn-cs"/>
            </a:rPr>
            <a:t>ポイント下回っている。</a:t>
          </a:r>
          <a:endParaRPr lang="ja-JP" altLang="ja-JP" sz="1100">
            <a:effectLst/>
            <a:latin typeface="+mn-ea"/>
            <a:ea typeface="+mn-ea"/>
          </a:endParaRPr>
        </a:p>
        <a:p>
          <a:r>
            <a:rPr lang="ja-JP" altLang="ja-JP" sz="1100" b="0" i="0" baseline="0">
              <a:solidFill>
                <a:schemeClr val="dk1"/>
              </a:solidFill>
              <a:effectLst/>
              <a:latin typeface="+mn-ea"/>
              <a:ea typeface="+mn-ea"/>
              <a:cs typeface="+mn-cs"/>
            </a:rPr>
            <a:t>　他団体と比較して低い水準を維持している要因は、</a:t>
          </a:r>
          <a:r>
            <a:rPr lang="ja-JP" altLang="en-US" sz="1100" b="0" i="0" baseline="0">
              <a:solidFill>
                <a:schemeClr val="dk1"/>
              </a:solidFill>
              <a:effectLst/>
              <a:latin typeface="+mn-ea"/>
              <a:ea typeface="+mn-ea"/>
              <a:cs typeface="+mn-cs"/>
            </a:rPr>
            <a:t>高金利で借り入れた政府資金等が償還満期を迎えたことや借入抑制を行ってきたことなど</a:t>
          </a:r>
          <a:r>
            <a:rPr lang="ja-JP" altLang="ja-JP" sz="1100" b="0" i="0" baseline="0">
              <a:solidFill>
                <a:schemeClr val="dk1"/>
              </a:solidFill>
              <a:effectLst/>
              <a:latin typeface="+mn-ea"/>
              <a:ea typeface="+mn-ea"/>
              <a:cs typeface="+mn-cs"/>
            </a:rPr>
            <a:t>による。</a:t>
          </a:r>
          <a:endParaRPr lang="en-US" altLang="ja-JP" sz="1100" b="0" i="0" baseline="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ea"/>
              <a:ea typeface="+mn-ea"/>
              <a:cs typeface="+mn-cs"/>
            </a:rPr>
            <a:t>　しかしながら、近年、市債を積極的に活用してまちづくりを進めていることから、今後は公債費の比率が増えていくことが見込まれるので</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市債を活用するにふさわしい事業を慎重に選択し、</a:t>
          </a:r>
          <a:r>
            <a:rPr lang="ja-JP" altLang="ja-JP" sz="1100" b="0" i="0" baseline="0">
              <a:solidFill>
                <a:schemeClr val="dk1"/>
              </a:solidFill>
              <a:effectLst/>
              <a:latin typeface="+mn-lt"/>
              <a:ea typeface="+mn-ea"/>
              <a:cs typeface="+mn-cs"/>
            </a:rPr>
            <a:t>世代間負担の公平性に留意した市債活用を図っていく必要があ</a:t>
          </a:r>
          <a:r>
            <a:rPr kumimoji="1" lang="ja-JP" altLang="ja-JP" sz="1100">
              <a:solidFill>
                <a:schemeClr val="dk1"/>
              </a:solidFill>
              <a:effectLst/>
              <a:latin typeface="+mn-lt"/>
              <a:ea typeface="+mn-ea"/>
              <a:cs typeface="+mn-cs"/>
            </a:rPr>
            <a:t>る。</a:t>
          </a:r>
          <a:endParaRPr lang="ja-JP" altLang="ja-JP">
            <a:effectLst/>
          </a:endParaRPr>
        </a:p>
      </xdr:txBody>
    </xdr:sp>
    <xdr:clientData/>
  </xdr:twoCellAnchor>
  <xdr:oneCellAnchor>
    <xdr:from>
      <xdr:col>1</xdr:col>
      <xdr:colOff>28575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7" name="直線コネクタ 35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8" name="テキスト ボックス 35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9" name="直線コネクタ 35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60" name="テキスト ボックス 35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1" name="直線コネクタ 36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2" name="テキスト ボックス 36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3" name="直線コネクタ 36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4" name="テキスト ボックス 36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37846</xdr:rowOff>
    </xdr:from>
    <xdr:to>
      <xdr:col>7</xdr:col>
      <xdr:colOff>15875</xdr:colOff>
      <xdr:row>80</xdr:row>
      <xdr:rowOff>127000</xdr:rowOff>
    </xdr:to>
    <xdr:cxnSp macro="">
      <xdr:nvCxnSpPr>
        <xdr:cNvPr id="367" name="直線コネクタ 366"/>
        <xdr:cNvCxnSpPr/>
      </xdr:nvCxnSpPr>
      <xdr:spPr>
        <a:xfrm flipV="1">
          <a:off x="4826000" y="1289659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68"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69" name="直線コネクタ 368"/>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124223</xdr:rowOff>
    </xdr:from>
    <xdr:ext cx="762000" cy="259045"/>
    <xdr:sp macro="" textlink="">
      <xdr:nvSpPr>
        <xdr:cNvPr id="370" name="公債費最大値テキスト"/>
        <xdr:cNvSpPr txBox="1"/>
      </xdr:nvSpPr>
      <xdr:spPr>
        <a:xfrm>
          <a:off x="4914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6</xdr:col>
      <xdr:colOff>612775</xdr:colOff>
      <xdr:row>75</xdr:row>
      <xdr:rowOff>37846</xdr:rowOff>
    </xdr:from>
    <xdr:to>
      <xdr:col>7</xdr:col>
      <xdr:colOff>104775</xdr:colOff>
      <xdr:row>75</xdr:row>
      <xdr:rowOff>37846</xdr:rowOff>
    </xdr:to>
    <xdr:cxnSp macro="">
      <xdr:nvCxnSpPr>
        <xdr:cNvPr id="371" name="直線コネクタ 370"/>
        <xdr:cNvCxnSpPr/>
      </xdr:nvCxnSpPr>
      <xdr:spPr>
        <a:xfrm>
          <a:off x="4737100" y="1289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165863</xdr:rowOff>
    </xdr:from>
    <xdr:to>
      <xdr:col>7</xdr:col>
      <xdr:colOff>15875</xdr:colOff>
      <xdr:row>76</xdr:row>
      <xdr:rowOff>58420</xdr:rowOff>
    </xdr:to>
    <xdr:cxnSp macro="">
      <xdr:nvCxnSpPr>
        <xdr:cNvPr id="372" name="直線コネクタ 371"/>
        <xdr:cNvCxnSpPr/>
      </xdr:nvCxnSpPr>
      <xdr:spPr>
        <a:xfrm flipV="1">
          <a:off x="3987800" y="13024613"/>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139716</xdr:rowOff>
    </xdr:from>
    <xdr:ext cx="762000" cy="259045"/>
    <xdr:sp macro="" textlink="">
      <xdr:nvSpPr>
        <xdr:cNvPr id="373" name="公債費平均値テキスト"/>
        <xdr:cNvSpPr txBox="1"/>
      </xdr:nvSpPr>
      <xdr:spPr>
        <a:xfrm>
          <a:off x="4914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167639</xdr:rowOff>
    </xdr:from>
    <xdr:to>
      <xdr:col>7</xdr:col>
      <xdr:colOff>66675</xdr:colOff>
      <xdr:row>77</xdr:row>
      <xdr:rowOff>97789</xdr:rowOff>
    </xdr:to>
    <xdr:sp macro="" textlink="">
      <xdr:nvSpPr>
        <xdr:cNvPr id="374" name="フローチャート : 判断 373"/>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58420</xdr:rowOff>
    </xdr:from>
    <xdr:to>
      <xdr:col>5</xdr:col>
      <xdr:colOff>549275</xdr:colOff>
      <xdr:row>76</xdr:row>
      <xdr:rowOff>67563</xdr:rowOff>
    </xdr:to>
    <xdr:cxnSp macro="">
      <xdr:nvCxnSpPr>
        <xdr:cNvPr id="375" name="直線コネクタ 374"/>
        <xdr:cNvCxnSpPr/>
      </xdr:nvCxnSpPr>
      <xdr:spPr>
        <a:xfrm flipV="1">
          <a:off x="3098800" y="130886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28194</xdr:rowOff>
    </xdr:from>
    <xdr:to>
      <xdr:col>5</xdr:col>
      <xdr:colOff>600075</xdr:colOff>
      <xdr:row>77</xdr:row>
      <xdr:rowOff>129794</xdr:rowOff>
    </xdr:to>
    <xdr:sp macro="" textlink="">
      <xdr:nvSpPr>
        <xdr:cNvPr id="376" name="フローチャート : 判断 375"/>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114571</xdr:rowOff>
    </xdr:from>
    <xdr:ext cx="736600" cy="259045"/>
    <xdr:sp macro="" textlink="">
      <xdr:nvSpPr>
        <xdr:cNvPr id="377" name="テキスト ボックス 376"/>
        <xdr:cNvSpPr txBox="1"/>
      </xdr:nvSpPr>
      <xdr:spPr>
        <a:xfrm>
          <a:off x="3606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44704</xdr:rowOff>
    </xdr:from>
    <xdr:to>
      <xdr:col>4</xdr:col>
      <xdr:colOff>346075</xdr:colOff>
      <xdr:row>76</xdr:row>
      <xdr:rowOff>67563</xdr:rowOff>
    </xdr:to>
    <xdr:cxnSp macro="">
      <xdr:nvCxnSpPr>
        <xdr:cNvPr id="378" name="直線コネクタ 377"/>
        <xdr:cNvCxnSpPr/>
      </xdr:nvCxnSpPr>
      <xdr:spPr>
        <a:xfrm>
          <a:off x="2209800" y="1307490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37337</xdr:rowOff>
    </xdr:from>
    <xdr:to>
      <xdr:col>4</xdr:col>
      <xdr:colOff>396875</xdr:colOff>
      <xdr:row>77</xdr:row>
      <xdr:rowOff>138937</xdr:rowOff>
    </xdr:to>
    <xdr:sp macro="" textlink="">
      <xdr:nvSpPr>
        <xdr:cNvPr id="379" name="フローチャート : 判断 378"/>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123714</xdr:rowOff>
    </xdr:from>
    <xdr:ext cx="762000" cy="259045"/>
    <xdr:sp macro="" textlink="">
      <xdr:nvSpPr>
        <xdr:cNvPr id="380" name="テキスト ボックス 379"/>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44704</xdr:rowOff>
    </xdr:from>
    <xdr:to>
      <xdr:col>3</xdr:col>
      <xdr:colOff>142875</xdr:colOff>
      <xdr:row>76</xdr:row>
      <xdr:rowOff>76708</xdr:rowOff>
    </xdr:to>
    <xdr:cxnSp macro="">
      <xdr:nvCxnSpPr>
        <xdr:cNvPr id="381" name="直線コネクタ 380"/>
        <xdr:cNvCxnSpPr/>
      </xdr:nvCxnSpPr>
      <xdr:spPr>
        <a:xfrm flipV="1">
          <a:off x="1320800" y="130749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64770</xdr:rowOff>
    </xdr:from>
    <xdr:to>
      <xdr:col>3</xdr:col>
      <xdr:colOff>193675</xdr:colOff>
      <xdr:row>77</xdr:row>
      <xdr:rowOff>166370</xdr:rowOff>
    </xdr:to>
    <xdr:sp macro="" textlink="">
      <xdr:nvSpPr>
        <xdr:cNvPr id="382" name="フローチャート : 判断 381"/>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151147</xdr:rowOff>
    </xdr:from>
    <xdr:ext cx="762000" cy="259045"/>
    <xdr:sp macro="" textlink="">
      <xdr:nvSpPr>
        <xdr:cNvPr id="383" name="テキスト ボックス 382"/>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87630</xdr:rowOff>
    </xdr:from>
    <xdr:to>
      <xdr:col>1</xdr:col>
      <xdr:colOff>676275</xdr:colOff>
      <xdr:row>78</xdr:row>
      <xdr:rowOff>17780</xdr:rowOff>
    </xdr:to>
    <xdr:sp macro="" textlink="">
      <xdr:nvSpPr>
        <xdr:cNvPr id="384" name="フローチャート : 判断 383"/>
        <xdr:cNvSpPr/>
      </xdr:nvSpPr>
      <xdr:spPr>
        <a:xfrm>
          <a:off x="1270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2557</xdr:rowOff>
    </xdr:from>
    <xdr:ext cx="762000" cy="259045"/>
    <xdr:sp macro="" textlink="">
      <xdr:nvSpPr>
        <xdr:cNvPr id="385" name="テキスト ボックス 384"/>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115062</xdr:rowOff>
    </xdr:from>
    <xdr:to>
      <xdr:col>7</xdr:col>
      <xdr:colOff>66675</xdr:colOff>
      <xdr:row>76</xdr:row>
      <xdr:rowOff>45213</xdr:rowOff>
    </xdr:to>
    <xdr:sp macro="" textlink="">
      <xdr:nvSpPr>
        <xdr:cNvPr id="391" name="円/楕円 390"/>
        <xdr:cNvSpPr/>
      </xdr:nvSpPr>
      <xdr:spPr>
        <a:xfrm>
          <a:off x="47752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131589</xdr:rowOff>
    </xdr:from>
    <xdr:ext cx="762000" cy="259045"/>
    <xdr:sp macro="" textlink="">
      <xdr:nvSpPr>
        <xdr:cNvPr id="392" name="公債費該当値テキスト"/>
        <xdr:cNvSpPr txBox="1"/>
      </xdr:nvSpPr>
      <xdr:spPr>
        <a:xfrm>
          <a:off x="4914900" y="1281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7620</xdr:rowOff>
    </xdr:from>
    <xdr:to>
      <xdr:col>5</xdr:col>
      <xdr:colOff>600075</xdr:colOff>
      <xdr:row>76</xdr:row>
      <xdr:rowOff>109220</xdr:rowOff>
    </xdr:to>
    <xdr:sp macro="" textlink="">
      <xdr:nvSpPr>
        <xdr:cNvPr id="393" name="円/楕円 392"/>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119397</xdr:rowOff>
    </xdr:from>
    <xdr:ext cx="736600" cy="259045"/>
    <xdr:sp macro="" textlink="">
      <xdr:nvSpPr>
        <xdr:cNvPr id="394" name="テキスト ボックス 393"/>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16763</xdr:rowOff>
    </xdr:from>
    <xdr:to>
      <xdr:col>4</xdr:col>
      <xdr:colOff>396875</xdr:colOff>
      <xdr:row>76</xdr:row>
      <xdr:rowOff>118363</xdr:rowOff>
    </xdr:to>
    <xdr:sp macro="" textlink="">
      <xdr:nvSpPr>
        <xdr:cNvPr id="395" name="円/楕円 394"/>
        <xdr:cNvSpPr/>
      </xdr:nvSpPr>
      <xdr:spPr>
        <a:xfrm>
          <a:off x="3048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128541</xdr:rowOff>
    </xdr:from>
    <xdr:ext cx="762000" cy="259045"/>
    <xdr:sp macro="" textlink="">
      <xdr:nvSpPr>
        <xdr:cNvPr id="396" name="テキスト ボックス 395"/>
        <xdr:cNvSpPr txBox="1"/>
      </xdr:nvSpPr>
      <xdr:spPr>
        <a:xfrm>
          <a:off x="2717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165354</xdr:rowOff>
    </xdr:from>
    <xdr:to>
      <xdr:col>3</xdr:col>
      <xdr:colOff>193675</xdr:colOff>
      <xdr:row>76</xdr:row>
      <xdr:rowOff>95504</xdr:rowOff>
    </xdr:to>
    <xdr:sp macro="" textlink="">
      <xdr:nvSpPr>
        <xdr:cNvPr id="397" name="円/楕円 396"/>
        <xdr:cNvSpPr/>
      </xdr:nvSpPr>
      <xdr:spPr>
        <a:xfrm>
          <a:off x="2159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105681</xdr:rowOff>
    </xdr:from>
    <xdr:ext cx="762000" cy="259045"/>
    <xdr:sp macro="" textlink="">
      <xdr:nvSpPr>
        <xdr:cNvPr id="398" name="テキスト ボックス 397"/>
        <xdr:cNvSpPr txBox="1"/>
      </xdr:nvSpPr>
      <xdr:spPr>
        <a:xfrm>
          <a:off x="1828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25908</xdr:rowOff>
    </xdr:from>
    <xdr:to>
      <xdr:col>1</xdr:col>
      <xdr:colOff>676275</xdr:colOff>
      <xdr:row>76</xdr:row>
      <xdr:rowOff>127508</xdr:rowOff>
    </xdr:to>
    <xdr:sp macro="" textlink="">
      <xdr:nvSpPr>
        <xdr:cNvPr id="399" name="円/楕円 398"/>
        <xdr:cNvSpPr/>
      </xdr:nvSpPr>
      <xdr:spPr>
        <a:xfrm>
          <a:off x="1270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137685</xdr:rowOff>
    </xdr:from>
    <xdr:ext cx="762000" cy="259045"/>
    <xdr:sp macro="" textlink="">
      <xdr:nvSpPr>
        <xdr:cNvPr id="400" name="テキスト ボックス 399"/>
        <xdr:cNvSpPr txBox="1"/>
      </xdr:nvSpPr>
      <xdr:spPr>
        <a:xfrm>
          <a:off x="939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100" b="0" i="0" baseline="0">
              <a:solidFill>
                <a:schemeClr val="dk1"/>
              </a:solidFill>
              <a:effectLst/>
              <a:latin typeface="+mn-ea"/>
              <a:ea typeface="+mn-ea"/>
              <a:cs typeface="+mn-cs"/>
            </a:rPr>
            <a:t>　</a:t>
          </a:r>
          <a:r>
            <a:rPr lang="ja-JP" altLang="ja-JP" sz="1100" b="0" i="0" baseline="0">
              <a:solidFill>
                <a:schemeClr val="dk1"/>
              </a:solidFill>
              <a:effectLst/>
              <a:latin typeface="+mn-ea"/>
              <a:ea typeface="+mn-ea"/>
              <a:cs typeface="+mn-cs"/>
            </a:rPr>
            <a:t>公債費以外の比率は、平成</a:t>
          </a:r>
          <a:r>
            <a:rPr lang="en-US" altLang="ja-JP" sz="1100" b="0" i="0" baseline="0">
              <a:solidFill>
                <a:schemeClr val="dk1"/>
              </a:solidFill>
              <a:effectLst/>
              <a:latin typeface="+mn-ea"/>
              <a:ea typeface="+mn-ea"/>
              <a:cs typeface="+mn-cs"/>
            </a:rPr>
            <a:t>27</a:t>
          </a:r>
          <a:r>
            <a:rPr lang="ja-JP" altLang="ja-JP" sz="1100" b="0" i="0" baseline="0">
              <a:solidFill>
                <a:schemeClr val="dk1"/>
              </a:solidFill>
              <a:effectLst/>
              <a:latin typeface="+mn-ea"/>
              <a:ea typeface="+mn-ea"/>
              <a:cs typeface="+mn-cs"/>
            </a:rPr>
            <a:t>年度において</a:t>
          </a:r>
          <a:r>
            <a:rPr lang="en-US" altLang="ja-JP" sz="1100" b="0" i="0" baseline="0">
              <a:solidFill>
                <a:schemeClr val="dk1"/>
              </a:solidFill>
              <a:effectLst/>
              <a:latin typeface="+mn-ea"/>
              <a:ea typeface="+mn-ea"/>
              <a:cs typeface="+mn-cs"/>
            </a:rPr>
            <a:t>82.7</a:t>
          </a:r>
          <a:r>
            <a:rPr lang="ja-JP" altLang="ja-JP" sz="1100" b="0" i="0" baseline="0">
              <a:solidFill>
                <a:schemeClr val="dk1"/>
              </a:solidFill>
              <a:effectLst/>
              <a:latin typeface="+mn-ea"/>
              <a:ea typeface="+mn-ea"/>
              <a:cs typeface="+mn-cs"/>
            </a:rPr>
            <a:t>％と前年度比で</a:t>
          </a:r>
          <a:r>
            <a:rPr lang="en-US" altLang="ja-JP" sz="1100" b="0" i="0" baseline="0">
              <a:solidFill>
                <a:schemeClr val="dk1"/>
              </a:solidFill>
              <a:effectLst/>
              <a:latin typeface="+mn-ea"/>
              <a:ea typeface="+mn-ea"/>
              <a:cs typeface="+mn-cs"/>
            </a:rPr>
            <a:t>1.2</a:t>
          </a:r>
          <a:r>
            <a:rPr lang="ja-JP" altLang="ja-JP" sz="1100" b="0" i="0" baseline="0">
              <a:solidFill>
                <a:schemeClr val="dk1"/>
              </a:solidFill>
              <a:effectLst/>
              <a:latin typeface="+mn-ea"/>
              <a:ea typeface="+mn-ea"/>
              <a:cs typeface="+mn-cs"/>
            </a:rPr>
            <a:t>ポイント</a:t>
          </a:r>
          <a:r>
            <a:rPr lang="ja-JP" altLang="en-US" sz="1100" b="0" i="0" baseline="0">
              <a:solidFill>
                <a:schemeClr val="dk1"/>
              </a:solidFill>
              <a:effectLst/>
              <a:latin typeface="+mn-ea"/>
              <a:ea typeface="+mn-ea"/>
              <a:cs typeface="+mn-cs"/>
            </a:rPr>
            <a:t>減少</a:t>
          </a:r>
          <a:r>
            <a:rPr lang="ja-JP" altLang="ja-JP" sz="1100" b="0" i="0" baseline="0">
              <a:solidFill>
                <a:schemeClr val="dk1"/>
              </a:solidFill>
              <a:effectLst/>
              <a:latin typeface="+mn-ea"/>
              <a:ea typeface="+mn-ea"/>
              <a:cs typeface="+mn-cs"/>
            </a:rPr>
            <a:t>して</a:t>
          </a:r>
          <a:r>
            <a:rPr lang="ja-JP" altLang="en-US" sz="1100" b="0" i="0" baseline="0">
              <a:solidFill>
                <a:schemeClr val="dk1"/>
              </a:solidFill>
              <a:effectLst/>
              <a:latin typeface="+mn-ea"/>
              <a:ea typeface="+mn-ea"/>
              <a:cs typeface="+mn-cs"/>
            </a:rPr>
            <a:t>いるが</a:t>
          </a:r>
          <a:r>
            <a:rPr lang="ja-JP" altLang="ja-JP" sz="1100" b="0" i="0" baseline="0">
              <a:solidFill>
                <a:schemeClr val="dk1"/>
              </a:solidFill>
              <a:effectLst/>
              <a:latin typeface="+mn-ea"/>
              <a:ea typeface="+mn-ea"/>
              <a:cs typeface="+mn-cs"/>
            </a:rPr>
            <a:t>、全国平均を</a:t>
          </a:r>
          <a:r>
            <a:rPr lang="en-US" altLang="ja-JP" sz="1100" b="0" i="0" baseline="0">
              <a:solidFill>
                <a:schemeClr val="dk1"/>
              </a:solidFill>
              <a:effectLst/>
              <a:latin typeface="+mn-ea"/>
              <a:ea typeface="+mn-ea"/>
              <a:cs typeface="+mn-cs"/>
            </a:rPr>
            <a:t>10.1</a:t>
          </a:r>
          <a:r>
            <a:rPr lang="ja-JP" altLang="ja-JP" sz="1100" b="0" i="0" baseline="0">
              <a:solidFill>
                <a:schemeClr val="dk1"/>
              </a:solidFill>
              <a:effectLst/>
              <a:latin typeface="+mn-ea"/>
              <a:ea typeface="+mn-ea"/>
              <a:cs typeface="+mn-cs"/>
            </a:rPr>
            <a:t>ポイント、県</a:t>
          </a:r>
          <a:r>
            <a:rPr lang="ja-JP" altLang="en-US" sz="1100" b="0" i="0" baseline="0">
              <a:solidFill>
                <a:schemeClr val="dk1"/>
              </a:solidFill>
              <a:effectLst/>
              <a:latin typeface="+mn-ea"/>
              <a:ea typeface="+mn-ea"/>
              <a:cs typeface="+mn-cs"/>
            </a:rPr>
            <a:t>内</a:t>
          </a:r>
          <a:r>
            <a:rPr lang="ja-JP" altLang="ja-JP" sz="1100" b="0" i="0" baseline="0">
              <a:solidFill>
                <a:schemeClr val="dk1"/>
              </a:solidFill>
              <a:effectLst/>
              <a:latin typeface="+mn-ea"/>
              <a:ea typeface="+mn-ea"/>
              <a:cs typeface="+mn-cs"/>
            </a:rPr>
            <a:t>平均を</a:t>
          </a:r>
          <a:r>
            <a:rPr lang="en-US" altLang="ja-JP" sz="1100" b="0" i="0" baseline="0">
              <a:solidFill>
                <a:schemeClr val="dk1"/>
              </a:solidFill>
              <a:effectLst/>
              <a:latin typeface="+mn-ea"/>
              <a:ea typeface="+mn-ea"/>
              <a:cs typeface="+mn-cs"/>
            </a:rPr>
            <a:t>4.3</a:t>
          </a:r>
          <a:r>
            <a:rPr lang="ja-JP" altLang="ja-JP" sz="1100" b="0" i="0" baseline="0">
              <a:solidFill>
                <a:schemeClr val="dk1"/>
              </a:solidFill>
              <a:effectLst/>
              <a:latin typeface="+mn-ea"/>
              <a:ea typeface="+mn-ea"/>
              <a:cs typeface="+mn-cs"/>
            </a:rPr>
            <a:t>ポイント、類団平均を</a:t>
          </a:r>
          <a:r>
            <a:rPr lang="en-US" altLang="ja-JP" sz="1100" b="0" i="0" baseline="0">
              <a:solidFill>
                <a:schemeClr val="dk1"/>
              </a:solidFill>
              <a:effectLst/>
              <a:latin typeface="+mn-ea"/>
              <a:ea typeface="+mn-ea"/>
              <a:cs typeface="+mn-cs"/>
            </a:rPr>
            <a:t>5.9</a:t>
          </a:r>
          <a:r>
            <a:rPr lang="ja-JP" altLang="ja-JP" sz="1100" b="0" i="0" baseline="0">
              <a:solidFill>
                <a:schemeClr val="dk1"/>
              </a:solidFill>
              <a:effectLst/>
              <a:latin typeface="+mn-ea"/>
              <a:ea typeface="+mn-ea"/>
              <a:cs typeface="+mn-cs"/>
            </a:rPr>
            <a:t>ポイント上回っている。</a:t>
          </a:r>
          <a:endParaRPr lang="ja-JP" altLang="ja-JP" sz="1100">
            <a:effectLst/>
            <a:latin typeface="+mn-ea"/>
            <a:ea typeface="+mn-ea"/>
          </a:endParaRPr>
        </a:p>
        <a:p>
          <a:r>
            <a:rPr lang="ja-JP" altLang="ja-JP" sz="1100" b="0" i="0" baseline="0">
              <a:solidFill>
                <a:schemeClr val="dk1"/>
              </a:solidFill>
              <a:effectLst/>
              <a:latin typeface="+mn-ea"/>
              <a:ea typeface="+mn-ea"/>
              <a:cs typeface="+mn-cs"/>
            </a:rPr>
            <a:t>　近年、公債費以外の比率が</a:t>
          </a:r>
          <a:r>
            <a:rPr lang="ja-JP" altLang="en-US" sz="1100" b="0" i="0" baseline="0">
              <a:solidFill>
                <a:schemeClr val="dk1"/>
              </a:solidFill>
              <a:effectLst/>
              <a:latin typeface="+mn-ea"/>
              <a:ea typeface="+mn-ea"/>
              <a:cs typeface="+mn-cs"/>
            </a:rPr>
            <a:t>高止まりしている</a:t>
          </a:r>
          <a:r>
            <a:rPr lang="ja-JP" altLang="ja-JP" sz="1100" b="0" i="0" baseline="0">
              <a:solidFill>
                <a:schemeClr val="dk1"/>
              </a:solidFill>
              <a:effectLst/>
              <a:latin typeface="+mn-ea"/>
              <a:ea typeface="+mn-ea"/>
              <a:cs typeface="+mn-cs"/>
            </a:rPr>
            <a:t>要因は、</a:t>
          </a:r>
          <a:r>
            <a:rPr lang="ja-JP" altLang="ja-JP" sz="1100" b="0" i="0" baseline="0">
              <a:solidFill>
                <a:schemeClr val="dk1"/>
              </a:solidFill>
              <a:effectLst/>
              <a:latin typeface="+mn-lt"/>
              <a:ea typeface="+mn-ea"/>
              <a:cs typeface="+mn-cs"/>
            </a:rPr>
            <a:t>少子高齢化の急速な進展により、</a:t>
          </a:r>
          <a:r>
            <a:rPr lang="ja-JP" altLang="ja-JP" sz="1100" b="0" i="0" baseline="0">
              <a:solidFill>
                <a:schemeClr val="dk1"/>
              </a:solidFill>
              <a:effectLst/>
              <a:latin typeface="+mn-ea"/>
              <a:ea typeface="+mn-ea"/>
              <a:cs typeface="+mn-cs"/>
            </a:rPr>
            <a:t>扶助費</a:t>
          </a:r>
          <a:r>
            <a:rPr lang="ja-JP" altLang="en-US" sz="1100" b="0" i="0" baseline="0">
              <a:solidFill>
                <a:schemeClr val="dk1"/>
              </a:solidFill>
              <a:effectLst/>
              <a:latin typeface="+mn-ea"/>
              <a:ea typeface="+mn-ea"/>
              <a:cs typeface="+mn-cs"/>
            </a:rPr>
            <a:t>や国民健康保険事業特別会計、介護保険事業特別会計への繰出金などの社会保障関連経費が</a:t>
          </a:r>
          <a:r>
            <a:rPr lang="ja-JP" altLang="ja-JP" sz="1100" b="0" i="0" baseline="0">
              <a:solidFill>
                <a:schemeClr val="dk1"/>
              </a:solidFill>
              <a:effectLst/>
              <a:latin typeface="+mn-ea"/>
              <a:ea typeface="+mn-ea"/>
              <a:cs typeface="+mn-cs"/>
            </a:rPr>
            <a:t>増加</a:t>
          </a:r>
          <a:r>
            <a:rPr lang="ja-JP" altLang="en-US" sz="1100" b="0" i="0" baseline="0">
              <a:solidFill>
                <a:schemeClr val="dk1"/>
              </a:solidFill>
              <a:effectLst/>
              <a:latin typeface="+mn-ea"/>
              <a:ea typeface="+mn-ea"/>
              <a:cs typeface="+mn-cs"/>
            </a:rPr>
            <a:t>したことによる。</a:t>
          </a:r>
          <a:endParaRPr lang="en-US" altLang="ja-JP" sz="1100" b="0" i="0" baseline="0">
            <a:solidFill>
              <a:schemeClr val="dk1"/>
            </a:solidFill>
            <a:effectLst/>
            <a:latin typeface="+mn-ea"/>
            <a:ea typeface="+mn-ea"/>
            <a:cs typeface="+mn-cs"/>
          </a:endParaRPr>
        </a:p>
        <a:p>
          <a:r>
            <a:rPr lang="ja-JP" altLang="en-US" sz="1100" b="0" i="0" baseline="0">
              <a:solidFill>
                <a:schemeClr val="dk1"/>
              </a:solidFill>
              <a:effectLst/>
              <a:latin typeface="+mn-ea"/>
              <a:ea typeface="+mn-ea"/>
              <a:cs typeface="+mn-cs"/>
            </a:rPr>
            <a:t>　今後も社会保障関連経費は伸びていくことが見込まれるので、物件費や補助費等などの消費的経費が経常経費化しないよう</a:t>
          </a:r>
          <a:r>
            <a:rPr lang="ja-JP" altLang="ja-JP" sz="1100" b="0" i="0" baseline="0">
              <a:solidFill>
                <a:schemeClr val="dk1"/>
              </a:solidFill>
              <a:effectLst/>
              <a:latin typeface="+mn-lt"/>
              <a:ea typeface="+mn-ea"/>
              <a:cs typeface="+mn-cs"/>
            </a:rPr>
            <a:t>、行財政改革の推進などにより縮減に努め</a:t>
          </a:r>
          <a:r>
            <a:rPr lang="ja-JP" altLang="en-US" sz="1100" b="0" i="0" baseline="0">
              <a:solidFill>
                <a:schemeClr val="dk1"/>
              </a:solidFill>
              <a:effectLst/>
              <a:latin typeface="+mn-lt"/>
              <a:ea typeface="+mn-ea"/>
              <a:cs typeface="+mn-cs"/>
            </a:rPr>
            <a:t>ていく</a:t>
          </a:r>
          <a:r>
            <a:rPr lang="ja-JP" altLang="ja-JP" sz="1100" b="0" i="0" baseline="0">
              <a:solidFill>
                <a:schemeClr val="dk1"/>
              </a:solidFill>
              <a:effectLst/>
              <a:latin typeface="+mn-lt"/>
              <a:ea typeface="+mn-ea"/>
              <a:cs typeface="+mn-cs"/>
            </a:rPr>
            <a:t>必要がある。</a:t>
          </a:r>
          <a:endParaRPr lang="en-US" altLang="ja-JP" sz="1100" b="0" i="0" baseline="0">
            <a:solidFill>
              <a:schemeClr val="dk1"/>
            </a:solidFill>
            <a:effectLst/>
            <a:latin typeface="+mn-ea"/>
            <a:ea typeface="+mn-ea"/>
            <a:cs typeface="+mn-cs"/>
          </a:endParaRP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127000</xdr:rowOff>
    </xdr:from>
    <xdr:to>
      <xdr:col>24</xdr:col>
      <xdr:colOff>31750</xdr:colOff>
      <xdr:row>80</xdr:row>
      <xdr:rowOff>58420</xdr:rowOff>
    </xdr:to>
    <xdr:cxnSp macro="">
      <xdr:nvCxnSpPr>
        <xdr:cNvPr id="426" name="直線コネクタ 425"/>
        <xdr:cNvCxnSpPr/>
      </xdr:nvCxnSpPr>
      <xdr:spPr>
        <a:xfrm flipV="1">
          <a:off x="16510000" y="1281430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30497</xdr:rowOff>
    </xdr:from>
    <xdr:ext cx="762000" cy="259045"/>
    <xdr:sp macro="" textlink="">
      <xdr:nvSpPr>
        <xdr:cNvPr id="427"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a:t>
          </a:r>
          <a:endParaRPr kumimoji="1" lang="ja-JP" altLang="en-US" sz="1000" b="1">
            <a:latin typeface="ＭＳ Ｐゴシック"/>
          </a:endParaRPr>
        </a:p>
      </xdr:txBody>
    </xdr:sp>
    <xdr:clientData/>
  </xdr:oneCellAnchor>
  <xdr:twoCellAnchor>
    <xdr:from>
      <xdr:col>23</xdr:col>
      <xdr:colOff>628650</xdr:colOff>
      <xdr:row>80</xdr:row>
      <xdr:rowOff>58420</xdr:rowOff>
    </xdr:from>
    <xdr:to>
      <xdr:col>24</xdr:col>
      <xdr:colOff>120650</xdr:colOff>
      <xdr:row>80</xdr:row>
      <xdr:rowOff>58420</xdr:rowOff>
    </xdr:to>
    <xdr:cxnSp macro="">
      <xdr:nvCxnSpPr>
        <xdr:cNvPr id="428" name="直線コネクタ 427"/>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41927</xdr:rowOff>
    </xdr:from>
    <xdr:ext cx="762000" cy="259045"/>
    <xdr:sp macro="" textlink="">
      <xdr:nvSpPr>
        <xdr:cNvPr id="429"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65.0</a:t>
          </a:r>
          <a:endParaRPr kumimoji="1" lang="ja-JP" altLang="en-US" sz="1000" b="1">
            <a:latin typeface="ＭＳ Ｐゴシック"/>
          </a:endParaRPr>
        </a:p>
      </xdr:txBody>
    </xdr:sp>
    <xdr:clientData/>
  </xdr:oneCellAnchor>
  <xdr:twoCellAnchor>
    <xdr:from>
      <xdr:col>23</xdr:col>
      <xdr:colOff>628650</xdr:colOff>
      <xdr:row>74</xdr:row>
      <xdr:rowOff>127000</xdr:rowOff>
    </xdr:from>
    <xdr:to>
      <xdr:col>24</xdr:col>
      <xdr:colOff>120650</xdr:colOff>
      <xdr:row>74</xdr:row>
      <xdr:rowOff>127000</xdr:rowOff>
    </xdr:to>
    <xdr:cxnSp macro="">
      <xdr:nvCxnSpPr>
        <xdr:cNvPr id="430" name="直線コネクタ 429"/>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78994</xdr:rowOff>
    </xdr:from>
    <xdr:to>
      <xdr:col>24</xdr:col>
      <xdr:colOff>31750</xdr:colOff>
      <xdr:row>79</xdr:row>
      <xdr:rowOff>133858</xdr:rowOff>
    </xdr:to>
    <xdr:cxnSp macro="">
      <xdr:nvCxnSpPr>
        <xdr:cNvPr id="431" name="直線コネクタ 430"/>
        <xdr:cNvCxnSpPr/>
      </xdr:nvCxnSpPr>
      <xdr:spPr>
        <a:xfrm flipV="1">
          <a:off x="15671800" y="1362354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117873</xdr:rowOff>
    </xdr:from>
    <xdr:ext cx="762000" cy="259045"/>
    <xdr:sp macro="" textlink="">
      <xdr:nvSpPr>
        <xdr:cNvPr id="432" name="公債費以外平均値テキスト"/>
        <xdr:cNvSpPr txBox="1"/>
      </xdr:nvSpPr>
      <xdr:spPr>
        <a:xfrm>
          <a:off x="16598900" y="13148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101346</xdr:rowOff>
    </xdr:from>
    <xdr:to>
      <xdr:col>24</xdr:col>
      <xdr:colOff>82550</xdr:colOff>
      <xdr:row>78</xdr:row>
      <xdr:rowOff>31496</xdr:rowOff>
    </xdr:to>
    <xdr:sp macro="" textlink="">
      <xdr:nvSpPr>
        <xdr:cNvPr id="433" name="フローチャート : 判断 432"/>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56135</xdr:rowOff>
    </xdr:from>
    <xdr:to>
      <xdr:col>22</xdr:col>
      <xdr:colOff>565150</xdr:colOff>
      <xdr:row>79</xdr:row>
      <xdr:rowOff>133858</xdr:rowOff>
    </xdr:to>
    <xdr:cxnSp macro="">
      <xdr:nvCxnSpPr>
        <xdr:cNvPr id="434" name="直線コネクタ 433"/>
        <xdr:cNvCxnSpPr/>
      </xdr:nvCxnSpPr>
      <xdr:spPr>
        <a:xfrm>
          <a:off x="14782800" y="13600685"/>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83058</xdr:rowOff>
    </xdr:from>
    <xdr:to>
      <xdr:col>22</xdr:col>
      <xdr:colOff>615950</xdr:colOff>
      <xdr:row>78</xdr:row>
      <xdr:rowOff>13208</xdr:rowOff>
    </xdr:to>
    <xdr:sp macro="" textlink="">
      <xdr:nvSpPr>
        <xdr:cNvPr id="435" name="フローチャート : 判断 434"/>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23385</xdr:rowOff>
    </xdr:from>
    <xdr:ext cx="736600" cy="259045"/>
    <xdr:sp macro="" textlink="">
      <xdr:nvSpPr>
        <xdr:cNvPr id="436" name="テキスト ボックス 435"/>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76.4</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56135</xdr:rowOff>
    </xdr:from>
    <xdr:to>
      <xdr:col>21</xdr:col>
      <xdr:colOff>361950</xdr:colOff>
      <xdr:row>79</xdr:row>
      <xdr:rowOff>101854</xdr:rowOff>
    </xdr:to>
    <xdr:cxnSp macro="">
      <xdr:nvCxnSpPr>
        <xdr:cNvPr id="437" name="直線コネクタ 436"/>
        <xdr:cNvCxnSpPr/>
      </xdr:nvCxnSpPr>
      <xdr:spPr>
        <a:xfrm flipV="1">
          <a:off x="13893800" y="136006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167639</xdr:rowOff>
    </xdr:from>
    <xdr:to>
      <xdr:col>21</xdr:col>
      <xdr:colOff>412750</xdr:colOff>
      <xdr:row>77</xdr:row>
      <xdr:rowOff>97789</xdr:rowOff>
    </xdr:to>
    <xdr:sp macro="" textlink="">
      <xdr:nvSpPr>
        <xdr:cNvPr id="438" name="フローチャート :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107966</xdr:rowOff>
    </xdr:from>
    <xdr:ext cx="762000" cy="259045"/>
    <xdr:sp macro="" textlink="">
      <xdr:nvSpPr>
        <xdr:cNvPr id="439" name="テキスト ボックス 438"/>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101854</xdr:rowOff>
    </xdr:from>
    <xdr:to>
      <xdr:col>20</xdr:col>
      <xdr:colOff>158750</xdr:colOff>
      <xdr:row>79</xdr:row>
      <xdr:rowOff>110998</xdr:rowOff>
    </xdr:to>
    <xdr:cxnSp macro="">
      <xdr:nvCxnSpPr>
        <xdr:cNvPr id="440" name="直線コネクタ 439"/>
        <xdr:cNvCxnSpPr/>
      </xdr:nvCxnSpPr>
      <xdr:spPr>
        <a:xfrm flipV="1">
          <a:off x="13004800" y="136464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28194</xdr:rowOff>
    </xdr:from>
    <xdr:to>
      <xdr:col>20</xdr:col>
      <xdr:colOff>209550</xdr:colOff>
      <xdr:row>77</xdr:row>
      <xdr:rowOff>129794</xdr:rowOff>
    </xdr:to>
    <xdr:sp macro="" textlink="">
      <xdr:nvSpPr>
        <xdr:cNvPr id="441" name="フローチャート : 判断 440"/>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139971</xdr:rowOff>
    </xdr:from>
    <xdr:ext cx="762000" cy="259045"/>
    <xdr:sp macro="" textlink="">
      <xdr:nvSpPr>
        <xdr:cNvPr id="442" name="テキスト ボックス 441"/>
        <xdr:cNvSpPr txBox="1"/>
      </xdr:nvSpPr>
      <xdr:spPr>
        <a:xfrm>
          <a:off x="13512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75.2</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46482</xdr:rowOff>
    </xdr:from>
    <xdr:to>
      <xdr:col>19</xdr:col>
      <xdr:colOff>6350</xdr:colOff>
      <xdr:row>77</xdr:row>
      <xdr:rowOff>148082</xdr:rowOff>
    </xdr:to>
    <xdr:sp macro="" textlink="">
      <xdr:nvSpPr>
        <xdr:cNvPr id="443" name="フローチャート : 判断 442"/>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158259</xdr:rowOff>
    </xdr:from>
    <xdr:ext cx="762000" cy="259045"/>
    <xdr:sp macro="" textlink="">
      <xdr:nvSpPr>
        <xdr:cNvPr id="444" name="テキスト ボックス 443"/>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28194</xdr:rowOff>
    </xdr:from>
    <xdr:to>
      <xdr:col>24</xdr:col>
      <xdr:colOff>82550</xdr:colOff>
      <xdr:row>79</xdr:row>
      <xdr:rowOff>129794</xdr:rowOff>
    </xdr:to>
    <xdr:sp macro="" textlink="">
      <xdr:nvSpPr>
        <xdr:cNvPr id="450" name="円/楕円 449"/>
        <xdr:cNvSpPr/>
      </xdr:nvSpPr>
      <xdr:spPr>
        <a:xfrm>
          <a:off x="164592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271</xdr:rowOff>
    </xdr:from>
    <xdr:ext cx="762000" cy="259045"/>
    <xdr:sp macro="" textlink="">
      <xdr:nvSpPr>
        <xdr:cNvPr id="451" name="公債費以外該当値テキスト"/>
        <xdr:cNvSpPr txBox="1"/>
      </xdr:nvSpPr>
      <xdr:spPr>
        <a:xfrm>
          <a:off x="165989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83058</xdr:rowOff>
    </xdr:from>
    <xdr:to>
      <xdr:col>22</xdr:col>
      <xdr:colOff>615950</xdr:colOff>
      <xdr:row>80</xdr:row>
      <xdr:rowOff>13208</xdr:rowOff>
    </xdr:to>
    <xdr:sp macro="" textlink="">
      <xdr:nvSpPr>
        <xdr:cNvPr id="452" name="円/楕円 451"/>
        <xdr:cNvSpPr/>
      </xdr:nvSpPr>
      <xdr:spPr>
        <a:xfrm>
          <a:off x="15621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169435</xdr:rowOff>
    </xdr:from>
    <xdr:ext cx="736600" cy="259045"/>
    <xdr:sp macro="" textlink="">
      <xdr:nvSpPr>
        <xdr:cNvPr id="453" name="テキスト ボックス 452"/>
        <xdr:cNvSpPr txBox="1"/>
      </xdr:nvSpPr>
      <xdr:spPr>
        <a:xfrm>
          <a:off x="15290800" y="13713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5335</xdr:rowOff>
    </xdr:from>
    <xdr:to>
      <xdr:col>21</xdr:col>
      <xdr:colOff>412750</xdr:colOff>
      <xdr:row>79</xdr:row>
      <xdr:rowOff>106935</xdr:rowOff>
    </xdr:to>
    <xdr:sp macro="" textlink="">
      <xdr:nvSpPr>
        <xdr:cNvPr id="454" name="円/楕円 453"/>
        <xdr:cNvSpPr/>
      </xdr:nvSpPr>
      <xdr:spPr>
        <a:xfrm>
          <a:off x="14732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91712</xdr:rowOff>
    </xdr:from>
    <xdr:ext cx="762000" cy="259045"/>
    <xdr:sp macro="" textlink="">
      <xdr:nvSpPr>
        <xdr:cNvPr id="455" name="テキスト ボックス 454"/>
        <xdr:cNvSpPr txBox="1"/>
      </xdr:nvSpPr>
      <xdr:spPr>
        <a:xfrm>
          <a:off x="14401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51054</xdr:rowOff>
    </xdr:from>
    <xdr:to>
      <xdr:col>20</xdr:col>
      <xdr:colOff>209550</xdr:colOff>
      <xdr:row>79</xdr:row>
      <xdr:rowOff>152654</xdr:rowOff>
    </xdr:to>
    <xdr:sp macro="" textlink="">
      <xdr:nvSpPr>
        <xdr:cNvPr id="456" name="円/楕円 455"/>
        <xdr:cNvSpPr/>
      </xdr:nvSpPr>
      <xdr:spPr>
        <a:xfrm>
          <a:off x="13843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137431</xdr:rowOff>
    </xdr:from>
    <xdr:ext cx="762000" cy="259045"/>
    <xdr:sp macro="" textlink="">
      <xdr:nvSpPr>
        <xdr:cNvPr id="457" name="テキスト ボックス 456"/>
        <xdr:cNvSpPr txBox="1"/>
      </xdr:nvSpPr>
      <xdr:spPr>
        <a:xfrm>
          <a:off x="13512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60198</xdr:rowOff>
    </xdr:from>
    <xdr:to>
      <xdr:col>19</xdr:col>
      <xdr:colOff>6350</xdr:colOff>
      <xdr:row>79</xdr:row>
      <xdr:rowOff>161798</xdr:rowOff>
    </xdr:to>
    <xdr:sp macro="" textlink="">
      <xdr:nvSpPr>
        <xdr:cNvPr id="458" name="円/楕円 457"/>
        <xdr:cNvSpPr/>
      </xdr:nvSpPr>
      <xdr:spPr>
        <a:xfrm>
          <a:off x="12954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146575</xdr:rowOff>
    </xdr:from>
    <xdr:ext cx="762000" cy="259045"/>
    <xdr:sp macro="" textlink="">
      <xdr:nvSpPr>
        <xdr:cNvPr id="459" name="テキスト ボックス 458"/>
        <xdr:cNvSpPr txBox="1"/>
      </xdr:nvSpPr>
      <xdr:spPr>
        <a:xfrm>
          <a:off x="12623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神奈川県海老名市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14311</xdr:rowOff>
    </xdr:from>
    <xdr:to>
      <xdr:col>4</xdr:col>
      <xdr:colOff>1117600</xdr:colOff>
      <xdr:row>20</xdr:row>
      <xdr:rowOff>103465</xdr:rowOff>
    </xdr:to>
    <xdr:cxnSp macro="">
      <xdr:nvCxnSpPr>
        <xdr:cNvPr id="47" name="直線コネクタ 46"/>
        <xdr:cNvCxnSpPr/>
      </xdr:nvCxnSpPr>
      <xdr:spPr bwMode="auto">
        <a:xfrm flipV="1">
          <a:off x="5651500" y="2119336"/>
          <a:ext cx="0" cy="14607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75542</xdr:rowOff>
    </xdr:from>
    <xdr:ext cx="762000" cy="259045"/>
    <xdr:sp macro="" textlink="">
      <xdr:nvSpPr>
        <xdr:cNvPr id="48" name="人口1人当たり決算額の推移最小値テキスト130"/>
        <xdr:cNvSpPr txBox="1"/>
      </xdr:nvSpPr>
      <xdr:spPr>
        <a:xfrm>
          <a:off x="5740400" y="355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40,929</a:t>
          </a:r>
          <a:endParaRPr kumimoji="1" lang="ja-JP" altLang="en-US" sz="1000" b="1">
            <a:latin typeface="ＭＳ Ｐゴシック"/>
          </a:endParaRPr>
        </a:p>
      </xdr:txBody>
    </xdr:sp>
    <xdr:clientData/>
  </xdr:oneCellAnchor>
  <xdr:twoCellAnchor>
    <xdr:from>
      <xdr:col>4</xdr:col>
      <xdr:colOff>1028700</xdr:colOff>
      <xdr:row>20</xdr:row>
      <xdr:rowOff>103465</xdr:rowOff>
    </xdr:from>
    <xdr:to>
      <xdr:col>5</xdr:col>
      <xdr:colOff>73025</xdr:colOff>
      <xdr:row>20</xdr:row>
      <xdr:rowOff>103465</xdr:rowOff>
    </xdr:to>
    <xdr:cxnSp macro="">
      <xdr:nvCxnSpPr>
        <xdr:cNvPr id="49" name="直線コネクタ 48"/>
        <xdr:cNvCxnSpPr/>
      </xdr:nvCxnSpPr>
      <xdr:spPr bwMode="auto">
        <a:xfrm>
          <a:off x="5562600" y="35800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100688</xdr:rowOff>
    </xdr:from>
    <xdr:ext cx="762000" cy="259045"/>
    <xdr:sp macro="" textlink="">
      <xdr:nvSpPr>
        <xdr:cNvPr id="50" name="人口1人当たり決算額の推移最大値テキスト130"/>
        <xdr:cNvSpPr txBox="1"/>
      </xdr:nvSpPr>
      <xdr:spPr>
        <a:xfrm>
          <a:off x="5740400" y="186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85,659</a:t>
          </a:r>
          <a:endParaRPr kumimoji="1" lang="ja-JP" altLang="en-US" sz="1000" b="1">
            <a:latin typeface="ＭＳ Ｐゴシック"/>
          </a:endParaRPr>
        </a:p>
      </xdr:txBody>
    </xdr:sp>
    <xdr:clientData/>
  </xdr:oneCellAnchor>
  <xdr:twoCellAnchor>
    <xdr:from>
      <xdr:col>4</xdr:col>
      <xdr:colOff>1028700</xdr:colOff>
      <xdr:row>12</xdr:row>
      <xdr:rowOff>14311</xdr:rowOff>
    </xdr:from>
    <xdr:to>
      <xdr:col>5</xdr:col>
      <xdr:colOff>73025</xdr:colOff>
      <xdr:row>12</xdr:row>
      <xdr:rowOff>14311</xdr:rowOff>
    </xdr:to>
    <xdr:cxnSp macro="">
      <xdr:nvCxnSpPr>
        <xdr:cNvPr id="51" name="直線コネクタ 50"/>
        <xdr:cNvCxnSpPr/>
      </xdr:nvCxnSpPr>
      <xdr:spPr bwMode="auto">
        <a:xfrm>
          <a:off x="5562600" y="2119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117246</xdr:rowOff>
    </xdr:from>
    <xdr:to>
      <xdr:col>4</xdr:col>
      <xdr:colOff>1117600</xdr:colOff>
      <xdr:row>17</xdr:row>
      <xdr:rowOff>133216</xdr:rowOff>
    </xdr:to>
    <xdr:cxnSp macro="">
      <xdr:nvCxnSpPr>
        <xdr:cNvPr id="52" name="直線コネクタ 51"/>
        <xdr:cNvCxnSpPr/>
      </xdr:nvCxnSpPr>
      <xdr:spPr bwMode="auto">
        <a:xfrm>
          <a:off x="5003800" y="3079521"/>
          <a:ext cx="647700" cy="15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20500</xdr:rowOff>
    </xdr:from>
    <xdr:ext cx="762000" cy="259045"/>
    <xdr:sp macro="" textlink="">
      <xdr:nvSpPr>
        <xdr:cNvPr id="53" name="人口1人当たり決算額の推移平均値テキスト130"/>
        <xdr:cNvSpPr txBox="1"/>
      </xdr:nvSpPr>
      <xdr:spPr>
        <a:xfrm>
          <a:off x="5740400" y="263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3973</xdr:rowOff>
    </xdr:from>
    <xdr:to>
      <xdr:col>5</xdr:col>
      <xdr:colOff>34925</xdr:colOff>
      <xdr:row>16</xdr:row>
      <xdr:rowOff>105573</xdr:rowOff>
    </xdr:to>
    <xdr:sp macro="" textlink="">
      <xdr:nvSpPr>
        <xdr:cNvPr id="54" name="フローチャート : 判断 53"/>
        <xdr:cNvSpPr/>
      </xdr:nvSpPr>
      <xdr:spPr bwMode="auto">
        <a:xfrm>
          <a:off x="56007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117246</xdr:rowOff>
    </xdr:from>
    <xdr:to>
      <xdr:col>4</xdr:col>
      <xdr:colOff>469900</xdr:colOff>
      <xdr:row>18</xdr:row>
      <xdr:rowOff>465</xdr:rowOff>
    </xdr:to>
    <xdr:cxnSp macro="">
      <xdr:nvCxnSpPr>
        <xdr:cNvPr id="55" name="直線コネクタ 54"/>
        <xdr:cNvCxnSpPr/>
      </xdr:nvCxnSpPr>
      <xdr:spPr bwMode="auto">
        <a:xfrm flipV="1">
          <a:off x="4305300" y="3079521"/>
          <a:ext cx="698500" cy="54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92833</xdr:rowOff>
    </xdr:from>
    <xdr:to>
      <xdr:col>4</xdr:col>
      <xdr:colOff>520700</xdr:colOff>
      <xdr:row>17</xdr:row>
      <xdr:rowOff>22983</xdr:rowOff>
    </xdr:to>
    <xdr:sp macro="" textlink="">
      <xdr:nvSpPr>
        <xdr:cNvPr id="56" name="フローチャート : 判断 55"/>
        <xdr:cNvSpPr/>
      </xdr:nvSpPr>
      <xdr:spPr bwMode="auto">
        <a:xfrm>
          <a:off x="4953000" y="2883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33160</xdr:rowOff>
    </xdr:from>
    <xdr:ext cx="736600" cy="259045"/>
    <xdr:sp macro="" textlink="">
      <xdr:nvSpPr>
        <xdr:cNvPr id="57" name="テキスト ボックス 56"/>
        <xdr:cNvSpPr txBox="1"/>
      </xdr:nvSpPr>
      <xdr:spPr>
        <a:xfrm>
          <a:off x="4622800" y="265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60,699</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124202</xdr:rowOff>
    </xdr:from>
    <xdr:to>
      <xdr:col>3</xdr:col>
      <xdr:colOff>904875</xdr:colOff>
      <xdr:row>18</xdr:row>
      <xdr:rowOff>465</xdr:rowOff>
    </xdr:to>
    <xdr:cxnSp macro="">
      <xdr:nvCxnSpPr>
        <xdr:cNvPr id="58" name="直線コネクタ 57"/>
        <xdr:cNvCxnSpPr/>
      </xdr:nvCxnSpPr>
      <xdr:spPr bwMode="auto">
        <a:xfrm>
          <a:off x="3606800" y="3086477"/>
          <a:ext cx="698500" cy="47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123923</xdr:rowOff>
    </xdr:from>
    <xdr:to>
      <xdr:col>3</xdr:col>
      <xdr:colOff>955675</xdr:colOff>
      <xdr:row>17</xdr:row>
      <xdr:rowOff>54073</xdr:rowOff>
    </xdr:to>
    <xdr:sp macro="" textlink="">
      <xdr:nvSpPr>
        <xdr:cNvPr id="59" name="フローチャート : 判断 58"/>
        <xdr:cNvSpPr/>
      </xdr:nvSpPr>
      <xdr:spPr bwMode="auto">
        <a:xfrm>
          <a:off x="4254500" y="29147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64250</xdr:rowOff>
    </xdr:from>
    <xdr:ext cx="762000" cy="259045"/>
    <xdr:sp macro="" textlink="">
      <xdr:nvSpPr>
        <xdr:cNvPr id="60" name="テキスト ボックス 59"/>
        <xdr:cNvSpPr txBox="1"/>
      </xdr:nvSpPr>
      <xdr:spPr>
        <a:xfrm>
          <a:off x="3924300" y="268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59,747</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69502</xdr:rowOff>
    </xdr:from>
    <xdr:to>
      <xdr:col>3</xdr:col>
      <xdr:colOff>206375</xdr:colOff>
      <xdr:row>17</xdr:row>
      <xdr:rowOff>124202</xdr:rowOff>
    </xdr:to>
    <xdr:cxnSp macro="">
      <xdr:nvCxnSpPr>
        <xdr:cNvPr id="61" name="直線コネクタ 60"/>
        <xdr:cNvCxnSpPr/>
      </xdr:nvCxnSpPr>
      <xdr:spPr bwMode="auto">
        <a:xfrm>
          <a:off x="2908300" y="3031777"/>
          <a:ext cx="698500" cy="54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89862</xdr:rowOff>
    </xdr:from>
    <xdr:to>
      <xdr:col>3</xdr:col>
      <xdr:colOff>257175</xdr:colOff>
      <xdr:row>17</xdr:row>
      <xdr:rowOff>20012</xdr:rowOff>
    </xdr:to>
    <xdr:sp macro="" textlink="">
      <xdr:nvSpPr>
        <xdr:cNvPr id="62" name="フローチャート : 判断 61"/>
        <xdr:cNvSpPr/>
      </xdr:nvSpPr>
      <xdr:spPr bwMode="auto">
        <a:xfrm>
          <a:off x="3556000" y="28806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30189</xdr:rowOff>
    </xdr:from>
    <xdr:ext cx="762000" cy="259045"/>
    <xdr:sp macro="" textlink="">
      <xdr:nvSpPr>
        <xdr:cNvPr id="63" name="テキスト ボックス 62"/>
        <xdr:cNvSpPr txBox="1"/>
      </xdr:nvSpPr>
      <xdr:spPr>
        <a:xfrm>
          <a:off x="3225800" y="264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60,790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32940</xdr:rowOff>
    </xdr:from>
    <xdr:to>
      <xdr:col>2</xdr:col>
      <xdr:colOff>692150</xdr:colOff>
      <xdr:row>16</xdr:row>
      <xdr:rowOff>134540</xdr:rowOff>
    </xdr:to>
    <xdr:sp macro="" textlink="">
      <xdr:nvSpPr>
        <xdr:cNvPr id="64" name="フローチャート : 判断 63"/>
        <xdr:cNvSpPr/>
      </xdr:nvSpPr>
      <xdr:spPr bwMode="auto">
        <a:xfrm>
          <a:off x="2857500" y="2823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144717</xdr:rowOff>
    </xdr:from>
    <xdr:ext cx="762000" cy="259045"/>
    <xdr:sp macro="" textlink="">
      <xdr:nvSpPr>
        <xdr:cNvPr id="65" name="テキスト ボックス 64"/>
        <xdr:cNvSpPr txBox="1"/>
      </xdr:nvSpPr>
      <xdr:spPr>
        <a:xfrm>
          <a:off x="2527300" y="259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62,533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82416</xdr:rowOff>
    </xdr:from>
    <xdr:to>
      <xdr:col>5</xdr:col>
      <xdr:colOff>34925</xdr:colOff>
      <xdr:row>18</xdr:row>
      <xdr:rowOff>12566</xdr:rowOff>
    </xdr:to>
    <xdr:sp macro="" textlink="">
      <xdr:nvSpPr>
        <xdr:cNvPr id="71" name="円/楕円 70"/>
        <xdr:cNvSpPr/>
      </xdr:nvSpPr>
      <xdr:spPr bwMode="auto">
        <a:xfrm>
          <a:off x="5600700" y="3044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54493</xdr:rowOff>
    </xdr:from>
    <xdr:ext cx="762000" cy="259045"/>
    <xdr:sp macro="" textlink="">
      <xdr:nvSpPr>
        <xdr:cNvPr id="72" name="人口1人当たり決算額の推移該当値テキスト130"/>
        <xdr:cNvSpPr txBox="1"/>
      </xdr:nvSpPr>
      <xdr:spPr>
        <a:xfrm>
          <a:off x="5740400" y="301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55,768</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66446</xdr:rowOff>
    </xdr:from>
    <xdr:to>
      <xdr:col>4</xdr:col>
      <xdr:colOff>520700</xdr:colOff>
      <xdr:row>17</xdr:row>
      <xdr:rowOff>168046</xdr:rowOff>
    </xdr:to>
    <xdr:sp macro="" textlink="">
      <xdr:nvSpPr>
        <xdr:cNvPr id="73" name="円/楕円 72"/>
        <xdr:cNvSpPr/>
      </xdr:nvSpPr>
      <xdr:spPr bwMode="auto">
        <a:xfrm>
          <a:off x="4953000" y="3028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152823</xdr:rowOff>
    </xdr:from>
    <xdr:ext cx="736600" cy="259045"/>
    <xdr:sp macro="" textlink="">
      <xdr:nvSpPr>
        <xdr:cNvPr id="74" name="テキスト ボックス 73"/>
        <xdr:cNvSpPr txBox="1"/>
      </xdr:nvSpPr>
      <xdr:spPr>
        <a:xfrm>
          <a:off x="4622800" y="3115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56,257</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121115</xdr:rowOff>
    </xdr:from>
    <xdr:to>
      <xdr:col>3</xdr:col>
      <xdr:colOff>955675</xdr:colOff>
      <xdr:row>18</xdr:row>
      <xdr:rowOff>51265</xdr:rowOff>
    </xdr:to>
    <xdr:sp macro="" textlink="">
      <xdr:nvSpPr>
        <xdr:cNvPr id="75" name="円/楕円 74"/>
        <xdr:cNvSpPr/>
      </xdr:nvSpPr>
      <xdr:spPr bwMode="auto">
        <a:xfrm>
          <a:off x="4254500" y="3083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36042</xdr:rowOff>
    </xdr:from>
    <xdr:ext cx="762000" cy="259045"/>
    <xdr:sp macro="" textlink="">
      <xdr:nvSpPr>
        <xdr:cNvPr id="76" name="テキスト ボックス 75"/>
        <xdr:cNvSpPr txBox="1"/>
      </xdr:nvSpPr>
      <xdr:spPr>
        <a:xfrm>
          <a:off x="3924300" y="3169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54,583</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73402</xdr:rowOff>
    </xdr:from>
    <xdr:to>
      <xdr:col>3</xdr:col>
      <xdr:colOff>257175</xdr:colOff>
      <xdr:row>18</xdr:row>
      <xdr:rowOff>3552</xdr:rowOff>
    </xdr:to>
    <xdr:sp macro="" textlink="">
      <xdr:nvSpPr>
        <xdr:cNvPr id="77" name="円/楕円 76"/>
        <xdr:cNvSpPr/>
      </xdr:nvSpPr>
      <xdr:spPr bwMode="auto">
        <a:xfrm>
          <a:off x="3556000" y="3035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159779</xdr:rowOff>
    </xdr:from>
    <xdr:ext cx="762000" cy="259045"/>
    <xdr:sp macro="" textlink="">
      <xdr:nvSpPr>
        <xdr:cNvPr id="78" name="テキスト ボックス 77"/>
        <xdr:cNvSpPr txBox="1"/>
      </xdr:nvSpPr>
      <xdr:spPr>
        <a:xfrm>
          <a:off x="3225800" y="3122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56,044</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18702</xdr:rowOff>
    </xdr:from>
    <xdr:to>
      <xdr:col>2</xdr:col>
      <xdr:colOff>692150</xdr:colOff>
      <xdr:row>17</xdr:row>
      <xdr:rowOff>120302</xdr:rowOff>
    </xdr:to>
    <xdr:sp macro="" textlink="">
      <xdr:nvSpPr>
        <xdr:cNvPr id="79" name="円/楕円 78"/>
        <xdr:cNvSpPr/>
      </xdr:nvSpPr>
      <xdr:spPr bwMode="auto">
        <a:xfrm>
          <a:off x="2857500" y="2980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105079</xdr:rowOff>
    </xdr:from>
    <xdr:ext cx="762000" cy="259045"/>
    <xdr:sp macro="" textlink="">
      <xdr:nvSpPr>
        <xdr:cNvPr id="80" name="テキスト ボックス 79"/>
        <xdr:cNvSpPr txBox="1"/>
      </xdr:nvSpPr>
      <xdr:spPr>
        <a:xfrm>
          <a:off x="2527300" y="306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57,719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110503</xdr:rowOff>
    </xdr:from>
    <xdr:to>
      <xdr:col>4</xdr:col>
      <xdr:colOff>1117600</xdr:colOff>
      <xdr:row>39</xdr:row>
      <xdr:rowOff>4546</xdr:rowOff>
    </xdr:to>
    <xdr:cxnSp macro="">
      <xdr:nvCxnSpPr>
        <xdr:cNvPr id="109" name="直線コネクタ 108"/>
        <xdr:cNvCxnSpPr/>
      </xdr:nvCxnSpPr>
      <xdr:spPr bwMode="auto">
        <a:xfrm flipV="1">
          <a:off x="5651500" y="6035053"/>
          <a:ext cx="0" cy="16085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148073</xdr:rowOff>
    </xdr:from>
    <xdr:ext cx="762000" cy="259045"/>
    <xdr:sp macro="" textlink="">
      <xdr:nvSpPr>
        <xdr:cNvPr id="110" name="人口1人当たり決算額の推移最小値テキスト445"/>
        <xdr:cNvSpPr txBox="1"/>
      </xdr:nvSpPr>
      <xdr:spPr>
        <a:xfrm>
          <a:off x="5740400" y="761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-2,286</a:t>
          </a:r>
          <a:endParaRPr kumimoji="1" lang="ja-JP" altLang="en-US" sz="1000" b="1">
            <a:latin typeface="ＭＳ Ｐゴシック"/>
          </a:endParaRPr>
        </a:p>
      </xdr:txBody>
    </xdr:sp>
    <xdr:clientData/>
  </xdr:oneCellAnchor>
  <xdr:twoCellAnchor>
    <xdr:from>
      <xdr:col>4</xdr:col>
      <xdr:colOff>1028700</xdr:colOff>
      <xdr:row>39</xdr:row>
      <xdr:rowOff>4546</xdr:rowOff>
    </xdr:from>
    <xdr:to>
      <xdr:col>5</xdr:col>
      <xdr:colOff>73025</xdr:colOff>
      <xdr:row>39</xdr:row>
      <xdr:rowOff>4546</xdr:rowOff>
    </xdr:to>
    <xdr:cxnSp macro="">
      <xdr:nvCxnSpPr>
        <xdr:cNvPr id="111" name="直線コネクタ 110"/>
        <xdr:cNvCxnSpPr/>
      </xdr:nvCxnSpPr>
      <xdr:spPr bwMode="auto">
        <a:xfrm>
          <a:off x="5562600" y="7643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25430</xdr:rowOff>
    </xdr:from>
    <xdr:ext cx="762000" cy="259045"/>
    <xdr:sp macro="" textlink="">
      <xdr:nvSpPr>
        <xdr:cNvPr id="112" name="人口1人当たり決算額の推移最大値テキスト445"/>
        <xdr:cNvSpPr txBox="1"/>
      </xdr:nvSpPr>
      <xdr:spPr>
        <a:xfrm>
          <a:off x="5740400" y="577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39,933</a:t>
          </a:r>
          <a:endParaRPr kumimoji="1" lang="ja-JP" altLang="en-US" sz="1000" b="1">
            <a:latin typeface="ＭＳ Ｐゴシック"/>
          </a:endParaRPr>
        </a:p>
      </xdr:txBody>
    </xdr:sp>
    <xdr:clientData/>
  </xdr:oneCellAnchor>
  <xdr:twoCellAnchor>
    <xdr:from>
      <xdr:col>4</xdr:col>
      <xdr:colOff>1028700</xdr:colOff>
      <xdr:row>33</xdr:row>
      <xdr:rowOff>110503</xdr:rowOff>
    </xdr:from>
    <xdr:to>
      <xdr:col>5</xdr:col>
      <xdr:colOff>73025</xdr:colOff>
      <xdr:row>33</xdr:row>
      <xdr:rowOff>110503</xdr:rowOff>
    </xdr:to>
    <xdr:cxnSp macro="">
      <xdr:nvCxnSpPr>
        <xdr:cNvPr id="113" name="直線コネクタ 112"/>
        <xdr:cNvCxnSpPr/>
      </xdr:nvCxnSpPr>
      <xdr:spPr bwMode="auto">
        <a:xfrm>
          <a:off x="5562600" y="6035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41504</xdr:rowOff>
    </xdr:from>
    <xdr:to>
      <xdr:col>4</xdr:col>
      <xdr:colOff>1117600</xdr:colOff>
      <xdr:row>38</xdr:row>
      <xdr:rowOff>47104</xdr:rowOff>
    </xdr:to>
    <xdr:cxnSp macro="">
      <xdr:nvCxnSpPr>
        <xdr:cNvPr id="114" name="直線コネクタ 113"/>
        <xdr:cNvCxnSpPr/>
      </xdr:nvCxnSpPr>
      <xdr:spPr bwMode="auto">
        <a:xfrm>
          <a:off x="5003800" y="7509104"/>
          <a:ext cx="647700" cy="5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63657</xdr:rowOff>
    </xdr:from>
    <xdr:ext cx="762000" cy="259045"/>
    <xdr:sp macro="" textlink="">
      <xdr:nvSpPr>
        <xdr:cNvPr id="115" name="人口1人当たり決算額の推移平均値テキスト445"/>
        <xdr:cNvSpPr txBox="1"/>
      </xdr:nvSpPr>
      <xdr:spPr>
        <a:xfrm>
          <a:off x="5740400" y="7016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8,763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47130</xdr:rowOff>
    </xdr:from>
    <xdr:to>
      <xdr:col>5</xdr:col>
      <xdr:colOff>34925</xdr:colOff>
      <xdr:row>37</xdr:row>
      <xdr:rowOff>148730</xdr:rowOff>
    </xdr:to>
    <xdr:sp macro="" textlink="">
      <xdr:nvSpPr>
        <xdr:cNvPr id="116" name="フローチャート : 判断 115"/>
        <xdr:cNvSpPr/>
      </xdr:nvSpPr>
      <xdr:spPr bwMode="auto">
        <a:xfrm>
          <a:off x="5600700" y="7171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38</xdr:row>
      <xdr:rowOff>27940</xdr:rowOff>
    </xdr:from>
    <xdr:to>
      <xdr:col>4</xdr:col>
      <xdr:colOff>469900</xdr:colOff>
      <xdr:row>38</xdr:row>
      <xdr:rowOff>41504</xdr:rowOff>
    </xdr:to>
    <xdr:cxnSp macro="">
      <xdr:nvCxnSpPr>
        <xdr:cNvPr id="117" name="直線コネクタ 116"/>
        <xdr:cNvCxnSpPr/>
      </xdr:nvCxnSpPr>
      <xdr:spPr bwMode="auto">
        <a:xfrm>
          <a:off x="4305300" y="7495540"/>
          <a:ext cx="698500" cy="13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161734</xdr:rowOff>
    </xdr:from>
    <xdr:to>
      <xdr:col>4</xdr:col>
      <xdr:colOff>520700</xdr:colOff>
      <xdr:row>37</xdr:row>
      <xdr:rowOff>263334</xdr:rowOff>
    </xdr:to>
    <xdr:sp macro="" textlink="">
      <xdr:nvSpPr>
        <xdr:cNvPr id="118" name="フローチャート : 判断 117"/>
        <xdr:cNvSpPr/>
      </xdr:nvSpPr>
      <xdr:spPr bwMode="auto">
        <a:xfrm>
          <a:off x="4953000" y="728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102061</xdr:rowOff>
    </xdr:from>
    <xdr:ext cx="736600" cy="259045"/>
    <xdr:sp macro="" textlink="">
      <xdr:nvSpPr>
        <xdr:cNvPr id="119" name="テキスト ボックス 118"/>
        <xdr:cNvSpPr txBox="1"/>
      </xdr:nvSpPr>
      <xdr:spPr>
        <a:xfrm>
          <a:off x="4622800" y="7055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5,755</a:t>
          </a:r>
          <a:endParaRPr kumimoji="1" lang="ja-JP" altLang="en-US" sz="1000" b="1">
            <a:solidFill>
              <a:srgbClr val="000080"/>
            </a:solidFill>
            <a:latin typeface="ＭＳ Ｐゴシック"/>
          </a:endParaRPr>
        </a:p>
      </xdr:txBody>
    </xdr:sp>
    <xdr:clientData/>
  </xdr:oneCellAnchor>
  <xdr:twoCellAnchor>
    <xdr:from>
      <xdr:col>3</xdr:col>
      <xdr:colOff>206375</xdr:colOff>
      <xdr:row>38</xdr:row>
      <xdr:rowOff>27940</xdr:rowOff>
    </xdr:from>
    <xdr:to>
      <xdr:col>3</xdr:col>
      <xdr:colOff>904875</xdr:colOff>
      <xdr:row>38</xdr:row>
      <xdr:rowOff>48971</xdr:rowOff>
    </xdr:to>
    <xdr:cxnSp macro="">
      <xdr:nvCxnSpPr>
        <xdr:cNvPr id="120" name="直線コネクタ 119"/>
        <xdr:cNvCxnSpPr/>
      </xdr:nvCxnSpPr>
      <xdr:spPr bwMode="auto">
        <a:xfrm flipV="1">
          <a:off x="3606800" y="7495540"/>
          <a:ext cx="698500" cy="21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66942</xdr:rowOff>
    </xdr:from>
    <xdr:to>
      <xdr:col>3</xdr:col>
      <xdr:colOff>955675</xdr:colOff>
      <xdr:row>37</xdr:row>
      <xdr:rowOff>168542</xdr:rowOff>
    </xdr:to>
    <xdr:sp macro="" textlink="">
      <xdr:nvSpPr>
        <xdr:cNvPr id="121" name="フローチャート : 判断 120"/>
        <xdr:cNvSpPr/>
      </xdr:nvSpPr>
      <xdr:spPr bwMode="auto">
        <a:xfrm>
          <a:off x="4254500" y="7191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7269</xdr:rowOff>
    </xdr:from>
    <xdr:ext cx="762000" cy="259045"/>
    <xdr:sp macro="" textlink="">
      <xdr:nvSpPr>
        <xdr:cNvPr id="122" name="テキスト ボックス 121"/>
        <xdr:cNvSpPr txBox="1"/>
      </xdr:nvSpPr>
      <xdr:spPr>
        <a:xfrm>
          <a:off x="3924300" y="696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8,243</a:t>
          </a:r>
          <a:endParaRPr kumimoji="1" lang="ja-JP" altLang="en-US" sz="1000" b="1">
            <a:solidFill>
              <a:srgbClr val="000080"/>
            </a:solidFill>
            <a:latin typeface="ＭＳ Ｐゴシック"/>
          </a:endParaRPr>
        </a:p>
      </xdr:txBody>
    </xdr:sp>
    <xdr:clientData/>
  </xdr:oneCellAnchor>
  <xdr:twoCellAnchor>
    <xdr:from>
      <xdr:col>2</xdr:col>
      <xdr:colOff>641350</xdr:colOff>
      <xdr:row>38</xdr:row>
      <xdr:rowOff>48971</xdr:rowOff>
    </xdr:from>
    <xdr:to>
      <xdr:col>3</xdr:col>
      <xdr:colOff>206375</xdr:colOff>
      <xdr:row>38</xdr:row>
      <xdr:rowOff>53886</xdr:rowOff>
    </xdr:to>
    <xdr:cxnSp macro="">
      <xdr:nvCxnSpPr>
        <xdr:cNvPr id="123" name="直線コネクタ 122"/>
        <xdr:cNvCxnSpPr/>
      </xdr:nvCxnSpPr>
      <xdr:spPr bwMode="auto">
        <a:xfrm flipV="1">
          <a:off x="2908300" y="7516571"/>
          <a:ext cx="698500" cy="4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24650</xdr:rowOff>
    </xdr:from>
    <xdr:to>
      <xdr:col>3</xdr:col>
      <xdr:colOff>257175</xdr:colOff>
      <xdr:row>37</xdr:row>
      <xdr:rowOff>126250</xdr:rowOff>
    </xdr:to>
    <xdr:sp macro="" textlink="">
      <xdr:nvSpPr>
        <xdr:cNvPr id="124" name="フローチャート : 判断 123"/>
        <xdr:cNvSpPr/>
      </xdr:nvSpPr>
      <xdr:spPr bwMode="auto">
        <a:xfrm>
          <a:off x="3556000" y="7149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307877</xdr:rowOff>
    </xdr:from>
    <xdr:ext cx="762000" cy="259045"/>
    <xdr:sp macro="" textlink="">
      <xdr:nvSpPr>
        <xdr:cNvPr id="125" name="テキスト ボックス 124"/>
        <xdr:cNvSpPr txBox="1"/>
      </xdr:nvSpPr>
      <xdr:spPr>
        <a:xfrm>
          <a:off x="3225800" y="691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9,353</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142113</xdr:rowOff>
    </xdr:from>
    <xdr:to>
      <xdr:col>2</xdr:col>
      <xdr:colOff>692150</xdr:colOff>
      <xdr:row>37</xdr:row>
      <xdr:rowOff>72263</xdr:rowOff>
    </xdr:to>
    <xdr:sp macro="" textlink="">
      <xdr:nvSpPr>
        <xdr:cNvPr id="126" name="フローチャート : 判断 125"/>
        <xdr:cNvSpPr/>
      </xdr:nvSpPr>
      <xdr:spPr bwMode="auto">
        <a:xfrm>
          <a:off x="2857500" y="70953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253890</xdr:rowOff>
    </xdr:from>
    <xdr:ext cx="762000" cy="259045"/>
    <xdr:sp macro="" textlink="">
      <xdr:nvSpPr>
        <xdr:cNvPr id="127" name="テキスト ボックス 126"/>
        <xdr:cNvSpPr txBox="1"/>
      </xdr:nvSpPr>
      <xdr:spPr>
        <a:xfrm>
          <a:off x="2527300" y="686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10,770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339204</xdr:rowOff>
    </xdr:from>
    <xdr:to>
      <xdr:col>5</xdr:col>
      <xdr:colOff>34925</xdr:colOff>
      <xdr:row>38</xdr:row>
      <xdr:rowOff>97904</xdr:rowOff>
    </xdr:to>
    <xdr:sp macro="" textlink="">
      <xdr:nvSpPr>
        <xdr:cNvPr id="133" name="円/楕円 132"/>
        <xdr:cNvSpPr/>
      </xdr:nvSpPr>
      <xdr:spPr bwMode="auto">
        <a:xfrm>
          <a:off x="5600700" y="7463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311281</xdr:rowOff>
    </xdr:from>
    <xdr:ext cx="762000" cy="259045"/>
    <xdr:sp macro="" textlink="">
      <xdr:nvSpPr>
        <xdr:cNvPr id="134" name="人口1人当たり決算額の推移該当値テキスト445"/>
        <xdr:cNvSpPr txBox="1"/>
      </xdr:nvSpPr>
      <xdr:spPr>
        <a:xfrm>
          <a:off x="5740400" y="743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333604</xdr:rowOff>
    </xdr:from>
    <xdr:to>
      <xdr:col>4</xdr:col>
      <xdr:colOff>520700</xdr:colOff>
      <xdr:row>38</xdr:row>
      <xdr:rowOff>92304</xdr:rowOff>
    </xdr:to>
    <xdr:sp macro="" textlink="">
      <xdr:nvSpPr>
        <xdr:cNvPr id="135" name="円/楕円 134"/>
        <xdr:cNvSpPr/>
      </xdr:nvSpPr>
      <xdr:spPr bwMode="auto">
        <a:xfrm>
          <a:off x="4953000" y="7458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77081</xdr:rowOff>
    </xdr:from>
    <xdr:ext cx="736600" cy="259045"/>
    <xdr:sp macro="" textlink="">
      <xdr:nvSpPr>
        <xdr:cNvPr id="136" name="テキスト ボックス 135"/>
        <xdr:cNvSpPr txBox="1"/>
      </xdr:nvSpPr>
      <xdr:spPr>
        <a:xfrm>
          <a:off x="4622800" y="7544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1,244</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320040</xdr:rowOff>
    </xdr:from>
    <xdr:to>
      <xdr:col>3</xdr:col>
      <xdr:colOff>955675</xdr:colOff>
      <xdr:row>38</xdr:row>
      <xdr:rowOff>78740</xdr:rowOff>
    </xdr:to>
    <xdr:sp macro="" textlink="">
      <xdr:nvSpPr>
        <xdr:cNvPr id="137" name="円/楕円 136"/>
        <xdr:cNvSpPr/>
      </xdr:nvSpPr>
      <xdr:spPr bwMode="auto">
        <a:xfrm>
          <a:off x="4254500" y="7444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63517</xdr:rowOff>
    </xdr:from>
    <xdr:ext cx="762000" cy="259045"/>
    <xdr:sp macro="" textlink="">
      <xdr:nvSpPr>
        <xdr:cNvPr id="138" name="テキスト ボックス 137"/>
        <xdr:cNvSpPr txBox="1"/>
      </xdr:nvSpPr>
      <xdr:spPr>
        <a:xfrm>
          <a:off x="3924300" y="753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1,600</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341071</xdr:rowOff>
    </xdr:from>
    <xdr:to>
      <xdr:col>3</xdr:col>
      <xdr:colOff>257175</xdr:colOff>
      <xdr:row>38</xdr:row>
      <xdr:rowOff>99771</xdr:rowOff>
    </xdr:to>
    <xdr:sp macro="" textlink="">
      <xdr:nvSpPr>
        <xdr:cNvPr id="139" name="円/楕円 138"/>
        <xdr:cNvSpPr/>
      </xdr:nvSpPr>
      <xdr:spPr bwMode="auto">
        <a:xfrm>
          <a:off x="3556000" y="7465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84548</xdr:rowOff>
    </xdr:from>
    <xdr:ext cx="762000" cy="259045"/>
    <xdr:sp macro="" textlink="">
      <xdr:nvSpPr>
        <xdr:cNvPr id="140" name="テキスト ボックス 139"/>
        <xdr:cNvSpPr txBox="1"/>
      </xdr:nvSpPr>
      <xdr:spPr>
        <a:xfrm>
          <a:off x="3225800" y="755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2</xdr:col>
      <xdr:colOff>590550</xdr:colOff>
      <xdr:row>38</xdr:row>
      <xdr:rowOff>3086</xdr:rowOff>
    </xdr:from>
    <xdr:to>
      <xdr:col>2</xdr:col>
      <xdr:colOff>692150</xdr:colOff>
      <xdr:row>38</xdr:row>
      <xdr:rowOff>104686</xdr:rowOff>
    </xdr:to>
    <xdr:sp macro="" textlink="">
      <xdr:nvSpPr>
        <xdr:cNvPr id="141" name="円/楕円 140"/>
        <xdr:cNvSpPr/>
      </xdr:nvSpPr>
      <xdr:spPr bwMode="auto">
        <a:xfrm>
          <a:off x="2857500" y="7470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89463</xdr:rowOff>
    </xdr:from>
    <xdr:ext cx="762000" cy="259045"/>
    <xdr:sp macro="" textlink="">
      <xdr:nvSpPr>
        <xdr:cNvPr id="142" name="テキスト ボックス 141"/>
        <xdr:cNvSpPr txBox="1"/>
      </xdr:nvSpPr>
      <xdr:spPr>
        <a:xfrm>
          <a:off x="2527300" y="755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神奈川県海老名市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130,627
128,434
26.59
42,241,103
40,815,058
960,922
22,831,302
27,077,058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0.8
7.5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118865</xdr:rowOff>
    </xdr:from>
    <xdr:to>
      <xdr:col>6</xdr:col>
      <xdr:colOff>510540</xdr:colOff>
      <xdr:row>39</xdr:row>
      <xdr:rowOff>63282</xdr:rowOff>
    </xdr:to>
    <xdr:cxnSp macro="">
      <xdr:nvCxnSpPr>
        <xdr:cNvPr id="58" name="直線コネクタ 57"/>
        <xdr:cNvCxnSpPr/>
      </xdr:nvCxnSpPr>
      <xdr:spPr>
        <a:xfrm flipV="1">
          <a:off x="4633595" y="5262365"/>
          <a:ext cx="1270" cy="148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67109</xdr:rowOff>
    </xdr:from>
    <xdr:ext cx="534377" cy="259045"/>
    <xdr:sp macro="" textlink="">
      <xdr:nvSpPr>
        <xdr:cNvPr id="59" name="人件費最小値テキスト"/>
        <xdr:cNvSpPr txBox="1"/>
      </xdr:nvSpPr>
      <xdr:spPr>
        <a:xfrm>
          <a:off x="4686300" y="675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31,090</a:t>
          </a:r>
          <a:endParaRPr kumimoji="1" lang="ja-JP" altLang="en-US" sz="1000" b="1">
            <a:latin typeface="ＭＳ Ｐゴシック"/>
          </a:endParaRPr>
        </a:p>
      </xdr:txBody>
    </xdr:sp>
    <xdr:clientData/>
  </xdr:oneCellAnchor>
  <xdr:twoCellAnchor>
    <xdr:from>
      <xdr:col>6</xdr:col>
      <xdr:colOff>422275</xdr:colOff>
      <xdr:row>39</xdr:row>
      <xdr:rowOff>63282</xdr:rowOff>
    </xdr:from>
    <xdr:to>
      <xdr:col>6</xdr:col>
      <xdr:colOff>600075</xdr:colOff>
      <xdr:row>39</xdr:row>
      <xdr:rowOff>63282</xdr:rowOff>
    </xdr:to>
    <xdr:cxnSp macro="">
      <xdr:nvCxnSpPr>
        <xdr:cNvPr id="60" name="直線コネクタ 59"/>
        <xdr:cNvCxnSpPr/>
      </xdr:nvCxnSpPr>
      <xdr:spPr>
        <a:xfrm>
          <a:off x="4546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65542</xdr:rowOff>
    </xdr:from>
    <xdr:ext cx="534377" cy="259045"/>
    <xdr:sp macro="" textlink="">
      <xdr:nvSpPr>
        <xdr:cNvPr id="61" name="人件費最大値テキスト"/>
        <xdr:cNvSpPr txBox="1"/>
      </xdr:nvSpPr>
      <xdr:spPr>
        <a:xfrm>
          <a:off x="4686300" y="503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76,638</a:t>
          </a:r>
          <a:endParaRPr kumimoji="1" lang="ja-JP" altLang="en-US" sz="1000" b="1">
            <a:latin typeface="ＭＳ Ｐゴシック"/>
          </a:endParaRPr>
        </a:p>
      </xdr:txBody>
    </xdr:sp>
    <xdr:clientData/>
  </xdr:oneCellAnchor>
  <xdr:twoCellAnchor>
    <xdr:from>
      <xdr:col>6</xdr:col>
      <xdr:colOff>422275</xdr:colOff>
      <xdr:row>30</xdr:row>
      <xdr:rowOff>118865</xdr:rowOff>
    </xdr:from>
    <xdr:to>
      <xdr:col>6</xdr:col>
      <xdr:colOff>600075</xdr:colOff>
      <xdr:row>30</xdr:row>
      <xdr:rowOff>118865</xdr:rowOff>
    </xdr:to>
    <xdr:cxnSp macro="">
      <xdr:nvCxnSpPr>
        <xdr:cNvPr id="62" name="直線コネクタ 61"/>
        <xdr:cNvCxnSpPr/>
      </xdr:nvCxnSpPr>
      <xdr:spPr>
        <a:xfrm>
          <a:off x="4546600" y="526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10966</xdr:rowOff>
    </xdr:from>
    <xdr:to>
      <xdr:col>6</xdr:col>
      <xdr:colOff>511175</xdr:colOff>
      <xdr:row>35</xdr:row>
      <xdr:rowOff>57796</xdr:rowOff>
    </xdr:to>
    <xdr:cxnSp macro="">
      <xdr:nvCxnSpPr>
        <xdr:cNvPr id="63" name="直線コネクタ 62"/>
        <xdr:cNvCxnSpPr/>
      </xdr:nvCxnSpPr>
      <xdr:spPr>
        <a:xfrm>
          <a:off x="3797300" y="6011716"/>
          <a:ext cx="838200" cy="4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21905</xdr:rowOff>
    </xdr:from>
    <xdr:ext cx="534377" cy="259045"/>
    <xdr:sp macro="" textlink="">
      <xdr:nvSpPr>
        <xdr:cNvPr id="64" name="人件費平均値テキスト"/>
        <xdr:cNvSpPr txBox="1"/>
      </xdr:nvSpPr>
      <xdr:spPr>
        <a:xfrm>
          <a:off x="4686300" y="5679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57,752</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170478</xdr:rowOff>
    </xdr:from>
    <xdr:to>
      <xdr:col>6</xdr:col>
      <xdr:colOff>561975</xdr:colOff>
      <xdr:row>34</xdr:row>
      <xdr:rowOff>100628</xdr:rowOff>
    </xdr:to>
    <xdr:sp macro="" textlink="">
      <xdr:nvSpPr>
        <xdr:cNvPr id="65" name="フローチャート : 判断 64"/>
        <xdr:cNvSpPr/>
      </xdr:nvSpPr>
      <xdr:spPr>
        <a:xfrm>
          <a:off x="45847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10966</xdr:rowOff>
    </xdr:from>
    <xdr:to>
      <xdr:col>5</xdr:col>
      <xdr:colOff>358775</xdr:colOff>
      <xdr:row>35</xdr:row>
      <xdr:rowOff>52799</xdr:rowOff>
    </xdr:to>
    <xdr:cxnSp macro="">
      <xdr:nvCxnSpPr>
        <xdr:cNvPr id="66" name="直線コネクタ 65"/>
        <xdr:cNvCxnSpPr/>
      </xdr:nvCxnSpPr>
      <xdr:spPr>
        <a:xfrm flipV="1">
          <a:off x="2908300" y="6011716"/>
          <a:ext cx="889000" cy="4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90141</xdr:rowOff>
    </xdr:from>
    <xdr:to>
      <xdr:col>5</xdr:col>
      <xdr:colOff>409575</xdr:colOff>
      <xdr:row>35</xdr:row>
      <xdr:rowOff>20291</xdr:rowOff>
    </xdr:to>
    <xdr:sp macro="" textlink="">
      <xdr:nvSpPr>
        <xdr:cNvPr id="67" name="フローチャート : 判断 66"/>
        <xdr:cNvSpPr/>
      </xdr:nvSpPr>
      <xdr:spPr>
        <a:xfrm>
          <a:off x="3746500" y="591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36818</xdr:rowOff>
    </xdr:from>
    <xdr:ext cx="534377" cy="259045"/>
    <xdr:sp macro="" textlink="">
      <xdr:nvSpPr>
        <xdr:cNvPr id="68" name="テキスト ボックス 67"/>
        <xdr:cNvSpPr txBox="1"/>
      </xdr:nvSpPr>
      <xdr:spPr>
        <a:xfrm>
          <a:off x="3530111" y="56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54,962</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147472</xdr:rowOff>
    </xdr:from>
    <xdr:to>
      <xdr:col>4</xdr:col>
      <xdr:colOff>155575</xdr:colOff>
      <xdr:row>35</xdr:row>
      <xdr:rowOff>52799</xdr:rowOff>
    </xdr:to>
    <xdr:cxnSp macro="">
      <xdr:nvCxnSpPr>
        <xdr:cNvPr id="69" name="直線コネクタ 68"/>
        <xdr:cNvCxnSpPr/>
      </xdr:nvCxnSpPr>
      <xdr:spPr>
        <a:xfrm>
          <a:off x="2019300" y="5976772"/>
          <a:ext cx="889000" cy="7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137559</xdr:rowOff>
    </xdr:from>
    <xdr:to>
      <xdr:col>4</xdr:col>
      <xdr:colOff>206375</xdr:colOff>
      <xdr:row>35</xdr:row>
      <xdr:rowOff>67709</xdr:rowOff>
    </xdr:to>
    <xdr:sp macro="" textlink="">
      <xdr:nvSpPr>
        <xdr:cNvPr id="70" name="フローチャート : 判断 69"/>
        <xdr:cNvSpPr/>
      </xdr:nvSpPr>
      <xdr:spPr>
        <a:xfrm>
          <a:off x="2857500" y="596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84236</xdr:rowOff>
    </xdr:from>
    <xdr:ext cx="534377" cy="259045"/>
    <xdr:sp macro="" textlink="">
      <xdr:nvSpPr>
        <xdr:cNvPr id="71" name="テキスト ボックス 70"/>
        <xdr:cNvSpPr txBox="1"/>
      </xdr:nvSpPr>
      <xdr:spPr>
        <a:xfrm>
          <a:off x="2641111" y="574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53,510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90551</xdr:rowOff>
    </xdr:from>
    <xdr:to>
      <xdr:col>2</xdr:col>
      <xdr:colOff>638175</xdr:colOff>
      <xdr:row>34</xdr:row>
      <xdr:rowOff>147472</xdr:rowOff>
    </xdr:to>
    <xdr:cxnSp macro="">
      <xdr:nvCxnSpPr>
        <xdr:cNvPr id="72" name="直線コネクタ 71"/>
        <xdr:cNvCxnSpPr/>
      </xdr:nvCxnSpPr>
      <xdr:spPr>
        <a:xfrm>
          <a:off x="1130300" y="5919851"/>
          <a:ext cx="889000" cy="5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59149</xdr:rowOff>
    </xdr:from>
    <xdr:to>
      <xdr:col>3</xdr:col>
      <xdr:colOff>3175</xdr:colOff>
      <xdr:row>34</xdr:row>
      <xdr:rowOff>160749</xdr:rowOff>
    </xdr:to>
    <xdr:sp macro="" textlink="">
      <xdr:nvSpPr>
        <xdr:cNvPr id="73" name="フローチャート : 判断 72"/>
        <xdr:cNvSpPr/>
      </xdr:nvSpPr>
      <xdr:spPr>
        <a:xfrm>
          <a:off x="1968500" y="588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5826</xdr:rowOff>
    </xdr:from>
    <xdr:ext cx="534377" cy="259045"/>
    <xdr:sp macro="" textlink="">
      <xdr:nvSpPr>
        <xdr:cNvPr id="74" name="テキスト ボックス 73"/>
        <xdr:cNvSpPr txBox="1"/>
      </xdr:nvSpPr>
      <xdr:spPr>
        <a:xfrm>
          <a:off x="1752111" y="566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55,911</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164665</xdr:rowOff>
    </xdr:from>
    <xdr:to>
      <xdr:col>1</xdr:col>
      <xdr:colOff>485775</xdr:colOff>
      <xdr:row>34</xdr:row>
      <xdr:rowOff>94815</xdr:rowOff>
    </xdr:to>
    <xdr:sp macro="" textlink="">
      <xdr:nvSpPr>
        <xdr:cNvPr id="75" name="フローチャート : 判断 74"/>
        <xdr:cNvSpPr/>
      </xdr:nvSpPr>
      <xdr:spPr>
        <a:xfrm>
          <a:off x="1079500" y="582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111342</xdr:rowOff>
    </xdr:from>
    <xdr:ext cx="534377" cy="259045"/>
    <xdr:sp macro="" textlink="">
      <xdr:nvSpPr>
        <xdr:cNvPr id="76" name="テキスト ボックス 75"/>
        <xdr:cNvSpPr txBox="1"/>
      </xdr:nvSpPr>
      <xdr:spPr>
        <a:xfrm>
          <a:off x="863111" y="559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6996</xdr:rowOff>
    </xdr:from>
    <xdr:to>
      <xdr:col>6</xdr:col>
      <xdr:colOff>561975</xdr:colOff>
      <xdr:row>35</xdr:row>
      <xdr:rowOff>108596</xdr:rowOff>
    </xdr:to>
    <xdr:sp macro="" textlink="">
      <xdr:nvSpPr>
        <xdr:cNvPr id="82" name="円/楕円 81"/>
        <xdr:cNvSpPr/>
      </xdr:nvSpPr>
      <xdr:spPr>
        <a:xfrm>
          <a:off x="4584700" y="600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156873</xdr:rowOff>
    </xdr:from>
    <xdr:ext cx="534377" cy="259045"/>
    <xdr:sp macro="" textlink="">
      <xdr:nvSpPr>
        <xdr:cNvPr id="83" name="人件費該当値テキスト"/>
        <xdr:cNvSpPr txBox="1"/>
      </xdr:nvSpPr>
      <xdr:spPr>
        <a:xfrm>
          <a:off x="4686300" y="598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52,258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131616</xdr:rowOff>
    </xdr:from>
    <xdr:to>
      <xdr:col>5</xdr:col>
      <xdr:colOff>409575</xdr:colOff>
      <xdr:row>35</xdr:row>
      <xdr:rowOff>61766</xdr:rowOff>
    </xdr:to>
    <xdr:sp macro="" textlink="">
      <xdr:nvSpPr>
        <xdr:cNvPr id="84" name="円/楕円 83"/>
        <xdr:cNvSpPr/>
      </xdr:nvSpPr>
      <xdr:spPr>
        <a:xfrm>
          <a:off x="3746500" y="596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52893</xdr:rowOff>
    </xdr:from>
    <xdr:ext cx="534377" cy="259045"/>
    <xdr:sp macro="" textlink="">
      <xdr:nvSpPr>
        <xdr:cNvPr id="85" name="テキスト ボックス 84"/>
        <xdr:cNvSpPr txBox="1"/>
      </xdr:nvSpPr>
      <xdr:spPr>
        <a:xfrm>
          <a:off x="3530111" y="605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53,692</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1999</xdr:rowOff>
    </xdr:from>
    <xdr:to>
      <xdr:col>4</xdr:col>
      <xdr:colOff>206375</xdr:colOff>
      <xdr:row>35</xdr:row>
      <xdr:rowOff>103599</xdr:rowOff>
    </xdr:to>
    <xdr:sp macro="" textlink="">
      <xdr:nvSpPr>
        <xdr:cNvPr id="86" name="円/楕円 85"/>
        <xdr:cNvSpPr/>
      </xdr:nvSpPr>
      <xdr:spPr>
        <a:xfrm>
          <a:off x="2857500" y="600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94726</xdr:rowOff>
    </xdr:from>
    <xdr:ext cx="534377" cy="259045"/>
    <xdr:sp macro="" textlink="">
      <xdr:nvSpPr>
        <xdr:cNvPr id="87" name="テキスト ボックス 86"/>
        <xdr:cNvSpPr txBox="1"/>
      </xdr:nvSpPr>
      <xdr:spPr>
        <a:xfrm>
          <a:off x="2641111" y="609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52,411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96672</xdr:rowOff>
    </xdr:from>
    <xdr:to>
      <xdr:col>3</xdr:col>
      <xdr:colOff>3175</xdr:colOff>
      <xdr:row>35</xdr:row>
      <xdr:rowOff>26822</xdr:rowOff>
    </xdr:to>
    <xdr:sp macro="" textlink="">
      <xdr:nvSpPr>
        <xdr:cNvPr id="88" name="円/楕円 87"/>
        <xdr:cNvSpPr/>
      </xdr:nvSpPr>
      <xdr:spPr>
        <a:xfrm>
          <a:off x="1968500" y="592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17949</xdr:rowOff>
    </xdr:from>
    <xdr:ext cx="534377" cy="259045"/>
    <xdr:sp macro="" textlink="">
      <xdr:nvSpPr>
        <xdr:cNvPr id="89" name="テキスト ボックス 88"/>
        <xdr:cNvSpPr txBox="1"/>
      </xdr:nvSpPr>
      <xdr:spPr>
        <a:xfrm>
          <a:off x="1752111" y="601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54,762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39751</xdr:rowOff>
    </xdr:from>
    <xdr:to>
      <xdr:col>1</xdr:col>
      <xdr:colOff>485775</xdr:colOff>
      <xdr:row>34</xdr:row>
      <xdr:rowOff>141351</xdr:rowOff>
    </xdr:to>
    <xdr:sp macro="" textlink="">
      <xdr:nvSpPr>
        <xdr:cNvPr id="90" name="円/楕円 89"/>
        <xdr:cNvSpPr/>
      </xdr:nvSpPr>
      <xdr:spPr>
        <a:xfrm>
          <a:off x="1079500" y="586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132478</xdr:rowOff>
    </xdr:from>
    <xdr:ext cx="534377" cy="259045"/>
    <xdr:sp macro="" textlink="">
      <xdr:nvSpPr>
        <xdr:cNvPr id="91" name="テキスト ボックス 90"/>
        <xdr:cNvSpPr txBox="1"/>
      </xdr:nvSpPr>
      <xdr:spPr>
        <a:xfrm>
          <a:off x="863111" y="596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56,505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41593</xdr:rowOff>
    </xdr:from>
    <xdr:to>
      <xdr:col>6</xdr:col>
      <xdr:colOff>510540</xdr:colOff>
      <xdr:row>57</xdr:row>
      <xdr:rowOff>134100</xdr:rowOff>
    </xdr:to>
    <xdr:cxnSp macro="">
      <xdr:nvCxnSpPr>
        <xdr:cNvPr id="116" name="直線コネクタ 115"/>
        <xdr:cNvCxnSpPr/>
      </xdr:nvCxnSpPr>
      <xdr:spPr>
        <a:xfrm flipV="1">
          <a:off x="4633595" y="8785543"/>
          <a:ext cx="1270" cy="112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137927</xdr:rowOff>
    </xdr:from>
    <xdr:ext cx="534377" cy="259045"/>
    <xdr:sp macro="" textlink="">
      <xdr:nvSpPr>
        <xdr:cNvPr id="117" name="物件費最小値テキスト"/>
        <xdr:cNvSpPr txBox="1"/>
      </xdr:nvSpPr>
      <xdr:spPr>
        <a:xfrm>
          <a:off x="4686300" y="991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36,647</a:t>
          </a:r>
          <a:endParaRPr kumimoji="1" lang="ja-JP" altLang="en-US" sz="1000" b="1">
            <a:latin typeface="ＭＳ Ｐゴシック"/>
          </a:endParaRPr>
        </a:p>
      </xdr:txBody>
    </xdr:sp>
    <xdr:clientData/>
  </xdr:oneCellAnchor>
  <xdr:twoCellAnchor>
    <xdr:from>
      <xdr:col>6</xdr:col>
      <xdr:colOff>422275</xdr:colOff>
      <xdr:row>57</xdr:row>
      <xdr:rowOff>134100</xdr:rowOff>
    </xdr:from>
    <xdr:to>
      <xdr:col>6</xdr:col>
      <xdr:colOff>600075</xdr:colOff>
      <xdr:row>57</xdr:row>
      <xdr:rowOff>134100</xdr:rowOff>
    </xdr:to>
    <xdr:cxnSp macro="">
      <xdr:nvCxnSpPr>
        <xdr:cNvPr id="118" name="直線コネクタ 117"/>
        <xdr:cNvCxnSpPr/>
      </xdr:nvCxnSpPr>
      <xdr:spPr>
        <a:xfrm>
          <a:off x="4546600" y="990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159720</xdr:rowOff>
    </xdr:from>
    <xdr:ext cx="534377" cy="259045"/>
    <xdr:sp macro="" textlink="">
      <xdr:nvSpPr>
        <xdr:cNvPr id="119" name="物件費最大値テキスト"/>
        <xdr:cNvSpPr txBox="1"/>
      </xdr:nvSpPr>
      <xdr:spPr>
        <a:xfrm>
          <a:off x="4686300" y="856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66,075</a:t>
          </a:r>
          <a:endParaRPr kumimoji="1" lang="ja-JP" altLang="en-US" sz="1000" b="1">
            <a:latin typeface="ＭＳ Ｐゴシック"/>
          </a:endParaRPr>
        </a:p>
      </xdr:txBody>
    </xdr:sp>
    <xdr:clientData/>
  </xdr:oneCellAnchor>
  <xdr:twoCellAnchor>
    <xdr:from>
      <xdr:col>6</xdr:col>
      <xdr:colOff>422275</xdr:colOff>
      <xdr:row>51</xdr:row>
      <xdr:rowOff>41593</xdr:rowOff>
    </xdr:from>
    <xdr:to>
      <xdr:col>6</xdr:col>
      <xdr:colOff>600075</xdr:colOff>
      <xdr:row>51</xdr:row>
      <xdr:rowOff>41593</xdr:rowOff>
    </xdr:to>
    <xdr:cxnSp macro="">
      <xdr:nvCxnSpPr>
        <xdr:cNvPr id="120" name="直線コネクタ 119"/>
        <xdr:cNvCxnSpPr/>
      </xdr:nvCxnSpPr>
      <xdr:spPr>
        <a:xfrm>
          <a:off x="4546600" y="878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6274</xdr:rowOff>
    </xdr:from>
    <xdr:to>
      <xdr:col>6</xdr:col>
      <xdr:colOff>511175</xdr:colOff>
      <xdr:row>54</xdr:row>
      <xdr:rowOff>108496</xdr:rowOff>
    </xdr:to>
    <xdr:cxnSp macro="">
      <xdr:nvCxnSpPr>
        <xdr:cNvPr id="121" name="直線コネクタ 120"/>
        <xdr:cNvCxnSpPr/>
      </xdr:nvCxnSpPr>
      <xdr:spPr>
        <a:xfrm flipV="1">
          <a:off x="3797300" y="9264574"/>
          <a:ext cx="838200" cy="10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74490</xdr:rowOff>
    </xdr:from>
    <xdr:ext cx="534377" cy="259045"/>
    <xdr:sp macro="" textlink="">
      <xdr:nvSpPr>
        <xdr:cNvPr id="122" name="物件費平均値テキスト"/>
        <xdr:cNvSpPr txBox="1"/>
      </xdr:nvSpPr>
      <xdr:spPr>
        <a:xfrm>
          <a:off x="4686300" y="9332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49,812</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96063</xdr:rowOff>
    </xdr:from>
    <xdr:to>
      <xdr:col>6</xdr:col>
      <xdr:colOff>561975</xdr:colOff>
      <xdr:row>55</xdr:row>
      <xdr:rowOff>26213</xdr:rowOff>
    </xdr:to>
    <xdr:sp macro="" textlink="">
      <xdr:nvSpPr>
        <xdr:cNvPr id="123" name="フローチャート : 判断 122"/>
        <xdr:cNvSpPr/>
      </xdr:nvSpPr>
      <xdr:spPr>
        <a:xfrm>
          <a:off x="4584700" y="935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108496</xdr:rowOff>
    </xdr:from>
    <xdr:to>
      <xdr:col>5</xdr:col>
      <xdr:colOff>358775</xdr:colOff>
      <xdr:row>55</xdr:row>
      <xdr:rowOff>55232</xdr:rowOff>
    </xdr:to>
    <xdr:cxnSp macro="">
      <xdr:nvCxnSpPr>
        <xdr:cNvPr id="124" name="直線コネクタ 123"/>
        <xdr:cNvCxnSpPr/>
      </xdr:nvCxnSpPr>
      <xdr:spPr>
        <a:xfrm flipV="1">
          <a:off x="2908300" y="9366796"/>
          <a:ext cx="889000" cy="1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59639</xdr:rowOff>
    </xdr:from>
    <xdr:to>
      <xdr:col>5</xdr:col>
      <xdr:colOff>409575</xdr:colOff>
      <xdr:row>54</xdr:row>
      <xdr:rowOff>161239</xdr:rowOff>
    </xdr:to>
    <xdr:sp macro="" textlink="">
      <xdr:nvSpPr>
        <xdr:cNvPr id="125" name="フローチャート : 判断 124"/>
        <xdr:cNvSpPr/>
      </xdr:nvSpPr>
      <xdr:spPr>
        <a:xfrm>
          <a:off x="3746500" y="931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152366</xdr:rowOff>
    </xdr:from>
    <xdr:ext cx="534377" cy="259045"/>
    <xdr:sp macro="" textlink="">
      <xdr:nvSpPr>
        <xdr:cNvPr id="126" name="テキスト ボックス 125"/>
        <xdr:cNvSpPr txBox="1"/>
      </xdr:nvSpPr>
      <xdr:spPr>
        <a:xfrm>
          <a:off x="3530111" y="94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50,768</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9665</xdr:rowOff>
    </xdr:from>
    <xdr:to>
      <xdr:col>4</xdr:col>
      <xdr:colOff>155575</xdr:colOff>
      <xdr:row>55</xdr:row>
      <xdr:rowOff>55232</xdr:rowOff>
    </xdr:to>
    <xdr:cxnSp macro="">
      <xdr:nvCxnSpPr>
        <xdr:cNvPr id="127" name="直線コネクタ 126"/>
        <xdr:cNvCxnSpPr/>
      </xdr:nvCxnSpPr>
      <xdr:spPr>
        <a:xfrm>
          <a:off x="2019300" y="9439415"/>
          <a:ext cx="889000" cy="4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157632</xdr:rowOff>
    </xdr:from>
    <xdr:to>
      <xdr:col>4</xdr:col>
      <xdr:colOff>206375</xdr:colOff>
      <xdr:row>55</xdr:row>
      <xdr:rowOff>87782</xdr:rowOff>
    </xdr:to>
    <xdr:sp macro="" textlink="">
      <xdr:nvSpPr>
        <xdr:cNvPr id="128" name="フローチャート : 判断 127"/>
        <xdr:cNvSpPr/>
      </xdr:nvSpPr>
      <xdr:spPr>
        <a:xfrm>
          <a:off x="2857500" y="941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104309</xdr:rowOff>
    </xdr:from>
    <xdr:ext cx="534377" cy="259045"/>
    <xdr:sp macro="" textlink="">
      <xdr:nvSpPr>
        <xdr:cNvPr id="129" name="テキスト ボックス 128"/>
        <xdr:cNvSpPr txBox="1"/>
      </xdr:nvSpPr>
      <xdr:spPr>
        <a:xfrm>
          <a:off x="2641111" y="919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48,196</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9665</xdr:rowOff>
    </xdr:from>
    <xdr:to>
      <xdr:col>2</xdr:col>
      <xdr:colOff>638175</xdr:colOff>
      <xdr:row>55</xdr:row>
      <xdr:rowOff>73254</xdr:rowOff>
    </xdr:to>
    <xdr:cxnSp macro="">
      <xdr:nvCxnSpPr>
        <xdr:cNvPr id="130" name="直線コネクタ 129"/>
        <xdr:cNvCxnSpPr/>
      </xdr:nvCxnSpPr>
      <xdr:spPr>
        <a:xfrm flipV="1">
          <a:off x="1130300" y="9439415"/>
          <a:ext cx="889000" cy="6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168987</xdr:rowOff>
    </xdr:from>
    <xdr:to>
      <xdr:col>3</xdr:col>
      <xdr:colOff>3175</xdr:colOff>
      <xdr:row>55</xdr:row>
      <xdr:rowOff>99137</xdr:rowOff>
    </xdr:to>
    <xdr:sp macro="" textlink="">
      <xdr:nvSpPr>
        <xdr:cNvPr id="131" name="フローチャート : 判断 130"/>
        <xdr:cNvSpPr/>
      </xdr:nvSpPr>
      <xdr:spPr>
        <a:xfrm>
          <a:off x="1968500" y="942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90264</xdr:rowOff>
    </xdr:from>
    <xdr:ext cx="534377" cy="259045"/>
    <xdr:sp macro="" textlink="">
      <xdr:nvSpPr>
        <xdr:cNvPr id="132" name="テキスト ボックス 131"/>
        <xdr:cNvSpPr txBox="1"/>
      </xdr:nvSpPr>
      <xdr:spPr>
        <a:xfrm>
          <a:off x="1752111" y="952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47,898</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163919</xdr:rowOff>
    </xdr:from>
    <xdr:to>
      <xdr:col>1</xdr:col>
      <xdr:colOff>485775</xdr:colOff>
      <xdr:row>55</xdr:row>
      <xdr:rowOff>94069</xdr:rowOff>
    </xdr:to>
    <xdr:sp macro="" textlink="">
      <xdr:nvSpPr>
        <xdr:cNvPr id="133" name="フローチャート : 判断 132"/>
        <xdr:cNvSpPr/>
      </xdr:nvSpPr>
      <xdr:spPr>
        <a:xfrm>
          <a:off x="1079500" y="942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110596</xdr:rowOff>
    </xdr:from>
    <xdr:ext cx="534377" cy="259045"/>
    <xdr:sp macro="" textlink="">
      <xdr:nvSpPr>
        <xdr:cNvPr id="134" name="テキスト ボックス 133"/>
        <xdr:cNvSpPr txBox="1"/>
      </xdr:nvSpPr>
      <xdr:spPr>
        <a:xfrm>
          <a:off x="863111" y="919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48,031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126924</xdr:rowOff>
    </xdr:from>
    <xdr:to>
      <xdr:col>6</xdr:col>
      <xdr:colOff>561975</xdr:colOff>
      <xdr:row>54</xdr:row>
      <xdr:rowOff>57074</xdr:rowOff>
    </xdr:to>
    <xdr:sp macro="" textlink="">
      <xdr:nvSpPr>
        <xdr:cNvPr id="140" name="円/楕円 139"/>
        <xdr:cNvSpPr/>
      </xdr:nvSpPr>
      <xdr:spPr>
        <a:xfrm>
          <a:off x="4584700" y="921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149801</xdr:rowOff>
    </xdr:from>
    <xdr:ext cx="534377" cy="259045"/>
    <xdr:sp macro="" textlink="">
      <xdr:nvSpPr>
        <xdr:cNvPr id="141" name="物件費該当値テキスト"/>
        <xdr:cNvSpPr txBox="1"/>
      </xdr:nvSpPr>
      <xdr:spPr>
        <a:xfrm>
          <a:off x="4686300" y="906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53,502</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57696</xdr:rowOff>
    </xdr:from>
    <xdr:to>
      <xdr:col>5</xdr:col>
      <xdr:colOff>409575</xdr:colOff>
      <xdr:row>54</xdr:row>
      <xdr:rowOff>159296</xdr:rowOff>
    </xdr:to>
    <xdr:sp macro="" textlink="">
      <xdr:nvSpPr>
        <xdr:cNvPr id="142" name="円/楕円 141"/>
        <xdr:cNvSpPr/>
      </xdr:nvSpPr>
      <xdr:spPr>
        <a:xfrm>
          <a:off x="3746500" y="93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4373</xdr:rowOff>
    </xdr:from>
    <xdr:ext cx="534377" cy="259045"/>
    <xdr:sp macro="" textlink="">
      <xdr:nvSpPr>
        <xdr:cNvPr id="143" name="テキスト ボックス 142"/>
        <xdr:cNvSpPr txBox="1"/>
      </xdr:nvSpPr>
      <xdr:spPr>
        <a:xfrm>
          <a:off x="3530111" y="909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50,819</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4432</xdr:rowOff>
    </xdr:from>
    <xdr:to>
      <xdr:col>4</xdr:col>
      <xdr:colOff>206375</xdr:colOff>
      <xdr:row>55</xdr:row>
      <xdr:rowOff>106032</xdr:rowOff>
    </xdr:to>
    <xdr:sp macro="" textlink="">
      <xdr:nvSpPr>
        <xdr:cNvPr id="144" name="円/楕円 143"/>
        <xdr:cNvSpPr/>
      </xdr:nvSpPr>
      <xdr:spPr>
        <a:xfrm>
          <a:off x="2857500" y="943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97159</xdr:rowOff>
    </xdr:from>
    <xdr:ext cx="534377" cy="259045"/>
    <xdr:sp macro="" textlink="">
      <xdr:nvSpPr>
        <xdr:cNvPr id="145" name="テキスト ボックス 144"/>
        <xdr:cNvSpPr txBox="1"/>
      </xdr:nvSpPr>
      <xdr:spPr>
        <a:xfrm>
          <a:off x="2641111" y="952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47,717</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130315</xdr:rowOff>
    </xdr:from>
    <xdr:to>
      <xdr:col>3</xdr:col>
      <xdr:colOff>3175</xdr:colOff>
      <xdr:row>55</xdr:row>
      <xdr:rowOff>60465</xdr:rowOff>
    </xdr:to>
    <xdr:sp macro="" textlink="">
      <xdr:nvSpPr>
        <xdr:cNvPr id="146" name="円/楕円 145"/>
        <xdr:cNvSpPr/>
      </xdr:nvSpPr>
      <xdr:spPr>
        <a:xfrm>
          <a:off x="1968500" y="938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76992</xdr:rowOff>
    </xdr:from>
    <xdr:ext cx="534377" cy="259045"/>
    <xdr:sp macro="" textlink="">
      <xdr:nvSpPr>
        <xdr:cNvPr id="147" name="テキスト ボックス 146"/>
        <xdr:cNvSpPr txBox="1"/>
      </xdr:nvSpPr>
      <xdr:spPr>
        <a:xfrm>
          <a:off x="1752111" y="916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48,913</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22454</xdr:rowOff>
    </xdr:from>
    <xdr:to>
      <xdr:col>1</xdr:col>
      <xdr:colOff>485775</xdr:colOff>
      <xdr:row>55</xdr:row>
      <xdr:rowOff>124054</xdr:rowOff>
    </xdr:to>
    <xdr:sp macro="" textlink="">
      <xdr:nvSpPr>
        <xdr:cNvPr id="148" name="円/楕円 147"/>
        <xdr:cNvSpPr/>
      </xdr:nvSpPr>
      <xdr:spPr>
        <a:xfrm>
          <a:off x="1079500" y="945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115181</xdr:rowOff>
    </xdr:from>
    <xdr:ext cx="534377" cy="259045"/>
    <xdr:sp macro="" textlink="">
      <xdr:nvSpPr>
        <xdr:cNvPr id="149" name="テキスト ボックス 148"/>
        <xdr:cNvSpPr txBox="1"/>
      </xdr:nvSpPr>
      <xdr:spPr>
        <a:xfrm>
          <a:off x="863111" y="954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47,244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9" name="テキスト ボックス 168"/>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167785</xdr:rowOff>
    </xdr:from>
    <xdr:to>
      <xdr:col>6</xdr:col>
      <xdr:colOff>510540</xdr:colOff>
      <xdr:row>78</xdr:row>
      <xdr:rowOff>168602</xdr:rowOff>
    </xdr:to>
    <xdr:cxnSp macro="">
      <xdr:nvCxnSpPr>
        <xdr:cNvPr id="175" name="直線コネクタ 174"/>
        <xdr:cNvCxnSpPr/>
      </xdr:nvCxnSpPr>
      <xdr:spPr>
        <a:xfrm flipV="1">
          <a:off x="4633595" y="11997835"/>
          <a:ext cx="1270" cy="1543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979</xdr:rowOff>
    </xdr:from>
    <xdr:ext cx="378565" cy="259045"/>
    <xdr:sp macro="" textlink="">
      <xdr:nvSpPr>
        <xdr:cNvPr id="176" name="維持補修費最小値テキスト"/>
        <xdr:cNvSpPr txBox="1"/>
      </xdr:nvSpPr>
      <xdr:spPr>
        <a:xfrm>
          <a:off x="4686300" y="13545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623</a:t>
          </a:r>
          <a:endParaRPr kumimoji="1" lang="ja-JP" altLang="en-US" sz="1000" b="1">
            <a:latin typeface="ＭＳ Ｐゴシック"/>
          </a:endParaRPr>
        </a:p>
      </xdr:txBody>
    </xdr:sp>
    <xdr:clientData/>
  </xdr:oneCellAnchor>
  <xdr:twoCellAnchor>
    <xdr:from>
      <xdr:col>6</xdr:col>
      <xdr:colOff>422275</xdr:colOff>
      <xdr:row>78</xdr:row>
      <xdr:rowOff>168602</xdr:rowOff>
    </xdr:from>
    <xdr:to>
      <xdr:col>6</xdr:col>
      <xdr:colOff>600075</xdr:colOff>
      <xdr:row>78</xdr:row>
      <xdr:rowOff>168602</xdr:rowOff>
    </xdr:to>
    <xdr:cxnSp macro="">
      <xdr:nvCxnSpPr>
        <xdr:cNvPr id="177" name="直線コネクタ 176"/>
        <xdr:cNvCxnSpPr/>
      </xdr:nvCxnSpPr>
      <xdr:spPr>
        <a:xfrm>
          <a:off x="4546600" y="1354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114462</xdr:rowOff>
    </xdr:from>
    <xdr:ext cx="534377" cy="259045"/>
    <xdr:sp macro="" textlink="">
      <xdr:nvSpPr>
        <xdr:cNvPr id="178" name="維持補修費最大値テキスト"/>
        <xdr:cNvSpPr txBox="1"/>
      </xdr:nvSpPr>
      <xdr:spPr>
        <a:xfrm>
          <a:off x="4686300" y="1177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10,078</a:t>
          </a:r>
          <a:endParaRPr kumimoji="1" lang="ja-JP" altLang="en-US" sz="1000" b="1">
            <a:latin typeface="ＭＳ Ｐゴシック"/>
          </a:endParaRPr>
        </a:p>
      </xdr:txBody>
    </xdr:sp>
    <xdr:clientData/>
  </xdr:oneCellAnchor>
  <xdr:twoCellAnchor>
    <xdr:from>
      <xdr:col>6</xdr:col>
      <xdr:colOff>422275</xdr:colOff>
      <xdr:row>69</xdr:row>
      <xdr:rowOff>167785</xdr:rowOff>
    </xdr:from>
    <xdr:to>
      <xdr:col>6</xdr:col>
      <xdr:colOff>600075</xdr:colOff>
      <xdr:row>69</xdr:row>
      <xdr:rowOff>167785</xdr:rowOff>
    </xdr:to>
    <xdr:cxnSp macro="">
      <xdr:nvCxnSpPr>
        <xdr:cNvPr id="179" name="直線コネクタ 178"/>
        <xdr:cNvCxnSpPr/>
      </xdr:nvCxnSpPr>
      <xdr:spPr>
        <a:xfrm>
          <a:off x="4546600" y="11997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163376</xdr:rowOff>
    </xdr:from>
    <xdr:to>
      <xdr:col>6</xdr:col>
      <xdr:colOff>511175</xdr:colOff>
      <xdr:row>76</xdr:row>
      <xdr:rowOff>49076</xdr:rowOff>
    </xdr:to>
    <xdr:cxnSp macro="">
      <xdr:nvCxnSpPr>
        <xdr:cNvPr id="180" name="直線コネクタ 179"/>
        <xdr:cNvCxnSpPr/>
      </xdr:nvCxnSpPr>
      <xdr:spPr>
        <a:xfrm flipV="1">
          <a:off x="3797300" y="1302212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7075</xdr:rowOff>
    </xdr:from>
    <xdr:ext cx="469744" cy="259045"/>
    <xdr:sp macro="" textlink="">
      <xdr:nvSpPr>
        <xdr:cNvPr id="181" name="維持補修費平均値テキスト"/>
        <xdr:cNvSpPr txBox="1"/>
      </xdr:nvSpPr>
      <xdr:spPr>
        <a:xfrm>
          <a:off x="4686300" y="130372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28648</xdr:rowOff>
    </xdr:from>
    <xdr:to>
      <xdr:col>6</xdr:col>
      <xdr:colOff>561975</xdr:colOff>
      <xdr:row>76</xdr:row>
      <xdr:rowOff>130248</xdr:rowOff>
    </xdr:to>
    <xdr:sp macro="" textlink="">
      <xdr:nvSpPr>
        <xdr:cNvPr id="182" name="フローチャート : 判断 181"/>
        <xdr:cNvSpPr/>
      </xdr:nvSpPr>
      <xdr:spPr>
        <a:xfrm>
          <a:off x="4584700" y="130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49076</xdr:rowOff>
    </xdr:from>
    <xdr:to>
      <xdr:col>5</xdr:col>
      <xdr:colOff>358775</xdr:colOff>
      <xdr:row>76</xdr:row>
      <xdr:rowOff>159294</xdr:rowOff>
    </xdr:to>
    <xdr:cxnSp macro="">
      <xdr:nvCxnSpPr>
        <xdr:cNvPr id="183" name="直線コネクタ 182"/>
        <xdr:cNvCxnSpPr/>
      </xdr:nvCxnSpPr>
      <xdr:spPr>
        <a:xfrm flipV="1">
          <a:off x="2908300" y="13079276"/>
          <a:ext cx="889000" cy="11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726</xdr:rowOff>
    </xdr:from>
    <xdr:to>
      <xdr:col>5</xdr:col>
      <xdr:colOff>409575</xdr:colOff>
      <xdr:row>76</xdr:row>
      <xdr:rowOff>102326</xdr:rowOff>
    </xdr:to>
    <xdr:sp macro="" textlink="">
      <xdr:nvSpPr>
        <xdr:cNvPr id="184" name="フローチャート : 判断 183"/>
        <xdr:cNvSpPr/>
      </xdr:nvSpPr>
      <xdr:spPr>
        <a:xfrm>
          <a:off x="3746500" y="1303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93453</xdr:rowOff>
    </xdr:from>
    <xdr:ext cx="469744" cy="259045"/>
    <xdr:sp macro="" textlink="">
      <xdr:nvSpPr>
        <xdr:cNvPr id="185" name="テキスト ボックス 184"/>
        <xdr:cNvSpPr txBox="1"/>
      </xdr:nvSpPr>
      <xdr:spPr>
        <a:xfrm>
          <a:off x="3562427" y="1312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3,440</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58384</xdr:rowOff>
    </xdr:from>
    <xdr:to>
      <xdr:col>4</xdr:col>
      <xdr:colOff>155575</xdr:colOff>
      <xdr:row>76</xdr:row>
      <xdr:rowOff>159294</xdr:rowOff>
    </xdr:to>
    <xdr:cxnSp macro="">
      <xdr:nvCxnSpPr>
        <xdr:cNvPr id="186" name="直線コネクタ 185"/>
        <xdr:cNvCxnSpPr/>
      </xdr:nvCxnSpPr>
      <xdr:spPr>
        <a:xfrm>
          <a:off x="2019300" y="13088584"/>
          <a:ext cx="889000" cy="10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16890</xdr:rowOff>
    </xdr:from>
    <xdr:to>
      <xdr:col>4</xdr:col>
      <xdr:colOff>206375</xdr:colOff>
      <xdr:row>76</xdr:row>
      <xdr:rowOff>118490</xdr:rowOff>
    </xdr:to>
    <xdr:sp macro="" textlink="">
      <xdr:nvSpPr>
        <xdr:cNvPr id="187" name="フローチャート : 判断 186"/>
        <xdr:cNvSpPr/>
      </xdr:nvSpPr>
      <xdr:spPr>
        <a:xfrm>
          <a:off x="2857500" y="1304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135018</xdr:rowOff>
    </xdr:from>
    <xdr:ext cx="469744" cy="259045"/>
    <xdr:sp macro="" textlink="">
      <xdr:nvSpPr>
        <xdr:cNvPr id="188" name="テキスト ボックス 187"/>
        <xdr:cNvSpPr txBox="1"/>
      </xdr:nvSpPr>
      <xdr:spPr>
        <a:xfrm>
          <a:off x="2673427" y="1282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3,341</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58384</xdr:rowOff>
    </xdr:from>
    <xdr:to>
      <xdr:col>2</xdr:col>
      <xdr:colOff>638175</xdr:colOff>
      <xdr:row>77</xdr:row>
      <xdr:rowOff>12174</xdr:rowOff>
    </xdr:to>
    <xdr:cxnSp macro="">
      <xdr:nvCxnSpPr>
        <xdr:cNvPr id="189" name="直線コネクタ 188"/>
        <xdr:cNvCxnSpPr/>
      </xdr:nvCxnSpPr>
      <xdr:spPr>
        <a:xfrm flipV="1">
          <a:off x="1130300" y="13088584"/>
          <a:ext cx="889000" cy="12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12483</xdr:rowOff>
    </xdr:from>
    <xdr:to>
      <xdr:col>3</xdr:col>
      <xdr:colOff>3175</xdr:colOff>
      <xdr:row>76</xdr:row>
      <xdr:rowOff>114083</xdr:rowOff>
    </xdr:to>
    <xdr:sp macro="" textlink="">
      <xdr:nvSpPr>
        <xdr:cNvPr id="190" name="フローチャート : 判断 189"/>
        <xdr:cNvSpPr/>
      </xdr:nvSpPr>
      <xdr:spPr>
        <a:xfrm>
          <a:off x="1968500" y="1304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105210</xdr:rowOff>
    </xdr:from>
    <xdr:ext cx="469744" cy="259045"/>
    <xdr:sp macro="" textlink="">
      <xdr:nvSpPr>
        <xdr:cNvPr id="191" name="テキスト ボックス 190"/>
        <xdr:cNvSpPr txBox="1"/>
      </xdr:nvSpPr>
      <xdr:spPr>
        <a:xfrm>
          <a:off x="1784427" y="1313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3,368</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61142</xdr:rowOff>
    </xdr:from>
    <xdr:to>
      <xdr:col>1</xdr:col>
      <xdr:colOff>485775</xdr:colOff>
      <xdr:row>76</xdr:row>
      <xdr:rowOff>162742</xdr:rowOff>
    </xdr:to>
    <xdr:sp macro="" textlink="">
      <xdr:nvSpPr>
        <xdr:cNvPr id="192" name="フローチャート : 判断 191"/>
        <xdr:cNvSpPr/>
      </xdr:nvSpPr>
      <xdr:spPr>
        <a:xfrm>
          <a:off x="1079500" y="1309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7818</xdr:rowOff>
    </xdr:from>
    <xdr:ext cx="469744" cy="259045"/>
    <xdr:sp macro="" textlink="">
      <xdr:nvSpPr>
        <xdr:cNvPr id="193" name="テキスト ボックス 192"/>
        <xdr:cNvSpPr txBox="1"/>
      </xdr:nvSpPr>
      <xdr:spPr>
        <a:xfrm>
          <a:off x="895427" y="1286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112576</xdr:rowOff>
    </xdr:from>
    <xdr:to>
      <xdr:col>6</xdr:col>
      <xdr:colOff>561975</xdr:colOff>
      <xdr:row>76</xdr:row>
      <xdr:rowOff>42726</xdr:rowOff>
    </xdr:to>
    <xdr:sp macro="" textlink="">
      <xdr:nvSpPr>
        <xdr:cNvPr id="199" name="円/楕円 198"/>
        <xdr:cNvSpPr/>
      </xdr:nvSpPr>
      <xdr:spPr>
        <a:xfrm>
          <a:off x="4584700" y="1297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135453</xdr:rowOff>
    </xdr:from>
    <xdr:ext cx="469744" cy="259045"/>
    <xdr:sp macro="" textlink="">
      <xdr:nvSpPr>
        <xdr:cNvPr id="200" name="維持補修費該当値テキスト"/>
        <xdr:cNvSpPr txBox="1"/>
      </xdr:nvSpPr>
      <xdr:spPr>
        <a:xfrm>
          <a:off x="4686300" y="1282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3,805</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169726</xdr:rowOff>
    </xdr:from>
    <xdr:to>
      <xdr:col>5</xdr:col>
      <xdr:colOff>409575</xdr:colOff>
      <xdr:row>76</xdr:row>
      <xdr:rowOff>99876</xdr:rowOff>
    </xdr:to>
    <xdr:sp macro="" textlink="">
      <xdr:nvSpPr>
        <xdr:cNvPr id="201" name="円/楕円 200"/>
        <xdr:cNvSpPr/>
      </xdr:nvSpPr>
      <xdr:spPr>
        <a:xfrm>
          <a:off x="3746500" y="1302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116403</xdr:rowOff>
    </xdr:from>
    <xdr:ext cx="469744" cy="259045"/>
    <xdr:sp macro="" textlink="">
      <xdr:nvSpPr>
        <xdr:cNvPr id="202" name="テキスト ボックス 201"/>
        <xdr:cNvSpPr txBox="1"/>
      </xdr:nvSpPr>
      <xdr:spPr>
        <a:xfrm>
          <a:off x="3562427" y="1280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108494</xdr:rowOff>
    </xdr:from>
    <xdr:to>
      <xdr:col>4</xdr:col>
      <xdr:colOff>206375</xdr:colOff>
      <xdr:row>77</xdr:row>
      <xdr:rowOff>38644</xdr:rowOff>
    </xdr:to>
    <xdr:sp macro="" textlink="">
      <xdr:nvSpPr>
        <xdr:cNvPr id="203" name="円/楕円 202"/>
        <xdr:cNvSpPr/>
      </xdr:nvSpPr>
      <xdr:spPr>
        <a:xfrm>
          <a:off x="2857500" y="1313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29771</xdr:rowOff>
    </xdr:from>
    <xdr:ext cx="469744" cy="259045"/>
    <xdr:sp macro="" textlink="">
      <xdr:nvSpPr>
        <xdr:cNvPr id="204" name="テキスト ボックス 203"/>
        <xdr:cNvSpPr txBox="1"/>
      </xdr:nvSpPr>
      <xdr:spPr>
        <a:xfrm>
          <a:off x="2673427" y="1323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2,780</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7584</xdr:rowOff>
    </xdr:from>
    <xdr:to>
      <xdr:col>3</xdr:col>
      <xdr:colOff>3175</xdr:colOff>
      <xdr:row>76</xdr:row>
      <xdr:rowOff>109184</xdr:rowOff>
    </xdr:to>
    <xdr:sp macro="" textlink="">
      <xdr:nvSpPr>
        <xdr:cNvPr id="205" name="円/楕円 204"/>
        <xdr:cNvSpPr/>
      </xdr:nvSpPr>
      <xdr:spPr>
        <a:xfrm>
          <a:off x="1968500" y="1303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125711</xdr:rowOff>
    </xdr:from>
    <xdr:ext cx="469744" cy="259045"/>
    <xdr:sp macro="" textlink="">
      <xdr:nvSpPr>
        <xdr:cNvPr id="206" name="テキスト ボックス 205"/>
        <xdr:cNvSpPr txBox="1"/>
      </xdr:nvSpPr>
      <xdr:spPr>
        <a:xfrm>
          <a:off x="1784427" y="12813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132824</xdr:rowOff>
    </xdr:from>
    <xdr:to>
      <xdr:col>1</xdr:col>
      <xdr:colOff>485775</xdr:colOff>
      <xdr:row>77</xdr:row>
      <xdr:rowOff>62974</xdr:rowOff>
    </xdr:to>
    <xdr:sp macro="" textlink="">
      <xdr:nvSpPr>
        <xdr:cNvPr id="207" name="円/楕円 206"/>
        <xdr:cNvSpPr/>
      </xdr:nvSpPr>
      <xdr:spPr>
        <a:xfrm>
          <a:off x="1079500" y="1316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54101</xdr:rowOff>
    </xdr:from>
    <xdr:ext cx="469744" cy="259045"/>
    <xdr:sp macro="" textlink="">
      <xdr:nvSpPr>
        <xdr:cNvPr id="208" name="テキスト ボックス 207"/>
        <xdr:cNvSpPr txBox="1"/>
      </xdr:nvSpPr>
      <xdr:spPr>
        <a:xfrm>
          <a:off x="895427" y="1325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98,322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5" name="テキスト ボックス 224"/>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7" name="テキスト ボックス 226"/>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5511</xdr:rowOff>
    </xdr:from>
    <xdr:to>
      <xdr:col>6</xdr:col>
      <xdr:colOff>510540</xdr:colOff>
      <xdr:row>99</xdr:row>
      <xdr:rowOff>19106</xdr:rowOff>
    </xdr:to>
    <xdr:cxnSp macro="">
      <xdr:nvCxnSpPr>
        <xdr:cNvPr id="231" name="直線コネクタ 230"/>
        <xdr:cNvCxnSpPr/>
      </xdr:nvCxnSpPr>
      <xdr:spPr>
        <a:xfrm flipV="1">
          <a:off x="4633595" y="15436011"/>
          <a:ext cx="1270" cy="1556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22933</xdr:rowOff>
    </xdr:from>
    <xdr:ext cx="534377" cy="259045"/>
    <xdr:sp macro="" textlink="">
      <xdr:nvSpPr>
        <xdr:cNvPr id="232" name="扶助費最小値テキスト"/>
        <xdr:cNvSpPr txBox="1"/>
      </xdr:nvSpPr>
      <xdr:spPr>
        <a:xfrm>
          <a:off x="4686300" y="1699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56,663</a:t>
          </a:r>
          <a:endParaRPr kumimoji="1" lang="ja-JP" altLang="en-US" sz="1000" b="1">
            <a:latin typeface="ＭＳ Ｐゴシック"/>
          </a:endParaRPr>
        </a:p>
      </xdr:txBody>
    </xdr:sp>
    <xdr:clientData/>
  </xdr:oneCellAnchor>
  <xdr:twoCellAnchor>
    <xdr:from>
      <xdr:col>6</xdr:col>
      <xdr:colOff>422275</xdr:colOff>
      <xdr:row>99</xdr:row>
      <xdr:rowOff>19106</xdr:rowOff>
    </xdr:from>
    <xdr:to>
      <xdr:col>6</xdr:col>
      <xdr:colOff>600075</xdr:colOff>
      <xdr:row>99</xdr:row>
      <xdr:rowOff>19106</xdr:rowOff>
    </xdr:to>
    <xdr:cxnSp macro="">
      <xdr:nvCxnSpPr>
        <xdr:cNvPr id="233" name="直線コネクタ 232"/>
        <xdr:cNvCxnSpPr/>
      </xdr:nvCxnSpPr>
      <xdr:spPr>
        <a:xfrm>
          <a:off x="4546600" y="1699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123638</xdr:rowOff>
    </xdr:from>
    <xdr:ext cx="599010" cy="259045"/>
    <xdr:sp macro="" textlink="">
      <xdr:nvSpPr>
        <xdr:cNvPr id="234" name="扶助費最大値テキスト"/>
        <xdr:cNvSpPr txBox="1"/>
      </xdr:nvSpPr>
      <xdr:spPr>
        <a:xfrm>
          <a:off x="4686300" y="15211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158,805</a:t>
          </a:r>
          <a:endParaRPr kumimoji="1" lang="ja-JP" altLang="en-US" sz="1000" b="1">
            <a:latin typeface="ＭＳ Ｐゴシック"/>
          </a:endParaRPr>
        </a:p>
      </xdr:txBody>
    </xdr:sp>
    <xdr:clientData/>
  </xdr:oneCellAnchor>
  <xdr:twoCellAnchor>
    <xdr:from>
      <xdr:col>6</xdr:col>
      <xdr:colOff>422275</xdr:colOff>
      <xdr:row>90</xdr:row>
      <xdr:rowOff>5511</xdr:rowOff>
    </xdr:from>
    <xdr:to>
      <xdr:col>6</xdr:col>
      <xdr:colOff>600075</xdr:colOff>
      <xdr:row>90</xdr:row>
      <xdr:rowOff>5511</xdr:rowOff>
    </xdr:to>
    <xdr:cxnSp macro="">
      <xdr:nvCxnSpPr>
        <xdr:cNvPr id="235" name="直線コネクタ 234"/>
        <xdr:cNvCxnSpPr/>
      </xdr:nvCxnSpPr>
      <xdr:spPr>
        <a:xfrm>
          <a:off x="4546600" y="1543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124566</xdr:rowOff>
    </xdr:from>
    <xdr:to>
      <xdr:col>6</xdr:col>
      <xdr:colOff>511175</xdr:colOff>
      <xdr:row>97</xdr:row>
      <xdr:rowOff>166218</xdr:rowOff>
    </xdr:to>
    <xdr:cxnSp macro="">
      <xdr:nvCxnSpPr>
        <xdr:cNvPr id="236" name="直線コネクタ 235"/>
        <xdr:cNvCxnSpPr/>
      </xdr:nvCxnSpPr>
      <xdr:spPr>
        <a:xfrm flipV="1">
          <a:off x="3797300" y="16755216"/>
          <a:ext cx="838200" cy="4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5204</xdr:rowOff>
    </xdr:from>
    <xdr:ext cx="534377" cy="259045"/>
    <xdr:sp macro="" textlink="">
      <xdr:nvSpPr>
        <xdr:cNvPr id="237" name="扶助費平均値テキスト"/>
        <xdr:cNvSpPr txBox="1"/>
      </xdr:nvSpPr>
      <xdr:spPr>
        <a:xfrm>
          <a:off x="4686300" y="16292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89,493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153777</xdr:rowOff>
    </xdr:from>
    <xdr:to>
      <xdr:col>6</xdr:col>
      <xdr:colOff>561975</xdr:colOff>
      <xdr:row>96</xdr:row>
      <xdr:rowOff>83927</xdr:rowOff>
    </xdr:to>
    <xdr:sp macro="" textlink="">
      <xdr:nvSpPr>
        <xdr:cNvPr id="238" name="フローチャート : 判断 237"/>
        <xdr:cNvSpPr/>
      </xdr:nvSpPr>
      <xdr:spPr>
        <a:xfrm>
          <a:off x="45847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166218</xdr:rowOff>
    </xdr:from>
    <xdr:to>
      <xdr:col>5</xdr:col>
      <xdr:colOff>358775</xdr:colOff>
      <xdr:row>98</xdr:row>
      <xdr:rowOff>57922</xdr:rowOff>
    </xdr:to>
    <xdr:cxnSp macro="">
      <xdr:nvCxnSpPr>
        <xdr:cNvPr id="239" name="直線コネクタ 238"/>
        <xdr:cNvCxnSpPr/>
      </xdr:nvCxnSpPr>
      <xdr:spPr>
        <a:xfrm flipV="1">
          <a:off x="2908300" y="16796868"/>
          <a:ext cx="889000" cy="6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77943</xdr:rowOff>
    </xdr:from>
    <xdr:to>
      <xdr:col>5</xdr:col>
      <xdr:colOff>409575</xdr:colOff>
      <xdr:row>96</xdr:row>
      <xdr:rowOff>8093</xdr:rowOff>
    </xdr:to>
    <xdr:sp macro="" textlink="">
      <xdr:nvSpPr>
        <xdr:cNvPr id="240" name="フローチャート : 判断 239"/>
        <xdr:cNvSpPr/>
      </xdr:nvSpPr>
      <xdr:spPr>
        <a:xfrm>
          <a:off x="3746500" y="1636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24620</xdr:rowOff>
    </xdr:from>
    <xdr:ext cx="534377" cy="259045"/>
    <xdr:sp macro="" textlink="">
      <xdr:nvSpPr>
        <xdr:cNvPr id="241" name="テキスト ボックス 240"/>
        <xdr:cNvSpPr txBox="1"/>
      </xdr:nvSpPr>
      <xdr:spPr>
        <a:xfrm>
          <a:off x="3530111" y="1614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94,469</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57922</xdr:rowOff>
    </xdr:from>
    <xdr:to>
      <xdr:col>4</xdr:col>
      <xdr:colOff>155575</xdr:colOff>
      <xdr:row>98</xdr:row>
      <xdr:rowOff>68072</xdr:rowOff>
    </xdr:to>
    <xdr:cxnSp macro="">
      <xdr:nvCxnSpPr>
        <xdr:cNvPr id="242" name="直線コネクタ 241"/>
        <xdr:cNvCxnSpPr/>
      </xdr:nvCxnSpPr>
      <xdr:spPr>
        <a:xfrm flipV="1">
          <a:off x="2019300" y="16860022"/>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160314</xdr:rowOff>
    </xdr:from>
    <xdr:to>
      <xdr:col>4</xdr:col>
      <xdr:colOff>206375</xdr:colOff>
      <xdr:row>96</xdr:row>
      <xdr:rowOff>90464</xdr:rowOff>
    </xdr:to>
    <xdr:sp macro="" textlink="">
      <xdr:nvSpPr>
        <xdr:cNvPr id="243" name="フローチャート : 判断 242"/>
        <xdr:cNvSpPr/>
      </xdr:nvSpPr>
      <xdr:spPr>
        <a:xfrm>
          <a:off x="2857500" y="1644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106991</xdr:rowOff>
    </xdr:from>
    <xdr:ext cx="534377" cy="259045"/>
    <xdr:sp macro="" textlink="">
      <xdr:nvSpPr>
        <xdr:cNvPr id="244" name="テキスト ボックス 243"/>
        <xdr:cNvSpPr txBox="1"/>
      </xdr:nvSpPr>
      <xdr:spPr>
        <a:xfrm>
          <a:off x="2641111" y="1622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89,064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48946</xdr:rowOff>
    </xdr:from>
    <xdr:to>
      <xdr:col>2</xdr:col>
      <xdr:colOff>638175</xdr:colOff>
      <xdr:row>98</xdr:row>
      <xdr:rowOff>68072</xdr:rowOff>
    </xdr:to>
    <xdr:cxnSp macro="">
      <xdr:nvCxnSpPr>
        <xdr:cNvPr id="245" name="直線コネクタ 244"/>
        <xdr:cNvCxnSpPr/>
      </xdr:nvCxnSpPr>
      <xdr:spPr>
        <a:xfrm>
          <a:off x="1130300" y="16851046"/>
          <a:ext cx="8890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10582</xdr:rowOff>
    </xdr:from>
    <xdr:to>
      <xdr:col>3</xdr:col>
      <xdr:colOff>3175</xdr:colOff>
      <xdr:row>96</xdr:row>
      <xdr:rowOff>112182</xdr:rowOff>
    </xdr:to>
    <xdr:sp macro="" textlink="">
      <xdr:nvSpPr>
        <xdr:cNvPr id="246" name="フローチャート : 判断 245"/>
        <xdr:cNvSpPr/>
      </xdr:nvSpPr>
      <xdr:spPr>
        <a:xfrm>
          <a:off x="1968500" y="1646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128709</xdr:rowOff>
    </xdr:from>
    <xdr:ext cx="534377" cy="259045"/>
    <xdr:sp macro="" textlink="">
      <xdr:nvSpPr>
        <xdr:cNvPr id="247" name="テキスト ボックス 246"/>
        <xdr:cNvSpPr txBox="1"/>
      </xdr:nvSpPr>
      <xdr:spPr>
        <a:xfrm>
          <a:off x="1752111" y="1624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87,639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4759</xdr:rowOff>
    </xdr:from>
    <xdr:to>
      <xdr:col>1</xdr:col>
      <xdr:colOff>485775</xdr:colOff>
      <xdr:row>96</xdr:row>
      <xdr:rowOff>106359</xdr:rowOff>
    </xdr:to>
    <xdr:sp macro="" textlink="">
      <xdr:nvSpPr>
        <xdr:cNvPr id="248" name="フローチャート : 判断 247"/>
        <xdr:cNvSpPr/>
      </xdr:nvSpPr>
      <xdr:spPr>
        <a:xfrm>
          <a:off x="1079500" y="164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122886</xdr:rowOff>
    </xdr:from>
    <xdr:ext cx="534377" cy="259045"/>
    <xdr:sp macro="" textlink="">
      <xdr:nvSpPr>
        <xdr:cNvPr id="249" name="テキスト ボックス 248"/>
        <xdr:cNvSpPr txBox="1"/>
      </xdr:nvSpPr>
      <xdr:spPr>
        <a:xfrm>
          <a:off x="863111" y="1623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73766</xdr:rowOff>
    </xdr:from>
    <xdr:to>
      <xdr:col>6</xdr:col>
      <xdr:colOff>561975</xdr:colOff>
      <xdr:row>98</xdr:row>
      <xdr:rowOff>3916</xdr:rowOff>
    </xdr:to>
    <xdr:sp macro="" textlink="">
      <xdr:nvSpPr>
        <xdr:cNvPr id="255" name="円/楕円 254"/>
        <xdr:cNvSpPr/>
      </xdr:nvSpPr>
      <xdr:spPr>
        <a:xfrm>
          <a:off x="4584700" y="1670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52193</xdr:rowOff>
    </xdr:from>
    <xdr:ext cx="534377" cy="259045"/>
    <xdr:sp macro="" textlink="">
      <xdr:nvSpPr>
        <xdr:cNvPr id="256" name="扶助費該当値テキスト"/>
        <xdr:cNvSpPr txBox="1"/>
      </xdr:nvSpPr>
      <xdr:spPr>
        <a:xfrm>
          <a:off x="4686300" y="1668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72,243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115418</xdr:rowOff>
    </xdr:from>
    <xdr:to>
      <xdr:col>5</xdr:col>
      <xdr:colOff>409575</xdr:colOff>
      <xdr:row>98</xdr:row>
      <xdr:rowOff>45568</xdr:rowOff>
    </xdr:to>
    <xdr:sp macro="" textlink="">
      <xdr:nvSpPr>
        <xdr:cNvPr id="257" name="円/楕円 256"/>
        <xdr:cNvSpPr/>
      </xdr:nvSpPr>
      <xdr:spPr>
        <a:xfrm>
          <a:off x="3746500" y="1674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36695</xdr:rowOff>
    </xdr:from>
    <xdr:ext cx="534377" cy="259045"/>
    <xdr:sp macro="" textlink="">
      <xdr:nvSpPr>
        <xdr:cNvPr id="258" name="テキスト ボックス 257"/>
        <xdr:cNvSpPr txBox="1"/>
      </xdr:nvSpPr>
      <xdr:spPr>
        <a:xfrm>
          <a:off x="3530111" y="1683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69,510</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7122</xdr:rowOff>
    </xdr:from>
    <xdr:to>
      <xdr:col>4</xdr:col>
      <xdr:colOff>206375</xdr:colOff>
      <xdr:row>98</xdr:row>
      <xdr:rowOff>108722</xdr:rowOff>
    </xdr:to>
    <xdr:sp macro="" textlink="">
      <xdr:nvSpPr>
        <xdr:cNvPr id="259" name="円/楕円 258"/>
        <xdr:cNvSpPr/>
      </xdr:nvSpPr>
      <xdr:spPr>
        <a:xfrm>
          <a:off x="2857500" y="1680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99849</xdr:rowOff>
    </xdr:from>
    <xdr:ext cx="534377" cy="259045"/>
    <xdr:sp macro="" textlink="">
      <xdr:nvSpPr>
        <xdr:cNvPr id="260" name="テキスト ボックス 259"/>
        <xdr:cNvSpPr txBox="1"/>
      </xdr:nvSpPr>
      <xdr:spPr>
        <a:xfrm>
          <a:off x="2641111" y="1690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65,366</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17272</xdr:rowOff>
    </xdr:from>
    <xdr:to>
      <xdr:col>3</xdr:col>
      <xdr:colOff>3175</xdr:colOff>
      <xdr:row>98</xdr:row>
      <xdr:rowOff>118872</xdr:rowOff>
    </xdr:to>
    <xdr:sp macro="" textlink="">
      <xdr:nvSpPr>
        <xdr:cNvPr id="261" name="円/楕円 260"/>
        <xdr:cNvSpPr/>
      </xdr:nvSpPr>
      <xdr:spPr>
        <a:xfrm>
          <a:off x="1968500" y="1681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109999</xdr:rowOff>
    </xdr:from>
    <xdr:ext cx="534377" cy="259045"/>
    <xdr:sp macro="" textlink="">
      <xdr:nvSpPr>
        <xdr:cNvPr id="262" name="テキスト ボックス 261"/>
        <xdr:cNvSpPr txBox="1"/>
      </xdr:nvSpPr>
      <xdr:spPr>
        <a:xfrm>
          <a:off x="1752111" y="1691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64,700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169596</xdr:rowOff>
    </xdr:from>
    <xdr:to>
      <xdr:col>1</xdr:col>
      <xdr:colOff>485775</xdr:colOff>
      <xdr:row>98</xdr:row>
      <xdr:rowOff>99746</xdr:rowOff>
    </xdr:to>
    <xdr:sp macro="" textlink="">
      <xdr:nvSpPr>
        <xdr:cNvPr id="263" name="円/楕円 262"/>
        <xdr:cNvSpPr/>
      </xdr:nvSpPr>
      <xdr:spPr>
        <a:xfrm>
          <a:off x="1079500" y="1680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90873</xdr:rowOff>
    </xdr:from>
    <xdr:ext cx="534377" cy="259045"/>
    <xdr:sp macro="" textlink="">
      <xdr:nvSpPr>
        <xdr:cNvPr id="264" name="テキスト ボックス 263"/>
        <xdr:cNvSpPr txBox="1"/>
      </xdr:nvSpPr>
      <xdr:spPr>
        <a:xfrm>
          <a:off x="863111" y="1689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65,955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7" name="テキスト ボックス 28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72198</xdr:rowOff>
    </xdr:from>
    <xdr:to>
      <xdr:col>15</xdr:col>
      <xdr:colOff>180340</xdr:colOff>
      <xdr:row>39</xdr:row>
      <xdr:rowOff>28797</xdr:rowOff>
    </xdr:to>
    <xdr:cxnSp macro="">
      <xdr:nvCxnSpPr>
        <xdr:cNvPr id="291" name="直線コネクタ 290"/>
        <xdr:cNvCxnSpPr/>
      </xdr:nvCxnSpPr>
      <xdr:spPr>
        <a:xfrm flipV="1">
          <a:off x="10475595" y="5215698"/>
          <a:ext cx="1270" cy="1499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32624</xdr:rowOff>
    </xdr:from>
    <xdr:ext cx="534377" cy="259045"/>
    <xdr:sp macro="" textlink="">
      <xdr:nvSpPr>
        <xdr:cNvPr id="292" name="補助費等最小値テキスト"/>
        <xdr:cNvSpPr txBox="1"/>
      </xdr:nvSpPr>
      <xdr:spPr>
        <a:xfrm>
          <a:off x="10528300" y="671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12,146</a:t>
          </a:r>
          <a:endParaRPr kumimoji="1" lang="ja-JP" altLang="en-US" sz="1000" b="1">
            <a:latin typeface="ＭＳ Ｐゴシック"/>
          </a:endParaRPr>
        </a:p>
      </xdr:txBody>
    </xdr:sp>
    <xdr:clientData/>
  </xdr:oneCellAnchor>
  <xdr:twoCellAnchor>
    <xdr:from>
      <xdr:col>15</xdr:col>
      <xdr:colOff>92075</xdr:colOff>
      <xdr:row>39</xdr:row>
      <xdr:rowOff>28797</xdr:rowOff>
    </xdr:from>
    <xdr:to>
      <xdr:col>15</xdr:col>
      <xdr:colOff>269875</xdr:colOff>
      <xdr:row>39</xdr:row>
      <xdr:rowOff>28797</xdr:rowOff>
    </xdr:to>
    <xdr:cxnSp macro="">
      <xdr:nvCxnSpPr>
        <xdr:cNvPr id="293" name="直線コネクタ 292"/>
        <xdr:cNvCxnSpPr/>
      </xdr:nvCxnSpPr>
      <xdr:spPr>
        <a:xfrm>
          <a:off x="10388600" y="671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18875</xdr:rowOff>
    </xdr:from>
    <xdr:ext cx="534377" cy="259045"/>
    <xdr:sp macro="" textlink="">
      <xdr:nvSpPr>
        <xdr:cNvPr id="294" name="補助費等最大値テキスト"/>
        <xdr:cNvSpPr txBox="1"/>
      </xdr:nvSpPr>
      <xdr:spPr>
        <a:xfrm>
          <a:off x="10528300" y="499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58,067</a:t>
          </a:r>
          <a:endParaRPr kumimoji="1" lang="ja-JP" altLang="en-US" sz="1000" b="1">
            <a:latin typeface="ＭＳ Ｐゴシック"/>
          </a:endParaRPr>
        </a:p>
      </xdr:txBody>
    </xdr:sp>
    <xdr:clientData/>
  </xdr:oneCellAnchor>
  <xdr:twoCellAnchor>
    <xdr:from>
      <xdr:col>15</xdr:col>
      <xdr:colOff>92075</xdr:colOff>
      <xdr:row>30</xdr:row>
      <xdr:rowOff>72198</xdr:rowOff>
    </xdr:from>
    <xdr:to>
      <xdr:col>15</xdr:col>
      <xdr:colOff>269875</xdr:colOff>
      <xdr:row>30</xdr:row>
      <xdr:rowOff>72198</xdr:rowOff>
    </xdr:to>
    <xdr:cxnSp macro="">
      <xdr:nvCxnSpPr>
        <xdr:cNvPr id="295" name="直線コネクタ 294"/>
        <xdr:cNvCxnSpPr/>
      </xdr:nvCxnSpPr>
      <xdr:spPr>
        <a:xfrm>
          <a:off x="10388600" y="521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156976</xdr:rowOff>
    </xdr:from>
    <xdr:to>
      <xdr:col>15</xdr:col>
      <xdr:colOff>180975</xdr:colOff>
      <xdr:row>37</xdr:row>
      <xdr:rowOff>67201</xdr:rowOff>
    </xdr:to>
    <xdr:cxnSp macro="">
      <xdr:nvCxnSpPr>
        <xdr:cNvPr id="296" name="直線コネクタ 295"/>
        <xdr:cNvCxnSpPr/>
      </xdr:nvCxnSpPr>
      <xdr:spPr>
        <a:xfrm>
          <a:off x="9639300" y="6329176"/>
          <a:ext cx="838200" cy="8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110405</xdr:rowOff>
    </xdr:from>
    <xdr:ext cx="534377" cy="259045"/>
    <xdr:sp macro="" textlink="">
      <xdr:nvSpPr>
        <xdr:cNvPr id="297" name="補助費等平均値テキスト"/>
        <xdr:cNvSpPr txBox="1"/>
      </xdr:nvSpPr>
      <xdr:spPr>
        <a:xfrm>
          <a:off x="10528300" y="5939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29,792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87528</xdr:rowOff>
    </xdr:from>
    <xdr:to>
      <xdr:col>15</xdr:col>
      <xdr:colOff>231775</xdr:colOff>
      <xdr:row>36</xdr:row>
      <xdr:rowOff>17678</xdr:rowOff>
    </xdr:to>
    <xdr:sp macro="" textlink="">
      <xdr:nvSpPr>
        <xdr:cNvPr id="298" name="フローチャート : 判断 297"/>
        <xdr:cNvSpPr/>
      </xdr:nvSpPr>
      <xdr:spPr>
        <a:xfrm>
          <a:off x="10426700" y="60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156976</xdr:rowOff>
    </xdr:from>
    <xdr:to>
      <xdr:col>14</xdr:col>
      <xdr:colOff>28575</xdr:colOff>
      <xdr:row>37</xdr:row>
      <xdr:rowOff>33956</xdr:rowOff>
    </xdr:to>
    <xdr:cxnSp macro="">
      <xdr:nvCxnSpPr>
        <xdr:cNvPr id="299" name="直線コネクタ 298"/>
        <xdr:cNvCxnSpPr/>
      </xdr:nvCxnSpPr>
      <xdr:spPr>
        <a:xfrm flipV="1">
          <a:off x="8750300" y="6329176"/>
          <a:ext cx="889000" cy="4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156631</xdr:rowOff>
    </xdr:from>
    <xdr:to>
      <xdr:col>14</xdr:col>
      <xdr:colOff>79375</xdr:colOff>
      <xdr:row>36</xdr:row>
      <xdr:rowOff>86781</xdr:rowOff>
    </xdr:to>
    <xdr:sp macro="" textlink="">
      <xdr:nvSpPr>
        <xdr:cNvPr id="300" name="フローチャート : 判断 299"/>
        <xdr:cNvSpPr/>
      </xdr:nvSpPr>
      <xdr:spPr>
        <a:xfrm>
          <a:off x="9588500" y="615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103308</xdr:rowOff>
    </xdr:from>
    <xdr:ext cx="534377" cy="259045"/>
    <xdr:sp macro="" textlink="">
      <xdr:nvSpPr>
        <xdr:cNvPr id="301" name="テキスト ボックス 300"/>
        <xdr:cNvSpPr txBox="1"/>
      </xdr:nvSpPr>
      <xdr:spPr>
        <a:xfrm>
          <a:off x="9372111" y="593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27,676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24388</xdr:rowOff>
    </xdr:from>
    <xdr:to>
      <xdr:col>12</xdr:col>
      <xdr:colOff>511175</xdr:colOff>
      <xdr:row>37</xdr:row>
      <xdr:rowOff>33956</xdr:rowOff>
    </xdr:to>
    <xdr:cxnSp macro="">
      <xdr:nvCxnSpPr>
        <xdr:cNvPr id="302" name="直線コネクタ 301"/>
        <xdr:cNvCxnSpPr/>
      </xdr:nvCxnSpPr>
      <xdr:spPr>
        <a:xfrm>
          <a:off x="7861300" y="6368038"/>
          <a:ext cx="889000" cy="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118030</xdr:rowOff>
    </xdr:from>
    <xdr:to>
      <xdr:col>12</xdr:col>
      <xdr:colOff>561975</xdr:colOff>
      <xdr:row>36</xdr:row>
      <xdr:rowOff>48180</xdr:rowOff>
    </xdr:to>
    <xdr:sp macro="" textlink="">
      <xdr:nvSpPr>
        <xdr:cNvPr id="303" name="フローチャート : 判断 302"/>
        <xdr:cNvSpPr/>
      </xdr:nvSpPr>
      <xdr:spPr>
        <a:xfrm>
          <a:off x="8699500" y="611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64707</xdr:rowOff>
    </xdr:from>
    <xdr:ext cx="534377" cy="259045"/>
    <xdr:sp macro="" textlink="">
      <xdr:nvSpPr>
        <xdr:cNvPr id="304" name="テキスト ボックス 303"/>
        <xdr:cNvSpPr txBox="1"/>
      </xdr:nvSpPr>
      <xdr:spPr>
        <a:xfrm>
          <a:off x="8483111" y="589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23114</xdr:rowOff>
    </xdr:from>
    <xdr:to>
      <xdr:col>11</xdr:col>
      <xdr:colOff>307975</xdr:colOff>
      <xdr:row>37</xdr:row>
      <xdr:rowOff>24388</xdr:rowOff>
    </xdr:to>
    <xdr:cxnSp macro="">
      <xdr:nvCxnSpPr>
        <xdr:cNvPr id="305" name="直線コネクタ 304"/>
        <xdr:cNvCxnSpPr/>
      </xdr:nvCxnSpPr>
      <xdr:spPr>
        <a:xfrm>
          <a:off x="6972300" y="6366764"/>
          <a:ext cx="8890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11437</xdr:rowOff>
    </xdr:from>
    <xdr:to>
      <xdr:col>11</xdr:col>
      <xdr:colOff>358775</xdr:colOff>
      <xdr:row>36</xdr:row>
      <xdr:rowOff>113037</xdr:rowOff>
    </xdr:to>
    <xdr:sp macro="" textlink="">
      <xdr:nvSpPr>
        <xdr:cNvPr id="306" name="フローチャート : 判断 305"/>
        <xdr:cNvSpPr/>
      </xdr:nvSpPr>
      <xdr:spPr>
        <a:xfrm>
          <a:off x="7810500" y="618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129564</xdr:rowOff>
    </xdr:from>
    <xdr:ext cx="534377" cy="259045"/>
    <xdr:sp macro="" textlink="">
      <xdr:nvSpPr>
        <xdr:cNvPr id="307" name="テキスト ボックス 306"/>
        <xdr:cNvSpPr txBox="1"/>
      </xdr:nvSpPr>
      <xdr:spPr>
        <a:xfrm>
          <a:off x="7594111" y="595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26,872</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8335</xdr:rowOff>
    </xdr:from>
    <xdr:to>
      <xdr:col>10</xdr:col>
      <xdr:colOff>155575</xdr:colOff>
      <xdr:row>36</xdr:row>
      <xdr:rowOff>109935</xdr:rowOff>
    </xdr:to>
    <xdr:sp macro="" textlink="">
      <xdr:nvSpPr>
        <xdr:cNvPr id="308" name="フローチャート : 判断 307"/>
        <xdr:cNvSpPr/>
      </xdr:nvSpPr>
      <xdr:spPr>
        <a:xfrm>
          <a:off x="6921500" y="618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126462</xdr:rowOff>
    </xdr:from>
    <xdr:ext cx="534377" cy="259045"/>
    <xdr:sp macro="" textlink="">
      <xdr:nvSpPr>
        <xdr:cNvPr id="309" name="テキスト ボックス 308"/>
        <xdr:cNvSpPr txBox="1"/>
      </xdr:nvSpPr>
      <xdr:spPr>
        <a:xfrm>
          <a:off x="6705111" y="595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26,967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16401</xdr:rowOff>
    </xdr:from>
    <xdr:to>
      <xdr:col>15</xdr:col>
      <xdr:colOff>231775</xdr:colOff>
      <xdr:row>37</xdr:row>
      <xdr:rowOff>118001</xdr:rowOff>
    </xdr:to>
    <xdr:sp macro="" textlink="">
      <xdr:nvSpPr>
        <xdr:cNvPr id="315" name="円/楕円 314"/>
        <xdr:cNvSpPr/>
      </xdr:nvSpPr>
      <xdr:spPr>
        <a:xfrm>
          <a:off x="10426700" y="636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166278</xdr:rowOff>
    </xdr:from>
    <xdr:ext cx="534377" cy="259045"/>
    <xdr:sp macro="" textlink="">
      <xdr:nvSpPr>
        <xdr:cNvPr id="316" name="補助費等該当値テキスト"/>
        <xdr:cNvSpPr txBox="1"/>
      </xdr:nvSpPr>
      <xdr:spPr>
        <a:xfrm>
          <a:off x="10528300" y="633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21,470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106176</xdr:rowOff>
    </xdr:from>
    <xdr:to>
      <xdr:col>14</xdr:col>
      <xdr:colOff>79375</xdr:colOff>
      <xdr:row>37</xdr:row>
      <xdr:rowOff>36326</xdr:rowOff>
    </xdr:to>
    <xdr:sp macro="" textlink="">
      <xdr:nvSpPr>
        <xdr:cNvPr id="317" name="円/楕円 316"/>
        <xdr:cNvSpPr/>
      </xdr:nvSpPr>
      <xdr:spPr>
        <a:xfrm>
          <a:off x="9588500" y="627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27453</xdr:rowOff>
    </xdr:from>
    <xdr:ext cx="534377" cy="259045"/>
    <xdr:sp macro="" textlink="">
      <xdr:nvSpPr>
        <xdr:cNvPr id="318" name="テキスト ボックス 317"/>
        <xdr:cNvSpPr txBox="1"/>
      </xdr:nvSpPr>
      <xdr:spPr>
        <a:xfrm>
          <a:off x="9372111" y="637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23,971</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154606</xdr:rowOff>
    </xdr:from>
    <xdr:to>
      <xdr:col>12</xdr:col>
      <xdr:colOff>561975</xdr:colOff>
      <xdr:row>37</xdr:row>
      <xdr:rowOff>84756</xdr:rowOff>
    </xdr:to>
    <xdr:sp macro="" textlink="">
      <xdr:nvSpPr>
        <xdr:cNvPr id="319" name="円/楕円 318"/>
        <xdr:cNvSpPr/>
      </xdr:nvSpPr>
      <xdr:spPr>
        <a:xfrm>
          <a:off x="8699500" y="632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75883</xdr:rowOff>
    </xdr:from>
    <xdr:ext cx="534377" cy="259045"/>
    <xdr:sp macro="" textlink="">
      <xdr:nvSpPr>
        <xdr:cNvPr id="320" name="テキスト ボックス 319"/>
        <xdr:cNvSpPr txBox="1"/>
      </xdr:nvSpPr>
      <xdr:spPr>
        <a:xfrm>
          <a:off x="8483111" y="641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22,488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145038</xdr:rowOff>
    </xdr:from>
    <xdr:to>
      <xdr:col>11</xdr:col>
      <xdr:colOff>358775</xdr:colOff>
      <xdr:row>37</xdr:row>
      <xdr:rowOff>75188</xdr:rowOff>
    </xdr:to>
    <xdr:sp macro="" textlink="">
      <xdr:nvSpPr>
        <xdr:cNvPr id="321" name="円/楕円 320"/>
        <xdr:cNvSpPr/>
      </xdr:nvSpPr>
      <xdr:spPr>
        <a:xfrm>
          <a:off x="7810500" y="631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66315</xdr:rowOff>
    </xdr:from>
    <xdr:ext cx="534377" cy="259045"/>
    <xdr:sp macro="" textlink="">
      <xdr:nvSpPr>
        <xdr:cNvPr id="322" name="テキスト ボックス 321"/>
        <xdr:cNvSpPr txBox="1"/>
      </xdr:nvSpPr>
      <xdr:spPr>
        <a:xfrm>
          <a:off x="7594111" y="640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22,781</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143764</xdr:rowOff>
    </xdr:from>
    <xdr:to>
      <xdr:col>10</xdr:col>
      <xdr:colOff>155575</xdr:colOff>
      <xdr:row>37</xdr:row>
      <xdr:rowOff>73914</xdr:rowOff>
    </xdr:to>
    <xdr:sp macro="" textlink="">
      <xdr:nvSpPr>
        <xdr:cNvPr id="323" name="円/楕円 322"/>
        <xdr:cNvSpPr/>
      </xdr:nvSpPr>
      <xdr:spPr>
        <a:xfrm>
          <a:off x="6921500" y="63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65041</xdr:rowOff>
    </xdr:from>
    <xdr:ext cx="534377" cy="259045"/>
    <xdr:sp macro="" textlink="">
      <xdr:nvSpPr>
        <xdr:cNvPr id="324" name="テキスト ボックス 323"/>
        <xdr:cNvSpPr txBox="1"/>
      </xdr:nvSpPr>
      <xdr:spPr>
        <a:xfrm>
          <a:off x="6705111" y="640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22,820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4687</xdr:rowOff>
    </xdr:from>
    <xdr:to>
      <xdr:col>15</xdr:col>
      <xdr:colOff>180340</xdr:colOff>
      <xdr:row>58</xdr:row>
      <xdr:rowOff>35725</xdr:rowOff>
    </xdr:to>
    <xdr:cxnSp macro="">
      <xdr:nvCxnSpPr>
        <xdr:cNvPr id="348" name="直線コネクタ 347"/>
        <xdr:cNvCxnSpPr/>
      </xdr:nvCxnSpPr>
      <xdr:spPr>
        <a:xfrm flipV="1">
          <a:off x="10475595" y="8577187"/>
          <a:ext cx="1270" cy="140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39552</xdr:rowOff>
    </xdr:from>
    <xdr:ext cx="534377" cy="259045"/>
    <xdr:sp macro="" textlink="">
      <xdr:nvSpPr>
        <xdr:cNvPr id="349" name="普通建設事業費最小値テキスト"/>
        <xdr:cNvSpPr txBox="1"/>
      </xdr:nvSpPr>
      <xdr:spPr>
        <a:xfrm>
          <a:off x="10528300" y="998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14,187</a:t>
          </a:r>
          <a:endParaRPr kumimoji="1" lang="ja-JP" altLang="en-US" sz="1000" b="1">
            <a:latin typeface="ＭＳ Ｐゴシック"/>
          </a:endParaRPr>
        </a:p>
      </xdr:txBody>
    </xdr:sp>
    <xdr:clientData/>
  </xdr:oneCellAnchor>
  <xdr:twoCellAnchor>
    <xdr:from>
      <xdr:col>15</xdr:col>
      <xdr:colOff>92075</xdr:colOff>
      <xdr:row>58</xdr:row>
      <xdr:rowOff>35725</xdr:rowOff>
    </xdr:from>
    <xdr:to>
      <xdr:col>15</xdr:col>
      <xdr:colOff>269875</xdr:colOff>
      <xdr:row>58</xdr:row>
      <xdr:rowOff>35725</xdr:rowOff>
    </xdr:to>
    <xdr:cxnSp macro="">
      <xdr:nvCxnSpPr>
        <xdr:cNvPr id="350" name="直線コネクタ 349"/>
        <xdr:cNvCxnSpPr/>
      </xdr:nvCxnSpPr>
      <xdr:spPr>
        <a:xfrm>
          <a:off x="10388600" y="997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122814</xdr:rowOff>
    </xdr:from>
    <xdr:ext cx="599010" cy="259045"/>
    <xdr:sp macro="" textlink="">
      <xdr:nvSpPr>
        <xdr:cNvPr id="351" name="普通建設事業費最大値テキスト"/>
        <xdr:cNvSpPr txBox="1"/>
      </xdr:nvSpPr>
      <xdr:spPr>
        <a:xfrm>
          <a:off x="10528300" y="835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124,631</a:t>
          </a:r>
          <a:endParaRPr kumimoji="1" lang="ja-JP" altLang="en-US" sz="1000" b="1">
            <a:latin typeface="ＭＳ Ｐゴシック"/>
          </a:endParaRPr>
        </a:p>
      </xdr:txBody>
    </xdr:sp>
    <xdr:clientData/>
  </xdr:oneCellAnchor>
  <xdr:twoCellAnchor>
    <xdr:from>
      <xdr:col>15</xdr:col>
      <xdr:colOff>92075</xdr:colOff>
      <xdr:row>50</xdr:row>
      <xdr:rowOff>4687</xdr:rowOff>
    </xdr:from>
    <xdr:to>
      <xdr:col>15</xdr:col>
      <xdr:colOff>269875</xdr:colOff>
      <xdr:row>50</xdr:row>
      <xdr:rowOff>4687</xdr:rowOff>
    </xdr:to>
    <xdr:cxnSp macro="">
      <xdr:nvCxnSpPr>
        <xdr:cNvPr id="352" name="直線コネクタ 351"/>
        <xdr:cNvCxnSpPr/>
      </xdr:nvCxnSpPr>
      <xdr:spPr>
        <a:xfrm>
          <a:off x="10388600" y="85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33121</xdr:rowOff>
    </xdr:from>
    <xdr:to>
      <xdr:col>15</xdr:col>
      <xdr:colOff>180975</xdr:colOff>
      <xdr:row>55</xdr:row>
      <xdr:rowOff>72936</xdr:rowOff>
    </xdr:to>
    <xdr:cxnSp macro="">
      <xdr:nvCxnSpPr>
        <xdr:cNvPr id="353" name="直線コネクタ 352"/>
        <xdr:cNvCxnSpPr/>
      </xdr:nvCxnSpPr>
      <xdr:spPr>
        <a:xfrm>
          <a:off x="9639300" y="9291421"/>
          <a:ext cx="838200" cy="21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95686</xdr:rowOff>
    </xdr:from>
    <xdr:ext cx="534377" cy="259045"/>
    <xdr:sp macro="" textlink="">
      <xdr:nvSpPr>
        <xdr:cNvPr id="354" name="普通建設事業費平均値テキスト"/>
        <xdr:cNvSpPr txBox="1"/>
      </xdr:nvSpPr>
      <xdr:spPr>
        <a:xfrm>
          <a:off x="10528300" y="9525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44,267</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117259</xdr:rowOff>
    </xdr:from>
    <xdr:to>
      <xdr:col>15</xdr:col>
      <xdr:colOff>231775</xdr:colOff>
      <xdr:row>56</xdr:row>
      <xdr:rowOff>47409</xdr:rowOff>
    </xdr:to>
    <xdr:sp macro="" textlink="">
      <xdr:nvSpPr>
        <xdr:cNvPr id="355" name="フローチャート : 判断 354"/>
        <xdr:cNvSpPr/>
      </xdr:nvSpPr>
      <xdr:spPr>
        <a:xfrm>
          <a:off x="10426700" y="954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33121</xdr:rowOff>
    </xdr:from>
    <xdr:to>
      <xdr:col>14</xdr:col>
      <xdr:colOff>28575</xdr:colOff>
      <xdr:row>55</xdr:row>
      <xdr:rowOff>169316</xdr:rowOff>
    </xdr:to>
    <xdr:cxnSp macro="">
      <xdr:nvCxnSpPr>
        <xdr:cNvPr id="356" name="直線コネクタ 355"/>
        <xdr:cNvCxnSpPr/>
      </xdr:nvCxnSpPr>
      <xdr:spPr>
        <a:xfrm flipV="1">
          <a:off x="8750300" y="9291421"/>
          <a:ext cx="889000" cy="30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103188</xdr:rowOff>
    </xdr:from>
    <xdr:to>
      <xdr:col>14</xdr:col>
      <xdr:colOff>79375</xdr:colOff>
      <xdr:row>56</xdr:row>
      <xdr:rowOff>33338</xdr:rowOff>
    </xdr:to>
    <xdr:sp macro="" textlink="">
      <xdr:nvSpPr>
        <xdr:cNvPr id="357" name="フローチャート : 判断 356"/>
        <xdr:cNvSpPr/>
      </xdr:nvSpPr>
      <xdr:spPr>
        <a:xfrm>
          <a:off x="9588500" y="953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24465</xdr:rowOff>
    </xdr:from>
    <xdr:ext cx="534377" cy="259045"/>
    <xdr:sp macro="" textlink="">
      <xdr:nvSpPr>
        <xdr:cNvPr id="358" name="テキスト ボックス 357"/>
        <xdr:cNvSpPr txBox="1"/>
      </xdr:nvSpPr>
      <xdr:spPr>
        <a:xfrm>
          <a:off x="9372111" y="962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45,375</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117526</xdr:rowOff>
    </xdr:from>
    <xdr:to>
      <xdr:col>12</xdr:col>
      <xdr:colOff>511175</xdr:colOff>
      <xdr:row>55</xdr:row>
      <xdr:rowOff>169316</xdr:rowOff>
    </xdr:to>
    <xdr:cxnSp macro="">
      <xdr:nvCxnSpPr>
        <xdr:cNvPr id="359" name="直線コネクタ 358"/>
        <xdr:cNvCxnSpPr/>
      </xdr:nvCxnSpPr>
      <xdr:spPr>
        <a:xfrm>
          <a:off x="7861300" y="9547276"/>
          <a:ext cx="889000" cy="5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163423</xdr:rowOff>
    </xdr:from>
    <xdr:to>
      <xdr:col>12</xdr:col>
      <xdr:colOff>561975</xdr:colOff>
      <xdr:row>56</xdr:row>
      <xdr:rowOff>93573</xdr:rowOff>
    </xdr:to>
    <xdr:sp macro="" textlink="">
      <xdr:nvSpPr>
        <xdr:cNvPr id="360" name="フローチャート : 判断 359"/>
        <xdr:cNvSpPr/>
      </xdr:nvSpPr>
      <xdr:spPr>
        <a:xfrm>
          <a:off x="8699500" y="959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84700</xdr:rowOff>
    </xdr:from>
    <xdr:ext cx="534377" cy="259045"/>
    <xdr:sp macro="" textlink="">
      <xdr:nvSpPr>
        <xdr:cNvPr id="361" name="テキスト ボックス 360"/>
        <xdr:cNvSpPr txBox="1"/>
      </xdr:nvSpPr>
      <xdr:spPr>
        <a:xfrm>
          <a:off x="8483111" y="968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40,632</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36855</xdr:rowOff>
    </xdr:from>
    <xdr:to>
      <xdr:col>11</xdr:col>
      <xdr:colOff>307975</xdr:colOff>
      <xdr:row>55</xdr:row>
      <xdr:rowOff>117526</xdr:rowOff>
    </xdr:to>
    <xdr:cxnSp macro="">
      <xdr:nvCxnSpPr>
        <xdr:cNvPr id="362" name="直線コネクタ 361"/>
        <xdr:cNvCxnSpPr/>
      </xdr:nvCxnSpPr>
      <xdr:spPr>
        <a:xfrm>
          <a:off x="6972300" y="9466605"/>
          <a:ext cx="889000" cy="8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160668</xdr:rowOff>
    </xdr:from>
    <xdr:to>
      <xdr:col>11</xdr:col>
      <xdr:colOff>358775</xdr:colOff>
      <xdr:row>56</xdr:row>
      <xdr:rowOff>90818</xdr:rowOff>
    </xdr:to>
    <xdr:sp macro="" textlink="">
      <xdr:nvSpPr>
        <xdr:cNvPr id="363" name="フローチャート : 判断 362"/>
        <xdr:cNvSpPr/>
      </xdr:nvSpPr>
      <xdr:spPr>
        <a:xfrm>
          <a:off x="7810500" y="959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81945</xdr:rowOff>
    </xdr:from>
    <xdr:ext cx="534377" cy="259045"/>
    <xdr:sp macro="" textlink="">
      <xdr:nvSpPr>
        <xdr:cNvPr id="364" name="テキスト ボックス 363"/>
        <xdr:cNvSpPr txBox="1"/>
      </xdr:nvSpPr>
      <xdr:spPr>
        <a:xfrm>
          <a:off x="7594111" y="968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77432</xdr:rowOff>
    </xdr:from>
    <xdr:to>
      <xdr:col>10</xdr:col>
      <xdr:colOff>155575</xdr:colOff>
      <xdr:row>57</xdr:row>
      <xdr:rowOff>7582</xdr:rowOff>
    </xdr:to>
    <xdr:sp macro="" textlink="">
      <xdr:nvSpPr>
        <xdr:cNvPr id="365" name="フローチャート : 判断 364"/>
        <xdr:cNvSpPr/>
      </xdr:nvSpPr>
      <xdr:spPr>
        <a:xfrm>
          <a:off x="6921500" y="967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170159</xdr:rowOff>
    </xdr:from>
    <xdr:ext cx="534377" cy="259045"/>
    <xdr:sp macro="" textlink="">
      <xdr:nvSpPr>
        <xdr:cNvPr id="366" name="テキスト ボックス 365"/>
        <xdr:cNvSpPr txBox="1"/>
      </xdr:nvSpPr>
      <xdr:spPr>
        <a:xfrm>
          <a:off x="6705111" y="977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22136</xdr:rowOff>
    </xdr:from>
    <xdr:to>
      <xdr:col>15</xdr:col>
      <xdr:colOff>231775</xdr:colOff>
      <xdr:row>55</xdr:row>
      <xdr:rowOff>123736</xdr:rowOff>
    </xdr:to>
    <xdr:sp macro="" textlink="">
      <xdr:nvSpPr>
        <xdr:cNvPr id="372" name="円/楕円 371"/>
        <xdr:cNvSpPr/>
      </xdr:nvSpPr>
      <xdr:spPr>
        <a:xfrm>
          <a:off x="10426700" y="945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45013</xdr:rowOff>
    </xdr:from>
    <xdr:ext cx="534377" cy="259045"/>
    <xdr:sp macro="" textlink="">
      <xdr:nvSpPr>
        <xdr:cNvPr id="373" name="普通建設事業費該当値テキスト"/>
        <xdr:cNvSpPr txBox="1"/>
      </xdr:nvSpPr>
      <xdr:spPr>
        <a:xfrm>
          <a:off x="10528300" y="93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51,757</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153771</xdr:rowOff>
    </xdr:from>
    <xdr:to>
      <xdr:col>14</xdr:col>
      <xdr:colOff>79375</xdr:colOff>
      <xdr:row>54</xdr:row>
      <xdr:rowOff>83921</xdr:rowOff>
    </xdr:to>
    <xdr:sp macro="" textlink="">
      <xdr:nvSpPr>
        <xdr:cNvPr id="374" name="円/楕円 373"/>
        <xdr:cNvSpPr/>
      </xdr:nvSpPr>
      <xdr:spPr>
        <a:xfrm>
          <a:off x="9588500" y="924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100448</xdr:rowOff>
    </xdr:from>
    <xdr:ext cx="534377" cy="259045"/>
    <xdr:sp macro="" textlink="">
      <xdr:nvSpPr>
        <xdr:cNvPr id="375" name="テキスト ボックス 374"/>
        <xdr:cNvSpPr txBox="1"/>
      </xdr:nvSpPr>
      <xdr:spPr>
        <a:xfrm>
          <a:off x="9372111" y="901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68,392</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118516</xdr:rowOff>
    </xdr:from>
    <xdr:to>
      <xdr:col>12</xdr:col>
      <xdr:colOff>561975</xdr:colOff>
      <xdr:row>56</xdr:row>
      <xdr:rowOff>48666</xdr:rowOff>
    </xdr:to>
    <xdr:sp macro="" textlink="">
      <xdr:nvSpPr>
        <xdr:cNvPr id="376" name="円/楕円 375"/>
        <xdr:cNvSpPr/>
      </xdr:nvSpPr>
      <xdr:spPr>
        <a:xfrm>
          <a:off x="8699500" y="954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65193</xdr:rowOff>
    </xdr:from>
    <xdr:ext cx="534377" cy="259045"/>
    <xdr:sp macro="" textlink="">
      <xdr:nvSpPr>
        <xdr:cNvPr id="377" name="テキスト ボックス 376"/>
        <xdr:cNvSpPr txBox="1"/>
      </xdr:nvSpPr>
      <xdr:spPr>
        <a:xfrm>
          <a:off x="8483111" y="932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44,168</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66726</xdr:rowOff>
    </xdr:from>
    <xdr:to>
      <xdr:col>11</xdr:col>
      <xdr:colOff>358775</xdr:colOff>
      <xdr:row>55</xdr:row>
      <xdr:rowOff>168326</xdr:rowOff>
    </xdr:to>
    <xdr:sp macro="" textlink="">
      <xdr:nvSpPr>
        <xdr:cNvPr id="378" name="円/楕円 377"/>
        <xdr:cNvSpPr/>
      </xdr:nvSpPr>
      <xdr:spPr>
        <a:xfrm>
          <a:off x="7810500" y="949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13403</xdr:rowOff>
    </xdr:from>
    <xdr:ext cx="534377" cy="259045"/>
    <xdr:sp macro="" textlink="">
      <xdr:nvSpPr>
        <xdr:cNvPr id="379" name="テキスト ボックス 378"/>
        <xdr:cNvSpPr txBox="1"/>
      </xdr:nvSpPr>
      <xdr:spPr>
        <a:xfrm>
          <a:off x="7594111" y="927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48,246</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157505</xdr:rowOff>
    </xdr:from>
    <xdr:to>
      <xdr:col>10</xdr:col>
      <xdr:colOff>155575</xdr:colOff>
      <xdr:row>55</xdr:row>
      <xdr:rowOff>87655</xdr:rowOff>
    </xdr:to>
    <xdr:sp macro="" textlink="">
      <xdr:nvSpPr>
        <xdr:cNvPr id="380" name="円/楕円 379"/>
        <xdr:cNvSpPr/>
      </xdr:nvSpPr>
      <xdr:spPr>
        <a:xfrm>
          <a:off x="6921500" y="941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104182</xdr:rowOff>
    </xdr:from>
    <xdr:ext cx="534377" cy="259045"/>
    <xdr:sp macro="" textlink="">
      <xdr:nvSpPr>
        <xdr:cNvPr id="381" name="テキスト ボックス 380"/>
        <xdr:cNvSpPr txBox="1"/>
      </xdr:nvSpPr>
      <xdr:spPr>
        <a:xfrm>
          <a:off x="6705111" y="919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54,598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104496</xdr:rowOff>
    </xdr:from>
    <xdr:to>
      <xdr:col>15</xdr:col>
      <xdr:colOff>180340</xdr:colOff>
      <xdr:row>79</xdr:row>
      <xdr:rowOff>30562</xdr:rowOff>
    </xdr:to>
    <xdr:cxnSp macro="">
      <xdr:nvCxnSpPr>
        <xdr:cNvPr id="405" name="直線コネクタ 404"/>
        <xdr:cNvCxnSpPr/>
      </xdr:nvCxnSpPr>
      <xdr:spPr>
        <a:xfrm flipV="1">
          <a:off x="10475595" y="12277446"/>
          <a:ext cx="1270" cy="1297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34389</xdr:rowOff>
    </xdr:from>
    <xdr:ext cx="378565" cy="259045"/>
    <xdr:sp macro="" textlink="">
      <xdr:nvSpPr>
        <xdr:cNvPr id="406" name="普通建設事業費 （ うち新規整備　）最小値テキスト"/>
        <xdr:cNvSpPr txBox="1"/>
      </xdr:nvSpPr>
      <xdr:spPr>
        <a:xfrm>
          <a:off x="10528300" y="13578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729</a:t>
          </a:r>
          <a:endParaRPr kumimoji="1" lang="ja-JP" altLang="en-US" sz="1000" b="1">
            <a:latin typeface="ＭＳ Ｐゴシック"/>
          </a:endParaRPr>
        </a:p>
      </xdr:txBody>
    </xdr:sp>
    <xdr:clientData/>
  </xdr:oneCellAnchor>
  <xdr:twoCellAnchor>
    <xdr:from>
      <xdr:col>15</xdr:col>
      <xdr:colOff>92075</xdr:colOff>
      <xdr:row>79</xdr:row>
      <xdr:rowOff>30562</xdr:rowOff>
    </xdr:from>
    <xdr:to>
      <xdr:col>15</xdr:col>
      <xdr:colOff>269875</xdr:colOff>
      <xdr:row>79</xdr:row>
      <xdr:rowOff>30562</xdr:rowOff>
    </xdr:to>
    <xdr:cxnSp macro="">
      <xdr:nvCxnSpPr>
        <xdr:cNvPr id="407" name="直線コネクタ 406"/>
        <xdr:cNvCxnSpPr/>
      </xdr:nvCxnSpPr>
      <xdr:spPr>
        <a:xfrm>
          <a:off x="10388600" y="1357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51173</xdr:rowOff>
    </xdr:from>
    <xdr:ext cx="534377" cy="259045"/>
    <xdr:sp macro="" textlink="">
      <xdr:nvSpPr>
        <xdr:cNvPr id="408" name="普通建設事業費 （ うち新規整備　）最大値テキスト"/>
        <xdr:cNvSpPr txBox="1"/>
      </xdr:nvSpPr>
      <xdr:spPr>
        <a:xfrm>
          <a:off x="10528300" y="1205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68,848</a:t>
          </a:r>
          <a:endParaRPr kumimoji="1" lang="ja-JP" altLang="en-US" sz="1000" b="1">
            <a:latin typeface="ＭＳ Ｐゴシック"/>
          </a:endParaRPr>
        </a:p>
      </xdr:txBody>
    </xdr:sp>
    <xdr:clientData/>
  </xdr:oneCellAnchor>
  <xdr:twoCellAnchor>
    <xdr:from>
      <xdr:col>15</xdr:col>
      <xdr:colOff>92075</xdr:colOff>
      <xdr:row>71</xdr:row>
      <xdr:rowOff>104496</xdr:rowOff>
    </xdr:from>
    <xdr:to>
      <xdr:col>15</xdr:col>
      <xdr:colOff>269875</xdr:colOff>
      <xdr:row>71</xdr:row>
      <xdr:rowOff>104496</xdr:rowOff>
    </xdr:to>
    <xdr:cxnSp macro="">
      <xdr:nvCxnSpPr>
        <xdr:cNvPr id="409" name="直線コネクタ 408"/>
        <xdr:cNvCxnSpPr/>
      </xdr:nvCxnSpPr>
      <xdr:spPr>
        <a:xfrm>
          <a:off x="10388600" y="1227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152977</xdr:rowOff>
    </xdr:from>
    <xdr:to>
      <xdr:col>15</xdr:col>
      <xdr:colOff>180975</xdr:colOff>
      <xdr:row>75</xdr:row>
      <xdr:rowOff>170808</xdr:rowOff>
    </xdr:to>
    <xdr:cxnSp macro="">
      <xdr:nvCxnSpPr>
        <xdr:cNvPr id="410" name="直線コネクタ 409"/>
        <xdr:cNvCxnSpPr/>
      </xdr:nvCxnSpPr>
      <xdr:spPr>
        <a:xfrm>
          <a:off x="9639300" y="12840277"/>
          <a:ext cx="838200" cy="1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147242</xdr:rowOff>
    </xdr:from>
    <xdr:ext cx="534377" cy="259045"/>
    <xdr:sp macro="" textlink="">
      <xdr:nvSpPr>
        <xdr:cNvPr id="411" name="普通建設事業費 （ うち新規整備　）平均値テキスト"/>
        <xdr:cNvSpPr txBox="1"/>
      </xdr:nvSpPr>
      <xdr:spPr>
        <a:xfrm>
          <a:off x="10528300" y="1317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17,805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168815</xdr:rowOff>
    </xdr:from>
    <xdr:to>
      <xdr:col>15</xdr:col>
      <xdr:colOff>231775</xdr:colOff>
      <xdr:row>77</xdr:row>
      <xdr:rowOff>98965</xdr:rowOff>
    </xdr:to>
    <xdr:sp macro="" textlink="">
      <xdr:nvSpPr>
        <xdr:cNvPr id="412" name="フローチャート : 判断 411"/>
        <xdr:cNvSpPr/>
      </xdr:nvSpPr>
      <xdr:spPr>
        <a:xfrm>
          <a:off x="10426700" y="131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37312</xdr:rowOff>
    </xdr:from>
    <xdr:to>
      <xdr:col>14</xdr:col>
      <xdr:colOff>79375</xdr:colOff>
      <xdr:row>77</xdr:row>
      <xdr:rowOff>138912</xdr:rowOff>
    </xdr:to>
    <xdr:sp macro="" textlink="">
      <xdr:nvSpPr>
        <xdr:cNvPr id="413" name="フローチャート : 判断 412"/>
        <xdr:cNvSpPr/>
      </xdr:nvSpPr>
      <xdr:spPr>
        <a:xfrm>
          <a:off x="9588500" y="132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130039</xdr:rowOff>
    </xdr:from>
    <xdr:ext cx="534377" cy="259045"/>
    <xdr:sp macro="" textlink="">
      <xdr:nvSpPr>
        <xdr:cNvPr id="414" name="テキスト ボックス 413"/>
        <xdr:cNvSpPr txBox="1"/>
      </xdr:nvSpPr>
      <xdr:spPr>
        <a:xfrm>
          <a:off x="9372111" y="1333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120009</xdr:rowOff>
    </xdr:from>
    <xdr:to>
      <xdr:col>15</xdr:col>
      <xdr:colOff>231775</xdr:colOff>
      <xdr:row>76</xdr:row>
      <xdr:rowOff>50158</xdr:rowOff>
    </xdr:to>
    <xdr:sp macro="" textlink="">
      <xdr:nvSpPr>
        <xdr:cNvPr id="420" name="円/楕円 419"/>
        <xdr:cNvSpPr/>
      </xdr:nvSpPr>
      <xdr:spPr>
        <a:xfrm>
          <a:off x="10426700" y="129787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142886</xdr:rowOff>
    </xdr:from>
    <xdr:ext cx="534377" cy="259045"/>
    <xdr:sp macro="" textlink="">
      <xdr:nvSpPr>
        <xdr:cNvPr id="421" name="普通建設事業費 （ うち新規整備　）該当値テキスト"/>
        <xdr:cNvSpPr txBox="1"/>
      </xdr:nvSpPr>
      <xdr:spPr>
        <a:xfrm>
          <a:off x="10528300" y="1283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29,367</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102177</xdr:rowOff>
    </xdr:from>
    <xdr:to>
      <xdr:col>14</xdr:col>
      <xdr:colOff>79375</xdr:colOff>
      <xdr:row>75</xdr:row>
      <xdr:rowOff>32327</xdr:rowOff>
    </xdr:to>
    <xdr:sp macro="" textlink="">
      <xdr:nvSpPr>
        <xdr:cNvPr id="422" name="円/楕円 421"/>
        <xdr:cNvSpPr/>
      </xdr:nvSpPr>
      <xdr:spPr>
        <a:xfrm>
          <a:off x="9588500" y="1278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48854</xdr:rowOff>
    </xdr:from>
    <xdr:ext cx="534377" cy="259045"/>
    <xdr:sp macro="" textlink="">
      <xdr:nvSpPr>
        <xdr:cNvPr id="423" name="テキスト ボックス 422"/>
        <xdr:cNvSpPr txBox="1"/>
      </xdr:nvSpPr>
      <xdr:spPr>
        <a:xfrm>
          <a:off x="9372111" y="125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39,303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7" name="テキスト ボックス 43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9" name="テキスト ボックス 43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1" name="テキスト ボックス 44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3" name="テキスト ボックス 44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31023</xdr:rowOff>
    </xdr:from>
    <xdr:to>
      <xdr:col>15</xdr:col>
      <xdr:colOff>180340</xdr:colOff>
      <xdr:row>98</xdr:row>
      <xdr:rowOff>61291</xdr:rowOff>
    </xdr:to>
    <xdr:cxnSp macro="">
      <xdr:nvCxnSpPr>
        <xdr:cNvPr id="445" name="直線コネクタ 444"/>
        <xdr:cNvCxnSpPr/>
      </xdr:nvCxnSpPr>
      <xdr:spPr>
        <a:xfrm flipV="1">
          <a:off x="10475595" y="15632973"/>
          <a:ext cx="1270" cy="123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65118</xdr:rowOff>
    </xdr:from>
    <xdr:ext cx="469744" cy="259045"/>
    <xdr:sp macro="" textlink="">
      <xdr:nvSpPr>
        <xdr:cNvPr id="446" name="普通建設事業費 （ うち更新整備　）最小値テキスト"/>
        <xdr:cNvSpPr txBox="1"/>
      </xdr:nvSpPr>
      <xdr:spPr>
        <a:xfrm>
          <a:off x="10528300" y="1686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a:t>
          </a:r>
          <a:endParaRPr kumimoji="1" lang="ja-JP" altLang="en-US" sz="1000" b="1">
            <a:latin typeface="ＭＳ Ｐゴシック"/>
          </a:endParaRPr>
        </a:p>
      </xdr:txBody>
    </xdr:sp>
    <xdr:clientData/>
  </xdr:oneCellAnchor>
  <xdr:twoCellAnchor>
    <xdr:from>
      <xdr:col>15</xdr:col>
      <xdr:colOff>92075</xdr:colOff>
      <xdr:row>98</xdr:row>
      <xdr:rowOff>61291</xdr:rowOff>
    </xdr:from>
    <xdr:to>
      <xdr:col>15</xdr:col>
      <xdr:colOff>269875</xdr:colOff>
      <xdr:row>98</xdr:row>
      <xdr:rowOff>61291</xdr:rowOff>
    </xdr:to>
    <xdr:cxnSp macro="">
      <xdr:nvCxnSpPr>
        <xdr:cNvPr id="447" name="直線コネクタ 446"/>
        <xdr:cNvCxnSpPr/>
      </xdr:nvCxnSpPr>
      <xdr:spPr>
        <a:xfrm>
          <a:off x="10388600" y="168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149150</xdr:rowOff>
    </xdr:from>
    <xdr:ext cx="534377" cy="259045"/>
    <xdr:sp macro="" textlink="">
      <xdr:nvSpPr>
        <xdr:cNvPr id="448" name="普通建設事業費 （ うち更新整備　）最大値テキスト"/>
        <xdr:cNvSpPr txBox="1"/>
      </xdr:nvSpPr>
      <xdr:spPr>
        <a:xfrm>
          <a:off x="10528300" y="1540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57,254</a:t>
          </a:r>
          <a:endParaRPr kumimoji="1" lang="ja-JP" altLang="en-US" sz="1000" b="1">
            <a:latin typeface="ＭＳ Ｐゴシック"/>
          </a:endParaRPr>
        </a:p>
      </xdr:txBody>
    </xdr:sp>
    <xdr:clientData/>
  </xdr:oneCellAnchor>
  <xdr:twoCellAnchor>
    <xdr:from>
      <xdr:col>15</xdr:col>
      <xdr:colOff>92075</xdr:colOff>
      <xdr:row>91</xdr:row>
      <xdr:rowOff>31023</xdr:rowOff>
    </xdr:from>
    <xdr:to>
      <xdr:col>15</xdr:col>
      <xdr:colOff>269875</xdr:colOff>
      <xdr:row>91</xdr:row>
      <xdr:rowOff>31023</xdr:rowOff>
    </xdr:to>
    <xdr:cxnSp macro="">
      <xdr:nvCxnSpPr>
        <xdr:cNvPr id="449" name="直線コネクタ 448"/>
        <xdr:cNvCxnSpPr/>
      </xdr:nvCxnSpPr>
      <xdr:spPr>
        <a:xfrm>
          <a:off x="10388600" y="15632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130716</xdr:rowOff>
    </xdr:from>
    <xdr:to>
      <xdr:col>15</xdr:col>
      <xdr:colOff>180975</xdr:colOff>
      <xdr:row>97</xdr:row>
      <xdr:rowOff>3088</xdr:rowOff>
    </xdr:to>
    <xdr:cxnSp macro="">
      <xdr:nvCxnSpPr>
        <xdr:cNvPr id="450" name="直線コネクタ 449"/>
        <xdr:cNvCxnSpPr/>
      </xdr:nvCxnSpPr>
      <xdr:spPr>
        <a:xfrm>
          <a:off x="9639300" y="16589916"/>
          <a:ext cx="838200" cy="4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26646</xdr:rowOff>
    </xdr:from>
    <xdr:ext cx="534377" cy="259045"/>
    <xdr:sp macro="" textlink="">
      <xdr:nvSpPr>
        <xdr:cNvPr id="451" name="普通建設事業費 （ うち更新整備　）平均値テキスト"/>
        <xdr:cNvSpPr txBox="1"/>
      </xdr:nvSpPr>
      <xdr:spPr>
        <a:xfrm>
          <a:off x="10528300" y="16314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3769</xdr:rowOff>
    </xdr:from>
    <xdr:to>
      <xdr:col>15</xdr:col>
      <xdr:colOff>231775</xdr:colOff>
      <xdr:row>96</xdr:row>
      <xdr:rowOff>105369</xdr:rowOff>
    </xdr:to>
    <xdr:sp macro="" textlink="">
      <xdr:nvSpPr>
        <xdr:cNvPr id="452" name="フローチャート : 判断 451"/>
        <xdr:cNvSpPr/>
      </xdr:nvSpPr>
      <xdr:spPr>
        <a:xfrm>
          <a:off x="10426700" y="1646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100239</xdr:rowOff>
    </xdr:from>
    <xdr:to>
      <xdr:col>14</xdr:col>
      <xdr:colOff>79375</xdr:colOff>
      <xdr:row>96</xdr:row>
      <xdr:rowOff>30389</xdr:rowOff>
    </xdr:to>
    <xdr:sp macro="" textlink="">
      <xdr:nvSpPr>
        <xdr:cNvPr id="453" name="フローチャート : 判断 452"/>
        <xdr:cNvSpPr/>
      </xdr:nvSpPr>
      <xdr:spPr>
        <a:xfrm>
          <a:off x="9588500" y="163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46916</xdr:rowOff>
    </xdr:from>
    <xdr:ext cx="534377" cy="259045"/>
    <xdr:sp macro="" textlink="">
      <xdr:nvSpPr>
        <xdr:cNvPr id="454" name="テキスト ボックス 453"/>
        <xdr:cNvSpPr txBox="1"/>
      </xdr:nvSpPr>
      <xdr:spPr>
        <a:xfrm>
          <a:off x="9372111" y="1616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22,004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123738</xdr:rowOff>
    </xdr:from>
    <xdr:to>
      <xdr:col>15</xdr:col>
      <xdr:colOff>231775</xdr:colOff>
      <xdr:row>97</xdr:row>
      <xdr:rowOff>53888</xdr:rowOff>
    </xdr:to>
    <xdr:sp macro="" textlink="">
      <xdr:nvSpPr>
        <xdr:cNvPr id="460" name="円/楕円 459"/>
        <xdr:cNvSpPr/>
      </xdr:nvSpPr>
      <xdr:spPr>
        <a:xfrm>
          <a:off x="10426700" y="1658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102165</xdr:rowOff>
    </xdr:from>
    <xdr:ext cx="534377" cy="259045"/>
    <xdr:sp macro="" textlink="">
      <xdr:nvSpPr>
        <xdr:cNvPr id="461" name="普通建設事業費 （ うち更新整備　）該当値テキスト"/>
        <xdr:cNvSpPr txBox="1"/>
      </xdr:nvSpPr>
      <xdr:spPr>
        <a:xfrm>
          <a:off x="10528300" y="1656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13,476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79916</xdr:rowOff>
    </xdr:from>
    <xdr:to>
      <xdr:col>14</xdr:col>
      <xdr:colOff>79375</xdr:colOff>
      <xdr:row>97</xdr:row>
      <xdr:rowOff>10066</xdr:rowOff>
    </xdr:to>
    <xdr:sp macro="" textlink="">
      <xdr:nvSpPr>
        <xdr:cNvPr id="462" name="円/楕円 461"/>
        <xdr:cNvSpPr/>
      </xdr:nvSpPr>
      <xdr:spPr>
        <a:xfrm>
          <a:off x="9588500" y="1653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1193</xdr:rowOff>
    </xdr:from>
    <xdr:ext cx="534377" cy="259045"/>
    <xdr:sp macro="" textlink="">
      <xdr:nvSpPr>
        <xdr:cNvPr id="463" name="テキスト ボックス 462"/>
        <xdr:cNvSpPr txBox="1"/>
      </xdr:nvSpPr>
      <xdr:spPr>
        <a:xfrm>
          <a:off x="9372111" y="1663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15,393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7" name="テキスト ボックス 476"/>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9" name="テキスト ボックス 478"/>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81" name="テキスト ボックス 480"/>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92727</xdr:rowOff>
    </xdr:from>
    <xdr:ext cx="467179" cy="259045"/>
    <xdr:sp macro="" textlink="">
      <xdr:nvSpPr>
        <xdr:cNvPr id="483" name="テキスト ボックス 482"/>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61595</xdr:rowOff>
    </xdr:from>
    <xdr:to>
      <xdr:col>23</xdr:col>
      <xdr:colOff>516889</xdr:colOff>
      <xdr:row>39</xdr:row>
      <xdr:rowOff>44450</xdr:rowOff>
    </xdr:to>
    <xdr:cxnSp macro="">
      <xdr:nvCxnSpPr>
        <xdr:cNvPr id="487" name="直線コネクタ 486"/>
        <xdr:cNvCxnSpPr/>
      </xdr:nvCxnSpPr>
      <xdr:spPr>
        <a:xfrm flipV="1">
          <a:off x="16317595" y="5205095"/>
          <a:ext cx="1269"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8272</xdr:rowOff>
    </xdr:from>
    <xdr:ext cx="469744" cy="259045"/>
    <xdr:sp macro="" textlink="">
      <xdr:nvSpPr>
        <xdr:cNvPr id="490" name="災害復旧事業費最大値テキスト"/>
        <xdr:cNvSpPr txBox="1"/>
      </xdr:nvSpPr>
      <xdr:spPr>
        <a:xfrm>
          <a:off x="16370300" y="498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8,010</a:t>
          </a:r>
          <a:endParaRPr kumimoji="1" lang="ja-JP" altLang="en-US" sz="1000" b="1">
            <a:latin typeface="ＭＳ Ｐゴシック"/>
          </a:endParaRPr>
        </a:p>
      </xdr:txBody>
    </xdr:sp>
    <xdr:clientData/>
  </xdr:oneCellAnchor>
  <xdr:twoCellAnchor>
    <xdr:from>
      <xdr:col>23</xdr:col>
      <xdr:colOff>428625</xdr:colOff>
      <xdr:row>30</xdr:row>
      <xdr:rowOff>61595</xdr:rowOff>
    </xdr:from>
    <xdr:to>
      <xdr:col>23</xdr:col>
      <xdr:colOff>606425</xdr:colOff>
      <xdr:row>30</xdr:row>
      <xdr:rowOff>61595</xdr:rowOff>
    </xdr:to>
    <xdr:cxnSp macro="">
      <xdr:nvCxnSpPr>
        <xdr:cNvPr id="491" name="直線コネクタ 490"/>
        <xdr:cNvCxnSpPr/>
      </xdr:nvCxnSpPr>
      <xdr:spPr>
        <a:xfrm>
          <a:off x="16230600" y="52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42545</xdr:rowOff>
    </xdr:from>
    <xdr:to>
      <xdr:col>23</xdr:col>
      <xdr:colOff>517525</xdr:colOff>
      <xdr:row>39</xdr:row>
      <xdr:rowOff>44069</xdr:rowOff>
    </xdr:to>
    <xdr:cxnSp macro="">
      <xdr:nvCxnSpPr>
        <xdr:cNvPr id="492" name="直線コネクタ 491"/>
        <xdr:cNvCxnSpPr/>
      </xdr:nvCxnSpPr>
      <xdr:spPr>
        <a:xfrm>
          <a:off x="15481300" y="6729095"/>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97109</xdr:rowOff>
    </xdr:from>
    <xdr:ext cx="378565" cy="259045"/>
    <xdr:sp macro="" textlink="">
      <xdr:nvSpPr>
        <xdr:cNvPr id="493" name="災害復旧事業費平均値テキスト"/>
        <xdr:cNvSpPr txBox="1"/>
      </xdr:nvSpPr>
      <xdr:spPr>
        <a:xfrm>
          <a:off x="16370300" y="64407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74231</xdr:rowOff>
    </xdr:from>
    <xdr:to>
      <xdr:col>23</xdr:col>
      <xdr:colOff>568325</xdr:colOff>
      <xdr:row>39</xdr:row>
      <xdr:rowOff>4381</xdr:rowOff>
    </xdr:to>
    <xdr:sp macro="" textlink="">
      <xdr:nvSpPr>
        <xdr:cNvPr id="494" name="フローチャート : 判断 493"/>
        <xdr:cNvSpPr/>
      </xdr:nvSpPr>
      <xdr:spPr>
        <a:xfrm>
          <a:off x="16268700" y="658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154369</xdr:rowOff>
    </xdr:from>
    <xdr:to>
      <xdr:col>22</xdr:col>
      <xdr:colOff>365125</xdr:colOff>
      <xdr:row>39</xdr:row>
      <xdr:rowOff>42545</xdr:rowOff>
    </xdr:to>
    <xdr:cxnSp macro="">
      <xdr:nvCxnSpPr>
        <xdr:cNvPr id="495" name="直線コネクタ 494"/>
        <xdr:cNvCxnSpPr/>
      </xdr:nvCxnSpPr>
      <xdr:spPr>
        <a:xfrm>
          <a:off x="14592300" y="6669469"/>
          <a:ext cx="889000" cy="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94044</xdr:rowOff>
    </xdr:from>
    <xdr:to>
      <xdr:col>22</xdr:col>
      <xdr:colOff>415925</xdr:colOff>
      <xdr:row>39</xdr:row>
      <xdr:rowOff>24194</xdr:rowOff>
    </xdr:to>
    <xdr:sp macro="" textlink="">
      <xdr:nvSpPr>
        <xdr:cNvPr id="496" name="フローチャート : 判断 495"/>
        <xdr:cNvSpPr/>
      </xdr:nvSpPr>
      <xdr:spPr>
        <a:xfrm>
          <a:off x="15430500" y="660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40720</xdr:rowOff>
    </xdr:from>
    <xdr:ext cx="378565" cy="259045"/>
    <xdr:sp macro="" textlink="">
      <xdr:nvSpPr>
        <xdr:cNvPr id="497" name="テキスト ボックス 496"/>
        <xdr:cNvSpPr txBox="1"/>
      </xdr:nvSpPr>
      <xdr:spPr>
        <a:xfrm>
          <a:off x="15292017" y="6384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154369</xdr:rowOff>
    </xdr:from>
    <xdr:to>
      <xdr:col>21</xdr:col>
      <xdr:colOff>161925</xdr:colOff>
      <xdr:row>39</xdr:row>
      <xdr:rowOff>44450</xdr:rowOff>
    </xdr:to>
    <xdr:cxnSp macro="">
      <xdr:nvCxnSpPr>
        <xdr:cNvPr id="498" name="直線コネクタ 497"/>
        <xdr:cNvCxnSpPr/>
      </xdr:nvCxnSpPr>
      <xdr:spPr>
        <a:xfrm flipV="1">
          <a:off x="13703300" y="6669469"/>
          <a:ext cx="889000" cy="6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104140</xdr:rowOff>
    </xdr:from>
    <xdr:to>
      <xdr:col>21</xdr:col>
      <xdr:colOff>212725</xdr:colOff>
      <xdr:row>39</xdr:row>
      <xdr:rowOff>34290</xdr:rowOff>
    </xdr:to>
    <xdr:sp macro="" textlink="">
      <xdr:nvSpPr>
        <xdr:cNvPr id="499" name="フローチャート : 判断 498"/>
        <xdr:cNvSpPr/>
      </xdr:nvSpPr>
      <xdr:spPr>
        <a:xfrm>
          <a:off x="14541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25417</xdr:rowOff>
    </xdr:from>
    <xdr:ext cx="378565" cy="259045"/>
    <xdr:sp macro="" textlink="">
      <xdr:nvSpPr>
        <xdr:cNvPr id="500" name="テキスト ボックス 499"/>
        <xdr:cNvSpPr txBox="1"/>
      </xdr:nvSpPr>
      <xdr:spPr>
        <a:xfrm>
          <a:off x="14403017" y="6711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15494</xdr:rowOff>
    </xdr:from>
    <xdr:to>
      <xdr:col>19</xdr:col>
      <xdr:colOff>644525</xdr:colOff>
      <xdr:row>39</xdr:row>
      <xdr:rowOff>44450</xdr:rowOff>
    </xdr:to>
    <xdr:cxnSp macro="">
      <xdr:nvCxnSpPr>
        <xdr:cNvPr id="501" name="直線コネクタ 500"/>
        <xdr:cNvCxnSpPr/>
      </xdr:nvCxnSpPr>
      <xdr:spPr>
        <a:xfrm>
          <a:off x="12814300" y="670204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42228</xdr:rowOff>
    </xdr:from>
    <xdr:to>
      <xdr:col>20</xdr:col>
      <xdr:colOff>9525</xdr:colOff>
      <xdr:row>38</xdr:row>
      <xdr:rowOff>143828</xdr:rowOff>
    </xdr:to>
    <xdr:sp macro="" textlink="">
      <xdr:nvSpPr>
        <xdr:cNvPr id="502" name="フローチャート : 判断 501"/>
        <xdr:cNvSpPr/>
      </xdr:nvSpPr>
      <xdr:spPr>
        <a:xfrm>
          <a:off x="13652500" y="655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36</xdr:row>
      <xdr:rowOff>160355</xdr:rowOff>
    </xdr:from>
    <xdr:ext cx="378565" cy="259045"/>
    <xdr:sp macro="" textlink="">
      <xdr:nvSpPr>
        <xdr:cNvPr id="503" name="テキスト ボックス 502"/>
        <xdr:cNvSpPr txBox="1"/>
      </xdr:nvSpPr>
      <xdr:spPr>
        <a:xfrm>
          <a:off x="13514017" y="6332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22796</xdr:rowOff>
    </xdr:from>
    <xdr:to>
      <xdr:col>18</xdr:col>
      <xdr:colOff>492125</xdr:colOff>
      <xdr:row>38</xdr:row>
      <xdr:rowOff>124396</xdr:rowOff>
    </xdr:to>
    <xdr:sp macro="" textlink="">
      <xdr:nvSpPr>
        <xdr:cNvPr id="504" name="フローチャート : 判断 503"/>
        <xdr:cNvSpPr/>
      </xdr:nvSpPr>
      <xdr:spPr>
        <a:xfrm>
          <a:off x="12763500" y="653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36</xdr:row>
      <xdr:rowOff>140924</xdr:rowOff>
    </xdr:from>
    <xdr:ext cx="378565" cy="259045"/>
    <xdr:sp macro="" textlink="">
      <xdr:nvSpPr>
        <xdr:cNvPr id="505" name="テキスト ボックス 504"/>
        <xdr:cNvSpPr txBox="1"/>
      </xdr:nvSpPr>
      <xdr:spPr>
        <a:xfrm>
          <a:off x="12625017" y="6313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164719</xdr:rowOff>
    </xdr:from>
    <xdr:to>
      <xdr:col>23</xdr:col>
      <xdr:colOff>568325</xdr:colOff>
      <xdr:row>39</xdr:row>
      <xdr:rowOff>94869</xdr:rowOff>
    </xdr:to>
    <xdr:sp macro="" textlink="">
      <xdr:nvSpPr>
        <xdr:cNvPr id="511" name="円/楕円 510"/>
        <xdr:cNvSpPr/>
      </xdr:nvSpPr>
      <xdr:spPr>
        <a:xfrm>
          <a:off x="162687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79646</xdr:rowOff>
    </xdr:from>
    <xdr:ext cx="249299" cy="259045"/>
    <xdr:sp macro="" textlink="">
      <xdr:nvSpPr>
        <xdr:cNvPr id="512" name="災害復旧事業費該当値テキスト"/>
        <xdr:cNvSpPr txBox="1"/>
      </xdr:nvSpPr>
      <xdr:spPr>
        <a:xfrm>
          <a:off x="16370300" y="6594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163195</xdr:rowOff>
    </xdr:from>
    <xdr:to>
      <xdr:col>22</xdr:col>
      <xdr:colOff>415925</xdr:colOff>
      <xdr:row>39</xdr:row>
      <xdr:rowOff>93345</xdr:rowOff>
    </xdr:to>
    <xdr:sp macro="" textlink="">
      <xdr:nvSpPr>
        <xdr:cNvPr id="513" name="円/楕円 512"/>
        <xdr:cNvSpPr/>
      </xdr:nvSpPr>
      <xdr:spPr>
        <a:xfrm>
          <a:off x="15430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84472</xdr:rowOff>
    </xdr:from>
    <xdr:ext cx="313932" cy="259045"/>
    <xdr:sp macro="" textlink="">
      <xdr:nvSpPr>
        <xdr:cNvPr id="514" name="テキスト ボックス 513"/>
        <xdr:cNvSpPr txBox="1"/>
      </xdr:nvSpPr>
      <xdr:spPr>
        <a:xfrm>
          <a:off x="15324333" y="6771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103569</xdr:rowOff>
    </xdr:from>
    <xdr:to>
      <xdr:col>21</xdr:col>
      <xdr:colOff>212725</xdr:colOff>
      <xdr:row>39</xdr:row>
      <xdr:rowOff>33719</xdr:rowOff>
    </xdr:to>
    <xdr:sp macro="" textlink="">
      <xdr:nvSpPr>
        <xdr:cNvPr id="515" name="円/楕円 514"/>
        <xdr:cNvSpPr/>
      </xdr:nvSpPr>
      <xdr:spPr>
        <a:xfrm>
          <a:off x="14541500" y="661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50245</xdr:rowOff>
    </xdr:from>
    <xdr:ext cx="378565" cy="259045"/>
    <xdr:sp macro="" textlink="">
      <xdr:nvSpPr>
        <xdr:cNvPr id="516" name="テキスト ボックス 515"/>
        <xdr:cNvSpPr txBox="1"/>
      </xdr:nvSpPr>
      <xdr:spPr>
        <a:xfrm>
          <a:off x="14403017" y="6393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7" name="円/楕円 516"/>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18" name="テキスト ボックス 517"/>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136144</xdr:rowOff>
    </xdr:from>
    <xdr:to>
      <xdr:col>18</xdr:col>
      <xdr:colOff>492125</xdr:colOff>
      <xdr:row>39</xdr:row>
      <xdr:rowOff>66294</xdr:rowOff>
    </xdr:to>
    <xdr:sp macro="" textlink="">
      <xdr:nvSpPr>
        <xdr:cNvPr id="519" name="円/楕円 518"/>
        <xdr:cNvSpPr/>
      </xdr:nvSpPr>
      <xdr:spPr>
        <a:xfrm>
          <a:off x="12763500" y="66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57421</xdr:rowOff>
    </xdr:from>
    <xdr:ext cx="378565" cy="259045"/>
    <xdr:sp macro="" textlink="">
      <xdr:nvSpPr>
        <xdr:cNvPr id="520" name="テキスト ボックス 519"/>
        <xdr:cNvSpPr txBox="1"/>
      </xdr:nvSpPr>
      <xdr:spPr>
        <a:xfrm>
          <a:off x="12625017" y="6743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39,406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0" name="直線コネクタ 57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1" name="テキスト ボックス 58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2" name="直線コネクタ 58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3" name="テキスト ボックス 58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4" name="直線コネクタ 58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5" name="テキスト ボックス 58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6" name="直線コネクタ 58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7" name="テキスト ボックス 58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8" name="直線コネクタ 58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89" name="テキスト ボックス 58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0" name="直線コネクタ 58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1" name="テキスト ボックス 59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26249</xdr:rowOff>
    </xdr:from>
    <xdr:to>
      <xdr:col>23</xdr:col>
      <xdr:colOff>516889</xdr:colOff>
      <xdr:row>78</xdr:row>
      <xdr:rowOff>27277</xdr:rowOff>
    </xdr:to>
    <xdr:cxnSp macro="">
      <xdr:nvCxnSpPr>
        <xdr:cNvPr id="595" name="直線コネクタ 594"/>
        <xdr:cNvCxnSpPr/>
      </xdr:nvCxnSpPr>
      <xdr:spPr>
        <a:xfrm flipV="1">
          <a:off x="16317595" y="12027749"/>
          <a:ext cx="1269" cy="1372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31104</xdr:rowOff>
    </xdr:from>
    <xdr:ext cx="534377" cy="259045"/>
    <xdr:sp macro="" textlink="">
      <xdr:nvSpPr>
        <xdr:cNvPr id="596" name="公債費最小値テキスト"/>
        <xdr:cNvSpPr txBox="1"/>
      </xdr:nvSpPr>
      <xdr:spPr>
        <a:xfrm>
          <a:off x="16370300" y="1340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14,885</a:t>
          </a:r>
          <a:endParaRPr kumimoji="1" lang="ja-JP" altLang="en-US" sz="1000" b="1">
            <a:latin typeface="ＭＳ Ｐゴシック"/>
          </a:endParaRPr>
        </a:p>
      </xdr:txBody>
    </xdr:sp>
    <xdr:clientData/>
  </xdr:oneCellAnchor>
  <xdr:twoCellAnchor>
    <xdr:from>
      <xdr:col>23</xdr:col>
      <xdr:colOff>428625</xdr:colOff>
      <xdr:row>78</xdr:row>
      <xdr:rowOff>27277</xdr:rowOff>
    </xdr:from>
    <xdr:to>
      <xdr:col>23</xdr:col>
      <xdr:colOff>606425</xdr:colOff>
      <xdr:row>78</xdr:row>
      <xdr:rowOff>27277</xdr:rowOff>
    </xdr:to>
    <xdr:cxnSp macro="">
      <xdr:nvCxnSpPr>
        <xdr:cNvPr id="597" name="直線コネクタ 596"/>
        <xdr:cNvCxnSpPr/>
      </xdr:nvCxnSpPr>
      <xdr:spPr>
        <a:xfrm>
          <a:off x="16230600" y="1340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144376</xdr:rowOff>
    </xdr:from>
    <xdr:ext cx="534377" cy="259045"/>
    <xdr:sp macro="" textlink="">
      <xdr:nvSpPr>
        <xdr:cNvPr id="598" name="公債費最大値テキスト"/>
        <xdr:cNvSpPr txBox="1"/>
      </xdr:nvSpPr>
      <xdr:spPr>
        <a:xfrm>
          <a:off x="16370300" y="118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98,948</a:t>
          </a:r>
          <a:endParaRPr kumimoji="1" lang="ja-JP" altLang="en-US" sz="1000" b="1">
            <a:latin typeface="ＭＳ Ｐゴシック"/>
          </a:endParaRPr>
        </a:p>
      </xdr:txBody>
    </xdr:sp>
    <xdr:clientData/>
  </xdr:oneCellAnchor>
  <xdr:twoCellAnchor>
    <xdr:from>
      <xdr:col>23</xdr:col>
      <xdr:colOff>428625</xdr:colOff>
      <xdr:row>70</xdr:row>
      <xdr:rowOff>26249</xdr:rowOff>
    </xdr:from>
    <xdr:to>
      <xdr:col>23</xdr:col>
      <xdr:colOff>606425</xdr:colOff>
      <xdr:row>70</xdr:row>
      <xdr:rowOff>26249</xdr:rowOff>
    </xdr:to>
    <xdr:cxnSp macro="">
      <xdr:nvCxnSpPr>
        <xdr:cNvPr id="599" name="直線コネクタ 598"/>
        <xdr:cNvCxnSpPr/>
      </xdr:nvCxnSpPr>
      <xdr:spPr>
        <a:xfrm>
          <a:off x="16230600" y="1202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121379</xdr:rowOff>
    </xdr:from>
    <xdr:to>
      <xdr:col>23</xdr:col>
      <xdr:colOff>517525</xdr:colOff>
      <xdr:row>77</xdr:row>
      <xdr:rowOff>155375</xdr:rowOff>
    </xdr:to>
    <xdr:cxnSp macro="">
      <xdr:nvCxnSpPr>
        <xdr:cNvPr id="600" name="直線コネクタ 599"/>
        <xdr:cNvCxnSpPr/>
      </xdr:nvCxnSpPr>
      <xdr:spPr>
        <a:xfrm>
          <a:off x="15481300" y="13323029"/>
          <a:ext cx="838200" cy="3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55852</xdr:rowOff>
    </xdr:from>
    <xdr:ext cx="534377" cy="259045"/>
    <xdr:sp macro="" textlink="">
      <xdr:nvSpPr>
        <xdr:cNvPr id="601" name="公債費平均値テキスト"/>
        <xdr:cNvSpPr txBox="1"/>
      </xdr:nvSpPr>
      <xdr:spPr>
        <a:xfrm>
          <a:off x="16370300" y="12914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32,425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32975</xdr:rowOff>
    </xdr:from>
    <xdr:to>
      <xdr:col>23</xdr:col>
      <xdr:colOff>568325</xdr:colOff>
      <xdr:row>76</xdr:row>
      <xdr:rowOff>134575</xdr:rowOff>
    </xdr:to>
    <xdr:sp macro="" textlink="">
      <xdr:nvSpPr>
        <xdr:cNvPr id="602" name="フローチャート : 判断 601"/>
        <xdr:cNvSpPr/>
      </xdr:nvSpPr>
      <xdr:spPr>
        <a:xfrm>
          <a:off x="16268700" y="1306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121379</xdr:rowOff>
    </xdr:from>
    <xdr:to>
      <xdr:col>22</xdr:col>
      <xdr:colOff>365125</xdr:colOff>
      <xdr:row>77</xdr:row>
      <xdr:rowOff>122098</xdr:rowOff>
    </xdr:to>
    <xdr:cxnSp macro="">
      <xdr:nvCxnSpPr>
        <xdr:cNvPr id="603" name="直線コネクタ 602"/>
        <xdr:cNvCxnSpPr/>
      </xdr:nvCxnSpPr>
      <xdr:spPr>
        <a:xfrm flipV="1">
          <a:off x="14592300" y="13323029"/>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32355</xdr:rowOff>
    </xdr:from>
    <xdr:to>
      <xdr:col>22</xdr:col>
      <xdr:colOff>415925</xdr:colOff>
      <xdr:row>76</xdr:row>
      <xdr:rowOff>133955</xdr:rowOff>
    </xdr:to>
    <xdr:sp macro="" textlink="">
      <xdr:nvSpPr>
        <xdr:cNvPr id="604" name="フローチャート : 判断 603"/>
        <xdr:cNvSpPr/>
      </xdr:nvSpPr>
      <xdr:spPr>
        <a:xfrm>
          <a:off x="15430500" y="1306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150481</xdr:rowOff>
    </xdr:from>
    <xdr:ext cx="534377" cy="259045"/>
    <xdr:sp macro="" textlink="">
      <xdr:nvSpPr>
        <xdr:cNvPr id="605" name="テキスト ボックス 604"/>
        <xdr:cNvSpPr txBox="1"/>
      </xdr:nvSpPr>
      <xdr:spPr>
        <a:xfrm>
          <a:off x="15214111" y="1283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32,463</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122098</xdr:rowOff>
    </xdr:from>
    <xdr:to>
      <xdr:col>21</xdr:col>
      <xdr:colOff>161925</xdr:colOff>
      <xdr:row>77</xdr:row>
      <xdr:rowOff>140533</xdr:rowOff>
    </xdr:to>
    <xdr:cxnSp macro="">
      <xdr:nvCxnSpPr>
        <xdr:cNvPr id="606" name="直線コネクタ 605"/>
        <xdr:cNvCxnSpPr/>
      </xdr:nvCxnSpPr>
      <xdr:spPr>
        <a:xfrm flipV="1">
          <a:off x="13703300" y="13323748"/>
          <a:ext cx="889000" cy="1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21854</xdr:rowOff>
    </xdr:from>
    <xdr:to>
      <xdr:col>21</xdr:col>
      <xdr:colOff>212725</xdr:colOff>
      <xdr:row>76</xdr:row>
      <xdr:rowOff>123454</xdr:rowOff>
    </xdr:to>
    <xdr:sp macro="" textlink="">
      <xdr:nvSpPr>
        <xdr:cNvPr id="607" name="フローチャート : 判断 606"/>
        <xdr:cNvSpPr/>
      </xdr:nvSpPr>
      <xdr:spPr>
        <a:xfrm>
          <a:off x="14541500" y="1305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139982</xdr:rowOff>
    </xdr:from>
    <xdr:ext cx="534377" cy="259045"/>
    <xdr:sp macro="" textlink="">
      <xdr:nvSpPr>
        <xdr:cNvPr id="608" name="テキスト ボックス 607"/>
        <xdr:cNvSpPr txBox="1"/>
      </xdr:nvSpPr>
      <xdr:spPr>
        <a:xfrm>
          <a:off x="14325111" y="1282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33,106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123893</xdr:rowOff>
    </xdr:from>
    <xdr:to>
      <xdr:col>19</xdr:col>
      <xdr:colOff>644525</xdr:colOff>
      <xdr:row>77</xdr:row>
      <xdr:rowOff>140533</xdr:rowOff>
    </xdr:to>
    <xdr:cxnSp macro="">
      <xdr:nvCxnSpPr>
        <xdr:cNvPr id="609" name="直線コネクタ 608"/>
        <xdr:cNvCxnSpPr/>
      </xdr:nvCxnSpPr>
      <xdr:spPr>
        <a:xfrm>
          <a:off x="12814300" y="13325543"/>
          <a:ext cx="889000" cy="1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4367</xdr:rowOff>
    </xdr:from>
    <xdr:to>
      <xdr:col>20</xdr:col>
      <xdr:colOff>9525</xdr:colOff>
      <xdr:row>76</xdr:row>
      <xdr:rowOff>105967</xdr:rowOff>
    </xdr:to>
    <xdr:sp macro="" textlink="">
      <xdr:nvSpPr>
        <xdr:cNvPr id="610" name="フローチャート : 判断 609"/>
        <xdr:cNvSpPr/>
      </xdr:nvSpPr>
      <xdr:spPr>
        <a:xfrm>
          <a:off x="13652500" y="130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122494</xdr:rowOff>
    </xdr:from>
    <xdr:ext cx="534377" cy="259045"/>
    <xdr:sp macro="" textlink="">
      <xdr:nvSpPr>
        <xdr:cNvPr id="611" name="テキスト ボックス 610"/>
        <xdr:cNvSpPr txBox="1"/>
      </xdr:nvSpPr>
      <xdr:spPr>
        <a:xfrm>
          <a:off x="13436111" y="1280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34,177</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166036</xdr:rowOff>
    </xdr:from>
    <xdr:to>
      <xdr:col>18</xdr:col>
      <xdr:colOff>492125</xdr:colOff>
      <xdr:row>76</xdr:row>
      <xdr:rowOff>96186</xdr:rowOff>
    </xdr:to>
    <xdr:sp macro="" textlink="">
      <xdr:nvSpPr>
        <xdr:cNvPr id="612" name="フローチャート : 判断 611"/>
        <xdr:cNvSpPr/>
      </xdr:nvSpPr>
      <xdr:spPr>
        <a:xfrm>
          <a:off x="12763500" y="1302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112713</xdr:rowOff>
    </xdr:from>
    <xdr:ext cx="534377" cy="259045"/>
    <xdr:sp macro="" textlink="">
      <xdr:nvSpPr>
        <xdr:cNvPr id="613" name="テキスト ボックス 612"/>
        <xdr:cNvSpPr txBox="1"/>
      </xdr:nvSpPr>
      <xdr:spPr>
        <a:xfrm>
          <a:off x="12547111" y="1280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34,776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104575</xdr:rowOff>
    </xdr:from>
    <xdr:to>
      <xdr:col>23</xdr:col>
      <xdr:colOff>568325</xdr:colOff>
      <xdr:row>78</xdr:row>
      <xdr:rowOff>34725</xdr:rowOff>
    </xdr:to>
    <xdr:sp macro="" textlink="">
      <xdr:nvSpPr>
        <xdr:cNvPr id="619" name="円/楕円 618"/>
        <xdr:cNvSpPr/>
      </xdr:nvSpPr>
      <xdr:spPr>
        <a:xfrm>
          <a:off x="16268700" y="1330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19502</xdr:rowOff>
    </xdr:from>
    <xdr:ext cx="534377" cy="259045"/>
    <xdr:sp macro="" textlink="">
      <xdr:nvSpPr>
        <xdr:cNvPr id="620" name="公債費該当値テキスト"/>
        <xdr:cNvSpPr txBox="1"/>
      </xdr:nvSpPr>
      <xdr:spPr>
        <a:xfrm>
          <a:off x="16370300" y="1322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17,540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70579</xdr:rowOff>
    </xdr:from>
    <xdr:to>
      <xdr:col>22</xdr:col>
      <xdr:colOff>415925</xdr:colOff>
      <xdr:row>78</xdr:row>
      <xdr:rowOff>729</xdr:rowOff>
    </xdr:to>
    <xdr:sp macro="" textlink="">
      <xdr:nvSpPr>
        <xdr:cNvPr id="621" name="円/楕円 620"/>
        <xdr:cNvSpPr/>
      </xdr:nvSpPr>
      <xdr:spPr>
        <a:xfrm>
          <a:off x="15430500" y="1327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163306</xdr:rowOff>
    </xdr:from>
    <xdr:ext cx="534377" cy="259045"/>
    <xdr:sp macro="" textlink="">
      <xdr:nvSpPr>
        <xdr:cNvPr id="622" name="テキスト ボックス 621"/>
        <xdr:cNvSpPr txBox="1"/>
      </xdr:nvSpPr>
      <xdr:spPr>
        <a:xfrm>
          <a:off x="15214111" y="1336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19,622</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71298</xdr:rowOff>
    </xdr:from>
    <xdr:to>
      <xdr:col>21</xdr:col>
      <xdr:colOff>212725</xdr:colOff>
      <xdr:row>78</xdr:row>
      <xdr:rowOff>1448</xdr:rowOff>
    </xdr:to>
    <xdr:sp macro="" textlink="">
      <xdr:nvSpPr>
        <xdr:cNvPr id="623" name="円/楕円 622"/>
        <xdr:cNvSpPr/>
      </xdr:nvSpPr>
      <xdr:spPr>
        <a:xfrm>
          <a:off x="14541500" y="1327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164025</xdr:rowOff>
    </xdr:from>
    <xdr:ext cx="534377" cy="259045"/>
    <xdr:sp macro="" textlink="">
      <xdr:nvSpPr>
        <xdr:cNvPr id="624" name="テキスト ボックス 623"/>
        <xdr:cNvSpPr txBox="1"/>
      </xdr:nvSpPr>
      <xdr:spPr>
        <a:xfrm>
          <a:off x="14325111" y="1336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19,578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89733</xdr:rowOff>
    </xdr:from>
    <xdr:to>
      <xdr:col>20</xdr:col>
      <xdr:colOff>9525</xdr:colOff>
      <xdr:row>78</xdr:row>
      <xdr:rowOff>19883</xdr:rowOff>
    </xdr:to>
    <xdr:sp macro="" textlink="">
      <xdr:nvSpPr>
        <xdr:cNvPr id="625" name="円/楕円 624"/>
        <xdr:cNvSpPr/>
      </xdr:nvSpPr>
      <xdr:spPr>
        <a:xfrm>
          <a:off x="13652500" y="1329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11010</xdr:rowOff>
    </xdr:from>
    <xdr:ext cx="534377" cy="259045"/>
    <xdr:sp macro="" textlink="">
      <xdr:nvSpPr>
        <xdr:cNvPr id="626" name="テキスト ボックス 625"/>
        <xdr:cNvSpPr txBox="1"/>
      </xdr:nvSpPr>
      <xdr:spPr>
        <a:xfrm>
          <a:off x="13436111" y="1338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18,449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73093</xdr:rowOff>
    </xdr:from>
    <xdr:to>
      <xdr:col>18</xdr:col>
      <xdr:colOff>492125</xdr:colOff>
      <xdr:row>78</xdr:row>
      <xdr:rowOff>3243</xdr:rowOff>
    </xdr:to>
    <xdr:sp macro="" textlink="">
      <xdr:nvSpPr>
        <xdr:cNvPr id="627" name="円/楕円 626"/>
        <xdr:cNvSpPr/>
      </xdr:nvSpPr>
      <xdr:spPr>
        <a:xfrm>
          <a:off x="12763500" y="1327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165820</xdr:rowOff>
    </xdr:from>
    <xdr:ext cx="534377" cy="259045"/>
    <xdr:sp macro="" textlink="">
      <xdr:nvSpPr>
        <xdr:cNvPr id="628" name="テキスト ボックス 627"/>
        <xdr:cNvSpPr txBox="1"/>
      </xdr:nvSpPr>
      <xdr:spPr>
        <a:xfrm>
          <a:off x="12547111" y="1336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19,468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2" name="テキスト ボックス 64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8" name="テキスト ボックス 64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0" name="テキスト ボックス 64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73642</xdr:rowOff>
    </xdr:from>
    <xdr:to>
      <xdr:col>23</xdr:col>
      <xdr:colOff>516889</xdr:colOff>
      <xdr:row>99</xdr:row>
      <xdr:rowOff>40038</xdr:rowOff>
    </xdr:to>
    <xdr:cxnSp macro="">
      <xdr:nvCxnSpPr>
        <xdr:cNvPr id="652" name="直線コネクタ 651"/>
        <xdr:cNvCxnSpPr/>
      </xdr:nvCxnSpPr>
      <xdr:spPr>
        <a:xfrm flipV="1">
          <a:off x="16317595" y="15675592"/>
          <a:ext cx="1269" cy="1337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43865</xdr:rowOff>
    </xdr:from>
    <xdr:ext cx="378565" cy="259045"/>
    <xdr:sp macro="" textlink="">
      <xdr:nvSpPr>
        <xdr:cNvPr id="653" name="積立金最小値テキスト"/>
        <xdr:cNvSpPr txBox="1"/>
      </xdr:nvSpPr>
      <xdr:spPr>
        <a:xfrm>
          <a:off x="16370300" y="17017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a:t>
          </a:r>
          <a:endParaRPr kumimoji="1" lang="ja-JP" altLang="en-US" sz="1000" b="1">
            <a:latin typeface="ＭＳ Ｐゴシック"/>
          </a:endParaRPr>
        </a:p>
      </xdr:txBody>
    </xdr:sp>
    <xdr:clientData/>
  </xdr:oneCellAnchor>
  <xdr:twoCellAnchor>
    <xdr:from>
      <xdr:col>23</xdr:col>
      <xdr:colOff>428625</xdr:colOff>
      <xdr:row>99</xdr:row>
      <xdr:rowOff>40038</xdr:rowOff>
    </xdr:from>
    <xdr:to>
      <xdr:col>23</xdr:col>
      <xdr:colOff>606425</xdr:colOff>
      <xdr:row>99</xdr:row>
      <xdr:rowOff>40038</xdr:rowOff>
    </xdr:to>
    <xdr:cxnSp macro="">
      <xdr:nvCxnSpPr>
        <xdr:cNvPr id="654" name="直線コネクタ 653"/>
        <xdr:cNvCxnSpPr/>
      </xdr:nvCxnSpPr>
      <xdr:spPr>
        <a:xfrm>
          <a:off x="16230600" y="170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20319</xdr:rowOff>
    </xdr:from>
    <xdr:ext cx="599010" cy="259045"/>
    <xdr:sp macro="" textlink="">
      <xdr:nvSpPr>
        <xdr:cNvPr id="655" name="積立金最大値テキスト"/>
        <xdr:cNvSpPr txBox="1"/>
      </xdr:nvSpPr>
      <xdr:spPr>
        <a:xfrm>
          <a:off x="16370300" y="1545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176,169</a:t>
          </a:r>
          <a:endParaRPr kumimoji="1" lang="ja-JP" altLang="en-US" sz="1000" b="1">
            <a:latin typeface="ＭＳ Ｐゴシック"/>
          </a:endParaRPr>
        </a:p>
      </xdr:txBody>
    </xdr:sp>
    <xdr:clientData/>
  </xdr:oneCellAnchor>
  <xdr:twoCellAnchor>
    <xdr:from>
      <xdr:col>23</xdr:col>
      <xdr:colOff>428625</xdr:colOff>
      <xdr:row>91</xdr:row>
      <xdr:rowOff>73642</xdr:rowOff>
    </xdr:from>
    <xdr:to>
      <xdr:col>23</xdr:col>
      <xdr:colOff>606425</xdr:colOff>
      <xdr:row>91</xdr:row>
      <xdr:rowOff>73642</xdr:rowOff>
    </xdr:to>
    <xdr:cxnSp macro="">
      <xdr:nvCxnSpPr>
        <xdr:cNvPr id="656" name="直線コネクタ 655"/>
        <xdr:cNvCxnSpPr/>
      </xdr:nvCxnSpPr>
      <xdr:spPr>
        <a:xfrm>
          <a:off x="16230600" y="1567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123972</xdr:rowOff>
    </xdr:from>
    <xdr:to>
      <xdr:col>23</xdr:col>
      <xdr:colOff>517525</xdr:colOff>
      <xdr:row>98</xdr:row>
      <xdr:rowOff>158407</xdr:rowOff>
    </xdr:to>
    <xdr:cxnSp macro="">
      <xdr:nvCxnSpPr>
        <xdr:cNvPr id="657" name="直線コネクタ 656"/>
        <xdr:cNvCxnSpPr/>
      </xdr:nvCxnSpPr>
      <xdr:spPr>
        <a:xfrm flipV="1">
          <a:off x="15481300" y="16926072"/>
          <a:ext cx="838200" cy="3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54174</xdr:rowOff>
    </xdr:from>
    <xdr:ext cx="534377" cy="259045"/>
    <xdr:sp macro="" textlink="">
      <xdr:nvSpPr>
        <xdr:cNvPr id="658" name="積立金平均値テキスト"/>
        <xdr:cNvSpPr txBox="1"/>
      </xdr:nvSpPr>
      <xdr:spPr>
        <a:xfrm>
          <a:off x="16370300" y="16856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11,726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75747</xdr:rowOff>
    </xdr:from>
    <xdr:to>
      <xdr:col>23</xdr:col>
      <xdr:colOff>568325</xdr:colOff>
      <xdr:row>99</xdr:row>
      <xdr:rowOff>5897</xdr:rowOff>
    </xdr:to>
    <xdr:sp macro="" textlink="">
      <xdr:nvSpPr>
        <xdr:cNvPr id="659" name="フローチャート : 判断 658"/>
        <xdr:cNvSpPr/>
      </xdr:nvSpPr>
      <xdr:spPr>
        <a:xfrm>
          <a:off x="162687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158407</xdr:rowOff>
    </xdr:from>
    <xdr:to>
      <xdr:col>22</xdr:col>
      <xdr:colOff>365125</xdr:colOff>
      <xdr:row>99</xdr:row>
      <xdr:rowOff>34376</xdr:rowOff>
    </xdr:to>
    <xdr:cxnSp macro="">
      <xdr:nvCxnSpPr>
        <xdr:cNvPr id="660" name="直線コネクタ 659"/>
        <xdr:cNvCxnSpPr/>
      </xdr:nvCxnSpPr>
      <xdr:spPr>
        <a:xfrm flipV="1">
          <a:off x="14592300" y="16960507"/>
          <a:ext cx="889000" cy="4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109162</xdr:rowOff>
    </xdr:from>
    <xdr:to>
      <xdr:col>22</xdr:col>
      <xdr:colOff>415925</xdr:colOff>
      <xdr:row>99</xdr:row>
      <xdr:rowOff>39312</xdr:rowOff>
    </xdr:to>
    <xdr:sp macro="" textlink="">
      <xdr:nvSpPr>
        <xdr:cNvPr id="661" name="フローチャート : 判断 660"/>
        <xdr:cNvSpPr/>
      </xdr:nvSpPr>
      <xdr:spPr>
        <a:xfrm>
          <a:off x="15430500" y="1691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30439</xdr:rowOff>
    </xdr:from>
    <xdr:ext cx="469744" cy="259045"/>
    <xdr:sp macro="" textlink="">
      <xdr:nvSpPr>
        <xdr:cNvPr id="662" name="テキスト ボックス 661"/>
        <xdr:cNvSpPr txBox="1"/>
      </xdr:nvSpPr>
      <xdr:spPr>
        <a:xfrm>
          <a:off x="15246427" y="17003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7,341</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34376</xdr:rowOff>
    </xdr:from>
    <xdr:to>
      <xdr:col>21</xdr:col>
      <xdr:colOff>161925</xdr:colOff>
      <xdr:row>99</xdr:row>
      <xdr:rowOff>43245</xdr:rowOff>
    </xdr:to>
    <xdr:cxnSp macro="">
      <xdr:nvCxnSpPr>
        <xdr:cNvPr id="663" name="直線コネクタ 662"/>
        <xdr:cNvCxnSpPr/>
      </xdr:nvCxnSpPr>
      <xdr:spPr>
        <a:xfrm flipV="1">
          <a:off x="13703300" y="17007926"/>
          <a:ext cx="889000" cy="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86004</xdr:rowOff>
    </xdr:from>
    <xdr:to>
      <xdr:col>21</xdr:col>
      <xdr:colOff>212725</xdr:colOff>
      <xdr:row>99</xdr:row>
      <xdr:rowOff>16154</xdr:rowOff>
    </xdr:to>
    <xdr:sp macro="" textlink="">
      <xdr:nvSpPr>
        <xdr:cNvPr id="664" name="フローチャート : 判断 663"/>
        <xdr:cNvSpPr/>
      </xdr:nvSpPr>
      <xdr:spPr>
        <a:xfrm>
          <a:off x="14541500" y="1688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32681</xdr:rowOff>
    </xdr:from>
    <xdr:ext cx="534377" cy="259045"/>
    <xdr:sp macro="" textlink="">
      <xdr:nvSpPr>
        <xdr:cNvPr id="665" name="テキスト ボックス 664"/>
        <xdr:cNvSpPr txBox="1"/>
      </xdr:nvSpPr>
      <xdr:spPr>
        <a:xfrm>
          <a:off x="14325111" y="1666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136339</xdr:rowOff>
    </xdr:from>
    <xdr:to>
      <xdr:col>19</xdr:col>
      <xdr:colOff>644525</xdr:colOff>
      <xdr:row>99</xdr:row>
      <xdr:rowOff>43245</xdr:rowOff>
    </xdr:to>
    <xdr:cxnSp macro="">
      <xdr:nvCxnSpPr>
        <xdr:cNvPr id="666" name="直線コネクタ 665"/>
        <xdr:cNvCxnSpPr/>
      </xdr:nvCxnSpPr>
      <xdr:spPr>
        <a:xfrm>
          <a:off x="12814300" y="16938439"/>
          <a:ext cx="889000" cy="7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112294</xdr:rowOff>
    </xdr:from>
    <xdr:to>
      <xdr:col>20</xdr:col>
      <xdr:colOff>9525</xdr:colOff>
      <xdr:row>99</xdr:row>
      <xdr:rowOff>42444</xdr:rowOff>
    </xdr:to>
    <xdr:sp macro="" textlink="">
      <xdr:nvSpPr>
        <xdr:cNvPr id="667" name="フローチャート : 判断 666"/>
        <xdr:cNvSpPr/>
      </xdr:nvSpPr>
      <xdr:spPr>
        <a:xfrm>
          <a:off x="13652500" y="1691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58971</xdr:rowOff>
    </xdr:from>
    <xdr:ext cx="469744" cy="259045"/>
    <xdr:sp macro="" textlink="">
      <xdr:nvSpPr>
        <xdr:cNvPr id="668" name="テキスト ボックス 667"/>
        <xdr:cNvSpPr txBox="1"/>
      </xdr:nvSpPr>
      <xdr:spPr>
        <a:xfrm>
          <a:off x="13468427" y="1668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6,930</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105291</xdr:rowOff>
    </xdr:from>
    <xdr:to>
      <xdr:col>18</xdr:col>
      <xdr:colOff>492125</xdr:colOff>
      <xdr:row>99</xdr:row>
      <xdr:rowOff>35441</xdr:rowOff>
    </xdr:to>
    <xdr:sp macro="" textlink="">
      <xdr:nvSpPr>
        <xdr:cNvPr id="669" name="フローチャート : 判断 668"/>
        <xdr:cNvSpPr/>
      </xdr:nvSpPr>
      <xdr:spPr>
        <a:xfrm>
          <a:off x="12763500" y="1690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26568</xdr:rowOff>
    </xdr:from>
    <xdr:ext cx="469744" cy="259045"/>
    <xdr:sp macro="" textlink="">
      <xdr:nvSpPr>
        <xdr:cNvPr id="670" name="テキスト ボックス 669"/>
        <xdr:cNvSpPr txBox="1"/>
      </xdr:nvSpPr>
      <xdr:spPr>
        <a:xfrm>
          <a:off x="12579427" y="170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7,849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73172</xdr:rowOff>
    </xdr:from>
    <xdr:to>
      <xdr:col>23</xdr:col>
      <xdr:colOff>568325</xdr:colOff>
      <xdr:row>99</xdr:row>
      <xdr:rowOff>3322</xdr:rowOff>
    </xdr:to>
    <xdr:sp macro="" textlink="">
      <xdr:nvSpPr>
        <xdr:cNvPr id="676" name="円/楕円 675"/>
        <xdr:cNvSpPr/>
      </xdr:nvSpPr>
      <xdr:spPr>
        <a:xfrm>
          <a:off x="16268700" y="168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32549</xdr:rowOff>
    </xdr:from>
    <xdr:ext cx="534377" cy="259045"/>
    <xdr:sp macro="" textlink="">
      <xdr:nvSpPr>
        <xdr:cNvPr id="677" name="積立金該当値テキスト"/>
        <xdr:cNvSpPr txBox="1"/>
      </xdr:nvSpPr>
      <xdr:spPr>
        <a:xfrm>
          <a:off x="16370300" y="1666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12,064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107607</xdr:rowOff>
    </xdr:from>
    <xdr:to>
      <xdr:col>22</xdr:col>
      <xdr:colOff>415925</xdr:colOff>
      <xdr:row>99</xdr:row>
      <xdr:rowOff>37757</xdr:rowOff>
    </xdr:to>
    <xdr:sp macro="" textlink="">
      <xdr:nvSpPr>
        <xdr:cNvPr id="678" name="円/楕円 677"/>
        <xdr:cNvSpPr/>
      </xdr:nvSpPr>
      <xdr:spPr>
        <a:xfrm>
          <a:off x="15430500" y="1690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54284</xdr:rowOff>
    </xdr:from>
    <xdr:ext cx="469744" cy="259045"/>
    <xdr:sp macro="" textlink="">
      <xdr:nvSpPr>
        <xdr:cNvPr id="679" name="テキスト ボックス 678"/>
        <xdr:cNvSpPr txBox="1"/>
      </xdr:nvSpPr>
      <xdr:spPr>
        <a:xfrm>
          <a:off x="15246427" y="1668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155026</xdr:rowOff>
    </xdr:from>
    <xdr:to>
      <xdr:col>21</xdr:col>
      <xdr:colOff>212725</xdr:colOff>
      <xdr:row>99</xdr:row>
      <xdr:rowOff>85176</xdr:rowOff>
    </xdr:to>
    <xdr:sp macro="" textlink="">
      <xdr:nvSpPr>
        <xdr:cNvPr id="680" name="円/楕円 679"/>
        <xdr:cNvSpPr/>
      </xdr:nvSpPr>
      <xdr:spPr>
        <a:xfrm>
          <a:off x="14541500" y="1695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76303</xdr:rowOff>
    </xdr:from>
    <xdr:ext cx="469744" cy="259045"/>
    <xdr:sp macro="" textlink="">
      <xdr:nvSpPr>
        <xdr:cNvPr id="681" name="テキスト ボックス 680"/>
        <xdr:cNvSpPr txBox="1"/>
      </xdr:nvSpPr>
      <xdr:spPr>
        <a:xfrm>
          <a:off x="14357427" y="1704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163895</xdr:rowOff>
    </xdr:from>
    <xdr:to>
      <xdr:col>20</xdr:col>
      <xdr:colOff>9525</xdr:colOff>
      <xdr:row>99</xdr:row>
      <xdr:rowOff>94045</xdr:rowOff>
    </xdr:to>
    <xdr:sp macro="" textlink="">
      <xdr:nvSpPr>
        <xdr:cNvPr id="682" name="円/楕円 681"/>
        <xdr:cNvSpPr/>
      </xdr:nvSpPr>
      <xdr:spPr>
        <a:xfrm>
          <a:off x="13652500" y="169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85172</xdr:rowOff>
    </xdr:from>
    <xdr:ext cx="378565" cy="259045"/>
    <xdr:sp macro="" textlink="">
      <xdr:nvSpPr>
        <xdr:cNvPr id="683" name="テキスト ボックス 682"/>
        <xdr:cNvSpPr txBox="1"/>
      </xdr:nvSpPr>
      <xdr:spPr>
        <a:xfrm>
          <a:off x="13514017" y="17058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85539</xdr:rowOff>
    </xdr:from>
    <xdr:to>
      <xdr:col>18</xdr:col>
      <xdr:colOff>492125</xdr:colOff>
      <xdr:row>99</xdr:row>
      <xdr:rowOff>15689</xdr:rowOff>
    </xdr:to>
    <xdr:sp macro="" textlink="">
      <xdr:nvSpPr>
        <xdr:cNvPr id="684" name="円/楕円 683"/>
        <xdr:cNvSpPr/>
      </xdr:nvSpPr>
      <xdr:spPr>
        <a:xfrm>
          <a:off x="12763500" y="1688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32216</xdr:rowOff>
    </xdr:from>
    <xdr:ext cx="534377" cy="259045"/>
    <xdr:sp macro="" textlink="">
      <xdr:nvSpPr>
        <xdr:cNvPr id="685" name="テキスト ボックス 684"/>
        <xdr:cNvSpPr txBox="1"/>
      </xdr:nvSpPr>
      <xdr:spPr>
        <a:xfrm>
          <a:off x="12547111" y="1666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6" name="直線コネクタ 69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7" name="テキスト ボックス 69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8" name="直線コネクタ 69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699" name="テキスト ボックス 69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0" name="直線コネクタ 69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1" name="テキスト ボックス 70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2" name="直線コネクタ 70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03" name="テキスト ボックス 70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05" name="テキスト ボックス 70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68148</xdr:rowOff>
    </xdr:from>
    <xdr:to>
      <xdr:col>32</xdr:col>
      <xdr:colOff>186689</xdr:colOff>
      <xdr:row>38</xdr:row>
      <xdr:rowOff>139700</xdr:rowOff>
    </xdr:to>
    <xdr:cxnSp macro="">
      <xdr:nvCxnSpPr>
        <xdr:cNvPr id="707" name="直線コネクタ 706"/>
        <xdr:cNvCxnSpPr/>
      </xdr:nvCxnSpPr>
      <xdr:spPr>
        <a:xfrm flipV="1">
          <a:off x="22159595" y="5211648"/>
          <a:ext cx="1269" cy="144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9" name="直線コネクタ 70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14825</xdr:rowOff>
    </xdr:from>
    <xdr:ext cx="469744" cy="259045"/>
    <xdr:sp macro="" textlink="">
      <xdr:nvSpPr>
        <xdr:cNvPr id="710" name="投資及び出資金最大値テキスト"/>
        <xdr:cNvSpPr txBox="1"/>
      </xdr:nvSpPr>
      <xdr:spPr>
        <a:xfrm>
          <a:off x="22212300" y="49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6,313</a:t>
          </a:r>
          <a:endParaRPr kumimoji="1" lang="ja-JP" altLang="en-US" sz="1000" b="1">
            <a:latin typeface="ＭＳ Ｐゴシック"/>
          </a:endParaRPr>
        </a:p>
      </xdr:txBody>
    </xdr:sp>
    <xdr:clientData/>
  </xdr:oneCellAnchor>
  <xdr:twoCellAnchor>
    <xdr:from>
      <xdr:col>32</xdr:col>
      <xdr:colOff>98425</xdr:colOff>
      <xdr:row>30</xdr:row>
      <xdr:rowOff>68148</xdr:rowOff>
    </xdr:from>
    <xdr:to>
      <xdr:col>32</xdr:col>
      <xdr:colOff>276225</xdr:colOff>
      <xdr:row>30</xdr:row>
      <xdr:rowOff>68148</xdr:rowOff>
    </xdr:to>
    <xdr:cxnSp macro="">
      <xdr:nvCxnSpPr>
        <xdr:cNvPr id="711" name="直線コネクタ 710"/>
        <xdr:cNvCxnSpPr/>
      </xdr:nvCxnSpPr>
      <xdr:spPr>
        <a:xfrm>
          <a:off x="22072600" y="521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2" name="直線コネクタ 71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108805</xdr:rowOff>
    </xdr:from>
    <xdr:ext cx="378565" cy="259045"/>
    <xdr:sp macro="" textlink="">
      <xdr:nvSpPr>
        <xdr:cNvPr id="713" name="投資及び出資金平均値テキスト"/>
        <xdr:cNvSpPr txBox="1"/>
      </xdr:nvSpPr>
      <xdr:spPr>
        <a:xfrm>
          <a:off x="22212300" y="62810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85928</xdr:rowOff>
    </xdr:from>
    <xdr:to>
      <xdr:col>32</xdr:col>
      <xdr:colOff>238125</xdr:colOff>
      <xdr:row>38</xdr:row>
      <xdr:rowOff>16078</xdr:rowOff>
    </xdr:to>
    <xdr:sp macro="" textlink="">
      <xdr:nvSpPr>
        <xdr:cNvPr id="714" name="フローチャート : 判断 713"/>
        <xdr:cNvSpPr/>
      </xdr:nvSpPr>
      <xdr:spPr>
        <a:xfrm>
          <a:off x="221107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5" name="直線コネクタ 71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35</xdr:row>
      <xdr:rowOff>165710</xdr:rowOff>
    </xdr:from>
    <xdr:to>
      <xdr:col>31</xdr:col>
      <xdr:colOff>85725</xdr:colOff>
      <xdr:row>36</xdr:row>
      <xdr:rowOff>95860</xdr:rowOff>
    </xdr:to>
    <xdr:sp macro="" textlink="">
      <xdr:nvSpPr>
        <xdr:cNvPr id="716" name="フローチャート : 判断 715"/>
        <xdr:cNvSpPr/>
      </xdr:nvSpPr>
      <xdr:spPr>
        <a:xfrm>
          <a:off x="21272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112387</xdr:rowOff>
    </xdr:from>
    <xdr:ext cx="469744" cy="259045"/>
    <xdr:sp macro="" textlink="">
      <xdr:nvSpPr>
        <xdr:cNvPr id="717" name="テキスト ボックス 716"/>
        <xdr:cNvSpPr txBox="1"/>
      </xdr:nvSpPr>
      <xdr:spPr>
        <a:xfrm>
          <a:off x="21088427" y="59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18" name="直線コネクタ 71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8890</xdr:rowOff>
    </xdr:from>
    <xdr:to>
      <xdr:col>29</xdr:col>
      <xdr:colOff>568325</xdr:colOff>
      <xdr:row>37</xdr:row>
      <xdr:rowOff>110490</xdr:rowOff>
    </xdr:to>
    <xdr:sp macro="" textlink="">
      <xdr:nvSpPr>
        <xdr:cNvPr id="719" name="フローチャート : 判断 718"/>
        <xdr:cNvSpPr/>
      </xdr:nvSpPr>
      <xdr:spPr>
        <a:xfrm>
          <a:off x="20383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127017</xdr:rowOff>
    </xdr:from>
    <xdr:ext cx="469744" cy="259045"/>
    <xdr:sp macro="" textlink="">
      <xdr:nvSpPr>
        <xdr:cNvPr id="720" name="テキスト ボックス 719"/>
        <xdr:cNvSpPr txBox="1"/>
      </xdr:nvSpPr>
      <xdr:spPr>
        <a:xfrm>
          <a:off x="20199427" y="612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1" name="直線コネクタ 72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164109</xdr:rowOff>
    </xdr:from>
    <xdr:to>
      <xdr:col>28</xdr:col>
      <xdr:colOff>365125</xdr:colOff>
      <xdr:row>37</xdr:row>
      <xdr:rowOff>94259</xdr:rowOff>
    </xdr:to>
    <xdr:sp macro="" textlink="">
      <xdr:nvSpPr>
        <xdr:cNvPr id="722" name="フローチャート : 判断 721"/>
        <xdr:cNvSpPr/>
      </xdr:nvSpPr>
      <xdr:spPr>
        <a:xfrm>
          <a:off x="19494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110786</xdr:rowOff>
    </xdr:from>
    <xdr:ext cx="469744" cy="259045"/>
    <xdr:sp macro="" textlink="">
      <xdr:nvSpPr>
        <xdr:cNvPr id="723" name="テキスト ボックス 722"/>
        <xdr:cNvSpPr txBox="1"/>
      </xdr:nvSpPr>
      <xdr:spPr>
        <a:xfrm>
          <a:off x="19310427"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85928</xdr:rowOff>
    </xdr:from>
    <xdr:to>
      <xdr:col>27</xdr:col>
      <xdr:colOff>161925</xdr:colOff>
      <xdr:row>38</xdr:row>
      <xdr:rowOff>16078</xdr:rowOff>
    </xdr:to>
    <xdr:sp macro="" textlink="">
      <xdr:nvSpPr>
        <xdr:cNvPr id="724" name="フローチャート : 判断 723"/>
        <xdr:cNvSpPr/>
      </xdr:nvSpPr>
      <xdr:spPr>
        <a:xfrm>
          <a:off x="186055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32605</xdr:rowOff>
    </xdr:from>
    <xdr:ext cx="378565" cy="259045"/>
    <xdr:sp macro="" textlink="">
      <xdr:nvSpPr>
        <xdr:cNvPr id="725" name="テキスト ボックス 724"/>
        <xdr:cNvSpPr txBox="1"/>
      </xdr:nvSpPr>
      <xdr:spPr>
        <a:xfrm>
          <a:off x="18467017" y="6204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1" name="円/楕円 73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3" name="円/楕円 73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4" name="テキスト ボックス 73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5" name="円/楕円 73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6" name="テキスト ボックス 73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7" name="円/楕円 73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38" name="テキスト ボックス 73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39" name="円/楕円 73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0" name="テキスト ボックス 73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4" name="テキスト ボックス 75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88570</xdr:rowOff>
    </xdr:from>
    <xdr:to>
      <xdr:col>32</xdr:col>
      <xdr:colOff>186689</xdr:colOff>
      <xdr:row>59</xdr:row>
      <xdr:rowOff>44450</xdr:rowOff>
    </xdr:to>
    <xdr:cxnSp macro="">
      <xdr:nvCxnSpPr>
        <xdr:cNvPr id="764" name="直線コネクタ 763"/>
        <xdr:cNvCxnSpPr/>
      </xdr:nvCxnSpPr>
      <xdr:spPr>
        <a:xfrm flipV="1">
          <a:off x="22159595" y="8832520"/>
          <a:ext cx="1269" cy="132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35247</xdr:rowOff>
    </xdr:from>
    <xdr:ext cx="534377" cy="259045"/>
    <xdr:sp macro="" textlink="">
      <xdr:nvSpPr>
        <xdr:cNvPr id="767" name="貸付金最大値テキスト"/>
        <xdr:cNvSpPr txBox="1"/>
      </xdr:nvSpPr>
      <xdr:spPr>
        <a:xfrm>
          <a:off x="22212300" y="860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17,421</a:t>
          </a:r>
          <a:endParaRPr kumimoji="1" lang="ja-JP" altLang="en-US" sz="1000" b="1">
            <a:latin typeface="ＭＳ Ｐゴシック"/>
          </a:endParaRPr>
        </a:p>
      </xdr:txBody>
    </xdr:sp>
    <xdr:clientData/>
  </xdr:oneCellAnchor>
  <xdr:twoCellAnchor>
    <xdr:from>
      <xdr:col>32</xdr:col>
      <xdr:colOff>98425</xdr:colOff>
      <xdr:row>51</xdr:row>
      <xdr:rowOff>88570</xdr:rowOff>
    </xdr:from>
    <xdr:to>
      <xdr:col>32</xdr:col>
      <xdr:colOff>276225</xdr:colOff>
      <xdr:row>51</xdr:row>
      <xdr:rowOff>88570</xdr:rowOff>
    </xdr:to>
    <xdr:cxnSp macro="">
      <xdr:nvCxnSpPr>
        <xdr:cNvPr id="768" name="直線コネクタ 767"/>
        <xdr:cNvCxnSpPr/>
      </xdr:nvCxnSpPr>
      <xdr:spPr>
        <a:xfrm>
          <a:off x="22072600" y="88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69444</xdr:rowOff>
    </xdr:from>
    <xdr:to>
      <xdr:col>32</xdr:col>
      <xdr:colOff>187325</xdr:colOff>
      <xdr:row>58</xdr:row>
      <xdr:rowOff>90932</xdr:rowOff>
    </xdr:to>
    <xdr:cxnSp macro="">
      <xdr:nvCxnSpPr>
        <xdr:cNvPr id="769" name="直線コネクタ 768"/>
        <xdr:cNvCxnSpPr/>
      </xdr:nvCxnSpPr>
      <xdr:spPr>
        <a:xfrm>
          <a:off x="21323300" y="10013544"/>
          <a:ext cx="8382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108805</xdr:rowOff>
    </xdr:from>
    <xdr:ext cx="469744" cy="259045"/>
    <xdr:sp macro="" textlink="">
      <xdr:nvSpPr>
        <xdr:cNvPr id="770" name="貸付金平均値テキスト"/>
        <xdr:cNvSpPr txBox="1"/>
      </xdr:nvSpPr>
      <xdr:spPr>
        <a:xfrm>
          <a:off x="22212300" y="9710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85928</xdr:rowOff>
    </xdr:from>
    <xdr:to>
      <xdr:col>32</xdr:col>
      <xdr:colOff>238125</xdr:colOff>
      <xdr:row>58</xdr:row>
      <xdr:rowOff>16078</xdr:rowOff>
    </xdr:to>
    <xdr:sp macro="" textlink="">
      <xdr:nvSpPr>
        <xdr:cNvPr id="771" name="フローチャート : 判断 770"/>
        <xdr:cNvSpPr/>
      </xdr:nvSpPr>
      <xdr:spPr>
        <a:xfrm>
          <a:off x="22110700" y="985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63271</xdr:rowOff>
    </xdr:from>
    <xdr:to>
      <xdr:col>31</xdr:col>
      <xdr:colOff>34925</xdr:colOff>
      <xdr:row>58</xdr:row>
      <xdr:rowOff>69444</xdr:rowOff>
    </xdr:to>
    <xdr:cxnSp macro="">
      <xdr:nvCxnSpPr>
        <xdr:cNvPr id="772" name="直線コネクタ 771"/>
        <xdr:cNvCxnSpPr/>
      </xdr:nvCxnSpPr>
      <xdr:spPr>
        <a:xfrm>
          <a:off x="20434300" y="10007371"/>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65659</xdr:rowOff>
    </xdr:from>
    <xdr:to>
      <xdr:col>31</xdr:col>
      <xdr:colOff>85725</xdr:colOff>
      <xdr:row>57</xdr:row>
      <xdr:rowOff>167259</xdr:rowOff>
    </xdr:to>
    <xdr:sp macro="" textlink="">
      <xdr:nvSpPr>
        <xdr:cNvPr id="773" name="フローチャート : 判断 772"/>
        <xdr:cNvSpPr/>
      </xdr:nvSpPr>
      <xdr:spPr>
        <a:xfrm>
          <a:off x="21272500" y="983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12336</xdr:rowOff>
    </xdr:from>
    <xdr:ext cx="469744" cy="259045"/>
    <xdr:sp macro="" textlink="">
      <xdr:nvSpPr>
        <xdr:cNvPr id="774" name="テキスト ボックス 773"/>
        <xdr:cNvSpPr txBox="1"/>
      </xdr:nvSpPr>
      <xdr:spPr>
        <a:xfrm>
          <a:off x="21088427" y="961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59080</xdr:rowOff>
    </xdr:from>
    <xdr:to>
      <xdr:col>29</xdr:col>
      <xdr:colOff>517525</xdr:colOff>
      <xdr:row>58</xdr:row>
      <xdr:rowOff>63271</xdr:rowOff>
    </xdr:to>
    <xdr:cxnSp macro="">
      <xdr:nvCxnSpPr>
        <xdr:cNvPr id="775" name="直線コネクタ 774"/>
        <xdr:cNvCxnSpPr/>
      </xdr:nvCxnSpPr>
      <xdr:spPr>
        <a:xfrm>
          <a:off x="19545300" y="10003180"/>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126847</xdr:rowOff>
    </xdr:from>
    <xdr:to>
      <xdr:col>29</xdr:col>
      <xdr:colOff>568325</xdr:colOff>
      <xdr:row>57</xdr:row>
      <xdr:rowOff>56997</xdr:rowOff>
    </xdr:to>
    <xdr:sp macro="" textlink="">
      <xdr:nvSpPr>
        <xdr:cNvPr id="776" name="フローチャート : 判断 775"/>
        <xdr:cNvSpPr/>
      </xdr:nvSpPr>
      <xdr:spPr>
        <a:xfrm>
          <a:off x="20383500" y="972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73524</xdr:rowOff>
    </xdr:from>
    <xdr:ext cx="469744" cy="259045"/>
    <xdr:sp macro="" textlink="">
      <xdr:nvSpPr>
        <xdr:cNvPr id="777" name="テキスト ボックス 776"/>
        <xdr:cNvSpPr txBox="1"/>
      </xdr:nvSpPr>
      <xdr:spPr>
        <a:xfrm>
          <a:off x="20199427" y="950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59080</xdr:rowOff>
    </xdr:from>
    <xdr:to>
      <xdr:col>28</xdr:col>
      <xdr:colOff>314325</xdr:colOff>
      <xdr:row>58</xdr:row>
      <xdr:rowOff>59690</xdr:rowOff>
    </xdr:to>
    <xdr:cxnSp macro="">
      <xdr:nvCxnSpPr>
        <xdr:cNvPr id="778" name="直線コネクタ 777"/>
        <xdr:cNvCxnSpPr/>
      </xdr:nvCxnSpPr>
      <xdr:spPr>
        <a:xfrm flipV="1">
          <a:off x="18656300" y="10003180"/>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141325</xdr:rowOff>
    </xdr:from>
    <xdr:to>
      <xdr:col>28</xdr:col>
      <xdr:colOff>365125</xdr:colOff>
      <xdr:row>57</xdr:row>
      <xdr:rowOff>71475</xdr:rowOff>
    </xdr:to>
    <xdr:sp macro="" textlink="">
      <xdr:nvSpPr>
        <xdr:cNvPr id="779" name="フローチャート : 判断 778"/>
        <xdr:cNvSpPr/>
      </xdr:nvSpPr>
      <xdr:spPr>
        <a:xfrm>
          <a:off x="19494500" y="974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88002</xdr:rowOff>
    </xdr:from>
    <xdr:ext cx="469744" cy="259045"/>
    <xdr:sp macro="" textlink="">
      <xdr:nvSpPr>
        <xdr:cNvPr id="780" name="テキスト ボックス 779"/>
        <xdr:cNvSpPr txBox="1"/>
      </xdr:nvSpPr>
      <xdr:spPr>
        <a:xfrm>
          <a:off x="19310427" y="951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4,812</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117704</xdr:rowOff>
    </xdr:from>
    <xdr:to>
      <xdr:col>27</xdr:col>
      <xdr:colOff>161925</xdr:colOff>
      <xdr:row>57</xdr:row>
      <xdr:rowOff>47854</xdr:rowOff>
    </xdr:to>
    <xdr:sp macro="" textlink="">
      <xdr:nvSpPr>
        <xdr:cNvPr id="781" name="フローチャート : 判断 780"/>
        <xdr:cNvSpPr/>
      </xdr:nvSpPr>
      <xdr:spPr>
        <a:xfrm>
          <a:off x="18605500" y="971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64381</xdr:rowOff>
    </xdr:from>
    <xdr:ext cx="469744" cy="259045"/>
    <xdr:sp macro="" textlink="">
      <xdr:nvSpPr>
        <xdr:cNvPr id="782" name="テキスト ボックス 781"/>
        <xdr:cNvSpPr txBox="1"/>
      </xdr:nvSpPr>
      <xdr:spPr>
        <a:xfrm>
          <a:off x="18421427" y="949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40132</xdr:rowOff>
    </xdr:from>
    <xdr:to>
      <xdr:col>32</xdr:col>
      <xdr:colOff>238125</xdr:colOff>
      <xdr:row>58</xdr:row>
      <xdr:rowOff>141732</xdr:rowOff>
    </xdr:to>
    <xdr:sp macro="" textlink="">
      <xdr:nvSpPr>
        <xdr:cNvPr id="788" name="円/楕円 787"/>
        <xdr:cNvSpPr/>
      </xdr:nvSpPr>
      <xdr:spPr>
        <a:xfrm>
          <a:off x="22110700" y="998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126509</xdr:rowOff>
    </xdr:from>
    <xdr:ext cx="469744" cy="259045"/>
    <xdr:sp macro="" textlink="">
      <xdr:nvSpPr>
        <xdr:cNvPr id="789" name="貸付金該当値テキスト"/>
        <xdr:cNvSpPr txBox="1"/>
      </xdr:nvSpPr>
      <xdr:spPr>
        <a:xfrm>
          <a:off x="22212300" y="989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18644</xdr:rowOff>
    </xdr:from>
    <xdr:to>
      <xdr:col>31</xdr:col>
      <xdr:colOff>85725</xdr:colOff>
      <xdr:row>58</xdr:row>
      <xdr:rowOff>120244</xdr:rowOff>
    </xdr:to>
    <xdr:sp macro="" textlink="">
      <xdr:nvSpPr>
        <xdr:cNvPr id="790" name="円/楕円 789"/>
        <xdr:cNvSpPr/>
      </xdr:nvSpPr>
      <xdr:spPr>
        <a:xfrm>
          <a:off x="21272500" y="996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111371</xdr:rowOff>
    </xdr:from>
    <xdr:ext cx="469744" cy="259045"/>
    <xdr:sp macro="" textlink="">
      <xdr:nvSpPr>
        <xdr:cNvPr id="791" name="テキスト ボックス 790"/>
        <xdr:cNvSpPr txBox="1"/>
      </xdr:nvSpPr>
      <xdr:spPr>
        <a:xfrm>
          <a:off x="21088427" y="10055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12471</xdr:rowOff>
    </xdr:from>
    <xdr:to>
      <xdr:col>29</xdr:col>
      <xdr:colOff>568325</xdr:colOff>
      <xdr:row>58</xdr:row>
      <xdr:rowOff>114071</xdr:rowOff>
    </xdr:to>
    <xdr:sp macro="" textlink="">
      <xdr:nvSpPr>
        <xdr:cNvPr id="792" name="円/楕円 791"/>
        <xdr:cNvSpPr/>
      </xdr:nvSpPr>
      <xdr:spPr>
        <a:xfrm>
          <a:off x="20383500" y="995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105198</xdr:rowOff>
    </xdr:from>
    <xdr:ext cx="469744" cy="259045"/>
    <xdr:sp macro="" textlink="">
      <xdr:nvSpPr>
        <xdr:cNvPr id="793" name="テキスト ボックス 792"/>
        <xdr:cNvSpPr txBox="1"/>
      </xdr:nvSpPr>
      <xdr:spPr>
        <a:xfrm>
          <a:off x="20199427" y="1004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8280</xdr:rowOff>
    </xdr:from>
    <xdr:to>
      <xdr:col>28</xdr:col>
      <xdr:colOff>365125</xdr:colOff>
      <xdr:row>58</xdr:row>
      <xdr:rowOff>109880</xdr:rowOff>
    </xdr:to>
    <xdr:sp macro="" textlink="">
      <xdr:nvSpPr>
        <xdr:cNvPr id="794" name="円/楕円 793"/>
        <xdr:cNvSpPr/>
      </xdr:nvSpPr>
      <xdr:spPr>
        <a:xfrm>
          <a:off x="19494500" y="99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101007</xdr:rowOff>
    </xdr:from>
    <xdr:ext cx="469744" cy="259045"/>
    <xdr:sp macro="" textlink="">
      <xdr:nvSpPr>
        <xdr:cNvPr id="795" name="テキスト ボックス 794"/>
        <xdr:cNvSpPr txBox="1"/>
      </xdr:nvSpPr>
      <xdr:spPr>
        <a:xfrm>
          <a:off x="19310427" y="1004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xdr:rowOff>
    </xdr:from>
    <xdr:to>
      <xdr:col>27</xdr:col>
      <xdr:colOff>161925</xdr:colOff>
      <xdr:row>58</xdr:row>
      <xdr:rowOff>110490</xdr:rowOff>
    </xdr:to>
    <xdr:sp macro="" textlink="">
      <xdr:nvSpPr>
        <xdr:cNvPr id="796" name="円/楕円 795"/>
        <xdr:cNvSpPr/>
      </xdr:nvSpPr>
      <xdr:spPr>
        <a:xfrm>
          <a:off x="1860550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101617</xdr:rowOff>
    </xdr:from>
    <xdr:ext cx="469744" cy="259045"/>
    <xdr:sp macro="" textlink="">
      <xdr:nvSpPr>
        <xdr:cNvPr id="797" name="テキスト ボックス 796"/>
        <xdr:cNvSpPr txBox="1"/>
      </xdr:nvSpPr>
      <xdr:spPr>
        <a:xfrm>
          <a:off x="184214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08" name="テキスト ボックス 80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09" name="直線コネクタ 80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0" name="テキスト ボックス 80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1" name="直線コネクタ 81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2" name="テキスト ボックス 81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3" name="直線コネクタ 81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4" name="テキスト ボックス 81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5" name="直線コネクタ 81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16" name="テキスト ボックス 81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7" name="直線コネクタ 81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18" name="テキスト ボックス 81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26954</xdr:rowOff>
    </xdr:from>
    <xdr:to>
      <xdr:col>32</xdr:col>
      <xdr:colOff>186689</xdr:colOff>
      <xdr:row>77</xdr:row>
      <xdr:rowOff>121458</xdr:rowOff>
    </xdr:to>
    <xdr:cxnSp macro="">
      <xdr:nvCxnSpPr>
        <xdr:cNvPr id="820" name="直線コネクタ 819"/>
        <xdr:cNvCxnSpPr/>
      </xdr:nvCxnSpPr>
      <xdr:spPr>
        <a:xfrm flipV="1">
          <a:off x="22159595" y="12028454"/>
          <a:ext cx="1269" cy="1294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125285</xdr:rowOff>
    </xdr:from>
    <xdr:ext cx="534377" cy="259045"/>
    <xdr:sp macro="" textlink="">
      <xdr:nvSpPr>
        <xdr:cNvPr id="821" name="繰出金最小値テキスト"/>
        <xdr:cNvSpPr txBox="1"/>
      </xdr:nvSpPr>
      <xdr:spPr>
        <a:xfrm>
          <a:off x="22212300" y="1332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24,149</a:t>
          </a:r>
          <a:endParaRPr kumimoji="1" lang="ja-JP" altLang="en-US" sz="1000" b="1">
            <a:latin typeface="ＭＳ Ｐゴシック"/>
          </a:endParaRPr>
        </a:p>
      </xdr:txBody>
    </xdr:sp>
    <xdr:clientData/>
  </xdr:oneCellAnchor>
  <xdr:twoCellAnchor>
    <xdr:from>
      <xdr:col>32</xdr:col>
      <xdr:colOff>98425</xdr:colOff>
      <xdr:row>77</xdr:row>
      <xdr:rowOff>121458</xdr:rowOff>
    </xdr:from>
    <xdr:to>
      <xdr:col>32</xdr:col>
      <xdr:colOff>276225</xdr:colOff>
      <xdr:row>77</xdr:row>
      <xdr:rowOff>121458</xdr:rowOff>
    </xdr:to>
    <xdr:cxnSp macro="">
      <xdr:nvCxnSpPr>
        <xdr:cNvPr id="822" name="直線コネクタ 821"/>
        <xdr:cNvCxnSpPr/>
      </xdr:nvCxnSpPr>
      <xdr:spPr>
        <a:xfrm>
          <a:off x="22072600" y="1332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145081</xdr:rowOff>
    </xdr:from>
    <xdr:ext cx="534377" cy="259045"/>
    <xdr:sp macro="" textlink="">
      <xdr:nvSpPr>
        <xdr:cNvPr id="823" name="繰出金最大値テキスト"/>
        <xdr:cNvSpPr txBox="1"/>
      </xdr:nvSpPr>
      <xdr:spPr>
        <a:xfrm>
          <a:off x="22212300" y="1180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52,466</a:t>
          </a:r>
          <a:endParaRPr kumimoji="1" lang="ja-JP" altLang="en-US" sz="1000" b="1">
            <a:latin typeface="ＭＳ Ｐゴシック"/>
          </a:endParaRPr>
        </a:p>
      </xdr:txBody>
    </xdr:sp>
    <xdr:clientData/>
  </xdr:oneCellAnchor>
  <xdr:twoCellAnchor>
    <xdr:from>
      <xdr:col>32</xdr:col>
      <xdr:colOff>98425</xdr:colOff>
      <xdr:row>70</xdr:row>
      <xdr:rowOff>26954</xdr:rowOff>
    </xdr:from>
    <xdr:to>
      <xdr:col>32</xdr:col>
      <xdr:colOff>276225</xdr:colOff>
      <xdr:row>70</xdr:row>
      <xdr:rowOff>26954</xdr:rowOff>
    </xdr:to>
    <xdr:cxnSp macro="">
      <xdr:nvCxnSpPr>
        <xdr:cNvPr id="824" name="直線コネクタ 823"/>
        <xdr:cNvCxnSpPr/>
      </xdr:nvCxnSpPr>
      <xdr:spPr>
        <a:xfrm>
          <a:off x="22072600" y="1202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28829</xdr:rowOff>
    </xdr:from>
    <xdr:to>
      <xdr:col>32</xdr:col>
      <xdr:colOff>187325</xdr:colOff>
      <xdr:row>78</xdr:row>
      <xdr:rowOff>22794</xdr:rowOff>
    </xdr:to>
    <xdr:cxnSp macro="">
      <xdr:nvCxnSpPr>
        <xdr:cNvPr id="825" name="直線コネクタ 824"/>
        <xdr:cNvCxnSpPr/>
      </xdr:nvCxnSpPr>
      <xdr:spPr>
        <a:xfrm flipV="1">
          <a:off x="21323300" y="13230479"/>
          <a:ext cx="838200" cy="16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72</xdr:row>
      <xdr:rowOff>129562</xdr:rowOff>
    </xdr:from>
    <xdr:ext cx="534377" cy="259045"/>
    <xdr:sp macro="" textlink="">
      <xdr:nvSpPr>
        <xdr:cNvPr id="826" name="繰出金平均値テキスト"/>
        <xdr:cNvSpPr txBox="1"/>
      </xdr:nvSpPr>
      <xdr:spPr>
        <a:xfrm>
          <a:off x="22212300" y="12473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38,361</a:t>
          </a:r>
          <a:endParaRPr kumimoji="1" lang="ja-JP" altLang="en-US" sz="1000" b="1">
            <a:solidFill>
              <a:srgbClr val="000080"/>
            </a:solidFill>
            <a:latin typeface="ＭＳ Ｐゴシック"/>
          </a:endParaRPr>
        </a:p>
      </xdr:txBody>
    </xdr:sp>
    <xdr:clientData/>
  </xdr:oneCellAnchor>
  <xdr:twoCellAnchor>
    <xdr:from>
      <xdr:col>32</xdr:col>
      <xdr:colOff>136525</xdr:colOff>
      <xdr:row>73</xdr:row>
      <xdr:rowOff>106685</xdr:rowOff>
    </xdr:from>
    <xdr:to>
      <xdr:col>32</xdr:col>
      <xdr:colOff>238125</xdr:colOff>
      <xdr:row>74</xdr:row>
      <xdr:rowOff>36835</xdr:rowOff>
    </xdr:to>
    <xdr:sp macro="" textlink="">
      <xdr:nvSpPr>
        <xdr:cNvPr id="827" name="フローチャート : 判断 826"/>
        <xdr:cNvSpPr/>
      </xdr:nvSpPr>
      <xdr:spPr>
        <a:xfrm>
          <a:off x="22110700" y="126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133207</xdr:rowOff>
    </xdr:from>
    <xdr:to>
      <xdr:col>31</xdr:col>
      <xdr:colOff>34925</xdr:colOff>
      <xdr:row>78</xdr:row>
      <xdr:rowOff>22794</xdr:rowOff>
    </xdr:to>
    <xdr:cxnSp macro="">
      <xdr:nvCxnSpPr>
        <xdr:cNvPr id="828" name="直線コネクタ 827"/>
        <xdr:cNvCxnSpPr/>
      </xdr:nvCxnSpPr>
      <xdr:spPr>
        <a:xfrm>
          <a:off x="20434300" y="13334857"/>
          <a:ext cx="889000" cy="6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106731</xdr:rowOff>
    </xdr:from>
    <xdr:to>
      <xdr:col>31</xdr:col>
      <xdr:colOff>85725</xdr:colOff>
      <xdr:row>75</xdr:row>
      <xdr:rowOff>36881</xdr:rowOff>
    </xdr:to>
    <xdr:sp macro="" textlink="">
      <xdr:nvSpPr>
        <xdr:cNvPr id="829" name="フローチャート : 判断 828"/>
        <xdr:cNvSpPr/>
      </xdr:nvSpPr>
      <xdr:spPr>
        <a:xfrm>
          <a:off x="21272500" y="1279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53408</xdr:rowOff>
    </xdr:from>
    <xdr:ext cx="534377" cy="259045"/>
    <xdr:sp macro="" textlink="">
      <xdr:nvSpPr>
        <xdr:cNvPr id="830" name="テキスト ボックス 829"/>
        <xdr:cNvSpPr txBox="1"/>
      </xdr:nvSpPr>
      <xdr:spPr>
        <a:xfrm>
          <a:off x="21056111" y="1256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34,610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133207</xdr:rowOff>
    </xdr:from>
    <xdr:to>
      <xdr:col>29</xdr:col>
      <xdr:colOff>517525</xdr:colOff>
      <xdr:row>77</xdr:row>
      <xdr:rowOff>149118</xdr:rowOff>
    </xdr:to>
    <xdr:cxnSp macro="">
      <xdr:nvCxnSpPr>
        <xdr:cNvPr id="831" name="直線コネクタ 830"/>
        <xdr:cNvCxnSpPr/>
      </xdr:nvCxnSpPr>
      <xdr:spPr>
        <a:xfrm flipV="1">
          <a:off x="19545300" y="13334857"/>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19269</xdr:rowOff>
    </xdr:from>
    <xdr:to>
      <xdr:col>29</xdr:col>
      <xdr:colOff>568325</xdr:colOff>
      <xdr:row>75</xdr:row>
      <xdr:rowOff>120869</xdr:rowOff>
    </xdr:to>
    <xdr:sp macro="" textlink="">
      <xdr:nvSpPr>
        <xdr:cNvPr id="832" name="フローチャート : 判断 831"/>
        <xdr:cNvSpPr/>
      </xdr:nvSpPr>
      <xdr:spPr>
        <a:xfrm>
          <a:off x="20383500" y="1287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137396</xdr:rowOff>
    </xdr:from>
    <xdr:ext cx="534377" cy="259045"/>
    <xdr:sp macro="" textlink="">
      <xdr:nvSpPr>
        <xdr:cNvPr id="833" name="テキスト ボックス 832"/>
        <xdr:cNvSpPr txBox="1"/>
      </xdr:nvSpPr>
      <xdr:spPr>
        <a:xfrm>
          <a:off x="20167111" y="1265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32,773</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149118</xdr:rowOff>
    </xdr:from>
    <xdr:to>
      <xdr:col>28</xdr:col>
      <xdr:colOff>314325</xdr:colOff>
      <xdr:row>78</xdr:row>
      <xdr:rowOff>64399</xdr:rowOff>
    </xdr:to>
    <xdr:cxnSp macro="">
      <xdr:nvCxnSpPr>
        <xdr:cNvPr id="834" name="直線コネクタ 833"/>
        <xdr:cNvCxnSpPr/>
      </xdr:nvCxnSpPr>
      <xdr:spPr>
        <a:xfrm flipV="1">
          <a:off x="18656300" y="13350768"/>
          <a:ext cx="889000" cy="8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19817</xdr:rowOff>
    </xdr:from>
    <xdr:to>
      <xdr:col>28</xdr:col>
      <xdr:colOff>365125</xdr:colOff>
      <xdr:row>75</xdr:row>
      <xdr:rowOff>121417</xdr:rowOff>
    </xdr:to>
    <xdr:sp macro="" textlink="">
      <xdr:nvSpPr>
        <xdr:cNvPr id="835" name="フローチャート : 判断 834"/>
        <xdr:cNvSpPr/>
      </xdr:nvSpPr>
      <xdr:spPr>
        <a:xfrm>
          <a:off x="19494500" y="1287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137944</xdr:rowOff>
    </xdr:from>
    <xdr:ext cx="534377" cy="259045"/>
    <xdr:sp macro="" textlink="">
      <xdr:nvSpPr>
        <xdr:cNvPr id="836" name="テキスト ボックス 835"/>
        <xdr:cNvSpPr txBox="1"/>
      </xdr:nvSpPr>
      <xdr:spPr>
        <a:xfrm>
          <a:off x="19278111" y="1265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32,761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31613</xdr:rowOff>
    </xdr:from>
    <xdr:to>
      <xdr:col>27</xdr:col>
      <xdr:colOff>161925</xdr:colOff>
      <xdr:row>75</xdr:row>
      <xdr:rowOff>133213</xdr:rowOff>
    </xdr:to>
    <xdr:sp macro="" textlink="">
      <xdr:nvSpPr>
        <xdr:cNvPr id="837" name="フローチャート : 判断 836"/>
        <xdr:cNvSpPr/>
      </xdr:nvSpPr>
      <xdr:spPr>
        <a:xfrm>
          <a:off x="18605500" y="1289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149740</xdr:rowOff>
    </xdr:from>
    <xdr:ext cx="534377" cy="259045"/>
    <xdr:sp macro="" textlink="">
      <xdr:nvSpPr>
        <xdr:cNvPr id="838" name="テキスト ボックス 837"/>
        <xdr:cNvSpPr txBox="1"/>
      </xdr:nvSpPr>
      <xdr:spPr>
        <a:xfrm>
          <a:off x="18389111" y="1266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9" name="テキスト ボックス 83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0" name="テキスト ボックス 83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1" name="テキスト ボックス 84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2" name="テキスト ボックス 84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3" name="テキスト ボックス 84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149479</xdr:rowOff>
    </xdr:from>
    <xdr:to>
      <xdr:col>32</xdr:col>
      <xdr:colOff>238125</xdr:colOff>
      <xdr:row>77</xdr:row>
      <xdr:rowOff>79629</xdr:rowOff>
    </xdr:to>
    <xdr:sp macro="" textlink="">
      <xdr:nvSpPr>
        <xdr:cNvPr id="844" name="円/楕円 843"/>
        <xdr:cNvSpPr/>
      </xdr:nvSpPr>
      <xdr:spPr>
        <a:xfrm>
          <a:off x="22110700" y="1317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64406</xdr:rowOff>
    </xdr:from>
    <xdr:ext cx="534377" cy="259045"/>
    <xdr:sp macro="" textlink="">
      <xdr:nvSpPr>
        <xdr:cNvPr id="845" name="繰出金該当値テキスト"/>
        <xdr:cNvSpPr txBox="1"/>
      </xdr:nvSpPr>
      <xdr:spPr>
        <a:xfrm>
          <a:off x="22212300" y="1309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26,175</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143444</xdr:rowOff>
    </xdr:from>
    <xdr:to>
      <xdr:col>31</xdr:col>
      <xdr:colOff>85725</xdr:colOff>
      <xdr:row>78</xdr:row>
      <xdr:rowOff>73594</xdr:rowOff>
    </xdr:to>
    <xdr:sp macro="" textlink="">
      <xdr:nvSpPr>
        <xdr:cNvPr id="846" name="円/楕円 845"/>
        <xdr:cNvSpPr/>
      </xdr:nvSpPr>
      <xdr:spPr>
        <a:xfrm>
          <a:off x="21272500" y="1334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64721</xdr:rowOff>
    </xdr:from>
    <xdr:ext cx="534377" cy="259045"/>
    <xdr:sp macro="" textlink="">
      <xdr:nvSpPr>
        <xdr:cNvPr id="847" name="テキスト ボックス 846"/>
        <xdr:cNvSpPr txBox="1"/>
      </xdr:nvSpPr>
      <xdr:spPr>
        <a:xfrm>
          <a:off x="21056111" y="1343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22,557</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82407</xdr:rowOff>
    </xdr:from>
    <xdr:to>
      <xdr:col>29</xdr:col>
      <xdr:colOff>568325</xdr:colOff>
      <xdr:row>78</xdr:row>
      <xdr:rowOff>12557</xdr:rowOff>
    </xdr:to>
    <xdr:sp macro="" textlink="">
      <xdr:nvSpPr>
        <xdr:cNvPr id="848" name="円/楕円 847"/>
        <xdr:cNvSpPr/>
      </xdr:nvSpPr>
      <xdr:spPr>
        <a:xfrm>
          <a:off x="20383500" y="1328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3684</xdr:rowOff>
    </xdr:from>
    <xdr:ext cx="534377" cy="259045"/>
    <xdr:sp macro="" textlink="">
      <xdr:nvSpPr>
        <xdr:cNvPr id="849" name="テキスト ボックス 848"/>
        <xdr:cNvSpPr txBox="1"/>
      </xdr:nvSpPr>
      <xdr:spPr>
        <a:xfrm>
          <a:off x="20167111" y="1337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23,892</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98318</xdr:rowOff>
    </xdr:from>
    <xdr:to>
      <xdr:col>28</xdr:col>
      <xdr:colOff>365125</xdr:colOff>
      <xdr:row>78</xdr:row>
      <xdr:rowOff>28468</xdr:rowOff>
    </xdr:to>
    <xdr:sp macro="" textlink="">
      <xdr:nvSpPr>
        <xdr:cNvPr id="850" name="円/楕円 849"/>
        <xdr:cNvSpPr/>
      </xdr:nvSpPr>
      <xdr:spPr>
        <a:xfrm>
          <a:off x="19494500" y="1329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19595</xdr:rowOff>
    </xdr:from>
    <xdr:ext cx="534377" cy="259045"/>
    <xdr:sp macro="" textlink="">
      <xdr:nvSpPr>
        <xdr:cNvPr id="851" name="テキスト ボックス 850"/>
        <xdr:cNvSpPr txBox="1"/>
      </xdr:nvSpPr>
      <xdr:spPr>
        <a:xfrm>
          <a:off x="19278111" y="13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23,544</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13599</xdr:rowOff>
    </xdr:from>
    <xdr:to>
      <xdr:col>27</xdr:col>
      <xdr:colOff>161925</xdr:colOff>
      <xdr:row>78</xdr:row>
      <xdr:rowOff>115199</xdr:rowOff>
    </xdr:to>
    <xdr:sp macro="" textlink="">
      <xdr:nvSpPr>
        <xdr:cNvPr id="852" name="円/楕円 851"/>
        <xdr:cNvSpPr/>
      </xdr:nvSpPr>
      <xdr:spPr>
        <a:xfrm>
          <a:off x="18605500" y="1338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106326</xdr:rowOff>
    </xdr:from>
    <xdr:ext cx="534377" cy="259045"/>
    <xdr:sp macro="" textlink="">
      <xdr:nvSpPr>
        <xdr:cNvPr id="853" name="テキスト ボックス 852"/>
        <xdr:cNvSpPr txBox="1"/>
      </xdr:nvSpPr>
      <xdr:spPr>
        <a:xfrm>
          <a:off x="18389111" y="1347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21,647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4" name="正方形/長方形 85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5" name="正方形/長方形 85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6" name="正方形/長方形 85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7" name="正方形/長方形 85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8" name="正方形/長方形 85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9" name="正方形/長方形 85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0" name="正方形/長方形 85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1" name="正方形/長方形 86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2" name="テキスト ボックス 86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3" name="直線コネクタ 86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4" name="直線コネクタ 86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5" name="テキスト ボックス 86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6" name="直線コネクタ 86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7" name="テキスト ボックス 86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9" name="直線コネクタ 86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1" name="直線コネクタ 87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4" name="直線コネクタ 87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6" name="フローチャート : 判断 87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7" name="直線コネクタ 87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8" name="フローチャート : 判断 87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9" name="テキスト ボックス 878"/>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0" name="直線コネクタ 87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1" name="フローチャート : 判断 88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2" name="テキスト ボックス 881"/>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3" name="直線コネクタ 88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4" name="フローチャート : 判断 88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5" name="テキスト ボックス 884"/>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6" name="フローチャート : 判断 88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7" name="テキスト ボックス 886"/>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8" name="テキスト ボックス 88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9" name="テキスト ボックス 88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0" name="テキスト ボックス 88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1" name="テキスト ボックス 89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2" name="テキスト ボックス 89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3" name="円/楕円 89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5" name="円/楕円 89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6" name="テキスト ボックス 895"/>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7" name="円/楕円 89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8" name="テキスト ボックス 897"/>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9" name="円/楕円 89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0" name="テキスト ボックス 899"/>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円/楕円 90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2" name="テキスト ボックス 901"/>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3" name="正方形/長方形 90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4" name="正方形/長方形 90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5" name="テキスト ボックス 90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900">
              <a:latin typeface="+mn-ea"/>
              <a:ea typeface="+mn-ea"/>
            </a:rPr>
            <a:t>・歳出決算総額は、住民一人当たり</a:t>
          </a:r>
          <a:r>
            <a:rPr kumimoji="1" lang="en-US" altLang="ja-JP" sz="900">
              <a:latin typeface="+mn-ea"/>
              <a:ea typeface="+mn-ea"/>
            </a:rPr>
            <a:t>312,455</a:t>
          </a:r>
          <a:r>
            <a:rPr kumimoji="1" lang="ja-JP" altLang="en-US" sz="900">
              <a:latin typeface="+mn-ea"/>
              <a:ea typeface="+mn-ea"/>
            </a:rPr>
            <a:t>円となっている。主な構成項目である人件費は、住民一人当たり</a:t>
          </a:r>
          <a:r>
            <a:rPr kumimoji="1" lang="en-US" altLang="ja-JP" sz="900">
              <a:latin typeface="+mn-ea"/>
              <a:ea typeface="+mn-ea"/>
            </a:rPr>
            <a:t>52,258</a:t>
          </a:r>
          <a:r>
            <a:rPr kumimoji="1" lang="ja-JP" altLang="en-US" sz="900">
              <a:latin typeface="+mn-ea"/>
              <a:ea typeface="+mn-ea"/>
            </a:rPr>
            <a:t>円となっており、</a:t>
          </a:r>
          <a:r>
            <a:rPr kumimoji="1" lang="ja-JP" altLang="ja-JP" sz="900">
              <a:solidFill>
                <a:schemeClr val="dk1"/>
              </a:solidFill>
              <a:effectLst/>
              <a:latin typeface="+mn-ea"/>
              <a:ea typeface="+mn-ea"/>
              <a:cs typeface="+mn-cs"/>
            </a:rPr>
            <a:t>全国平均、県内平均、類団平均と比較して低い水準にある</a:t>
          </a:r>
          <a:r>
            <a:rPr kumimoji="1" lang="ja-JP" altLang="en-US" sz="900">
              <a:solidFill>
                <a:schemeClr val="dk1"/>
              </a:solidFill>
              <a:effectLst/>
              <a:latin typeface="+mn-ea"/>
              <a:ea typeface="+mn-ea"/>
              <a:cs typeface="+mn-cs"/>
            </a:rPr>
            <a:t>。</a:t>
          </a:r>
          <a:r>
            <a:rPr kumimoji="1" lang="ja-JP" altLang="ja-JP" sz="900">
              <a:solidFill>
                <a:schemeClr val="dk1"/>
              </a:solidFill>
              <a:effectLst/>
              <a:latin typeface="+mn-ea"/>
              <a:ea typeface="+mn-ea"/>
              <a:cs typeface="+mn-cs"/>
            </a:rPr>
            <a:t>給料等は</a:t>
          </a:r>
          <a:r>
            <a:rPr kumimoji="1" lang="ja-JP" altLang="en-US" sz="900">
              <a:solidFill>
                <a:schemeClr val="dk1"/>
              </a:solidFill>
              <a:effectLst/>
              <a:latin typeface="+mn-ea"/>
              <a:ea typeface="+mn-ea"/>
              <a:cs typeface="+mn-cs"/>
            </a:rPr>
            <a:t>平成</a:t>
          </a:r>
          <a:r>
            <a:rPr kumimoji="1" lang="en-US" altLang="ja-JP" sz="900">
              <a:solidFill>
                <a:schemeClr val="dk1"/>
              </a:solidFill>
              <a:effectLst/>
              <a:latin typeface="+mn-ea"/>
              <a:ea typeface="+mn-ea"/>
              <a:cs typeface="+mn-cs"/>
            </a:rPr>
            <a:t>26</a:t>
          </a:r>
          <a:r>
            <a:rPr kumimoji="1" lang="ja-JP" altLang="en-US" sz="900">
              <a:solidFill>
                <a:schemeClr val="dk1"/>
              </a:solidFill>
              <a:effectLst/>
              <a:latin typeface="+mn-ea"/>
              <a:ea typeface="+mn-ea"/>
              <a:cs typeface="+mn-cs"/>
            </a:rPr>
            <a:t>年度に増加したものの</a:t>
          </a:r>
          <a:r>
            <a:rPr kumimoji="1" lang="ja-JP" altLang="ja-JP" sz="900">
              <a:solidFill>
                <a:schemeClr val="dk1"/>
              </a:solidFill>
              <a:effectLst/>
              <a:latin typeface="+mn-lt"/>
              <a:ea typeface="+mn-ea"/>
              <a:cs typeface="+mn-cs"/>
            </a:rPr>
            <a:t>総じて</a:t>
          </a:r>
          <a:r>
            <a:rPr kumimoji="1" lang="ja-JP" altLang="en-US" sz="900">
              <a:solidFill>
                <a:schemeClr val="dk1"/>
              </a:solidFill>
              <a:effectLst/>
              <a:latin typeface="+mn-lt"/>
              <a:ea typeface="+mn-ea"/>
              <a:cs typeface="+mn-cs"/>
            </a:rPr>
            <a:t>減少</a:t>
          </a:r>
          <a:r>
            <a:rPr kumimoji="1" lang="ja-JP" altLang="ja-JP" sz="900">
              <a:solidFill>
                <a:schemeClr val="dk1"/>
              </a:solidFill>
              <a:effectLst/>
              <a:latin typeface="+mn-lt"/>
              <a:ea typeface="+mn-ea"/>
              <a:cs typeface="+mn-cs"/>
            </a:rPr>
            <a:t>傾向にあ</a:t>
          </a:r>
          <a:r>
            <a:rPr kumimoji="1" lang="ja-JP" altLang="en-US" sz="900">
              <a:solidFill>
                <a:schemeClr val="dk1"/>
              </a:solidFill>
              <a:effectLst/>
              <a:latin typeface="+mn-lt"/>
              <a:ea typeface="+mn-ea"/>
              <a:cs typeface="+mn-cs"/>
            </a:rPr>
            <a:t>り</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ea"/>
              <a:ea typeface="+mn-ea"/>
              <a:cs typeface="+mn-cs"/>
            </a:rPr>
            <a:t>退職金は一貫して減少傾向にある。</a:t>
          </a:r>
          <a:r>
            <a:rPr lang="ja-JP" altLang="ja-JP" sz="900" b="0" i="0" baseline="0">
              <a:solidFill>
                <a:schemeClr val="dk1"/>
              </a:solidFill>
              <a:effectLst/>
              <a:latin typeface="+mn-lt"/>
              <a:ea typeface="+mn-ea"/>
              <a:cs typeface="+mn-cs"/>
            </a:rPr>
            <a:t>　人事院勧告に基づく給与構造改革や定員管理による職員数の適正化などに努めていること、窓口業務の</a:t>
          </a:r>
          <a:r>
            <a:rPr lang="ja-JP" altLang="en-US" sz="900" b="0" i="0" baseline="0">
              <a:solidFill>
                <a:schemeClr val="dk1"/>
              </a:solidFill>
              <a:effectLst/>
              <a:latin typeface="+mn-lt"/>
              <a:ea typeface="+mn-ea"/>
              <a:cs typeface="+mn-cs"/>
            </a:rPr>
            <a:t>民間</a:t>
          </a:r>
          <a:r>
            <a:rPr lang="ja-JP" altLang="ja-JP" sz="900" b="0" i="0" baseline="0">
              <a:solidFill>
                <a:schemeClr val="dk1"/>
              </a:solidFill>
              <a:effectLst/>
              <a:latin typeface="+mn-lt"/>
              <a:ea typeface="+mn-ea"/>
              <a:cs typeface="+mn-cs"/>
            </a:rPr>
            <a:t>委託や指定管理者制度を積極的に導入していることなどにより、人件費は下がってきているが、引き続き、定員の適正化や行財政運営の効率化などにより、適正な水準を保っていく必要がある。</a:t>
          </a:r>
          <a:endParaRPr lang="ja-JP" altLang="ja-JP" sz="900">
            <a:effectLst/>
          </a:endParaRPr>
        </a:p>
        <a:p>
          <a:r>
            <a:rPr kumimoji="1" lang="ja-JP" altLang="en-US" sz="900" b="0" i="0" baseline="0">
              <a:solidFill>
                <a:schemeClr val="dk1"/>
              </a:solidFill>
              <a:effectLst/>
              <a:latin typeface="+mn-ea"/>
              <a:ea typeface="+mn-ea"/>
              <a:cs typeface="+mn-cs"/>
            </a:rPr>
            <a:t>・普通建設事業費は、住民一人当たり</a:t>
          </a:r>
          <a:r>
            <a:rPr kumimoji="1" lang="en-US" altLang="ja-JP" sz="900" b="0" i="0" baseline="0">
              <a:solidFill>
                <a:schemeClr val="dk1"/>
              </a:solidFill>
              <a:effectLst/>
              <a:latin typeface="+mn-ea"/>
              <a:ea typeface="+mn-ea"/>
              <a:cs typeface="+mn-cs"/>
            </a:rPr>
            <a:t>51,757</a:t>
          </a:r>
          <a:r>
            <a:rPr kumimoji="1" lang="ja-JP" altLang="en-US" sz="900" b="0" i="0" baseline="0">
              <a:solidFill>
                <a:schemeClr val="dk1"/>
              </a:solidFill>
              <a:effectLst/>
              <a:latin typeface="+mn-ea"/>
              <a:ea typeface="+mn-ea"/>
              <a:cs typeface="+mn-cs"/>
            </a:rPr>
            <a:t>円となっており、全国平均を下回るものの県内平均、類団平均と比較して高い水準にある。普通建設事業費のうち、新規整備分は全国平均、県内平均、類団平均のいずれよりも高い水準にあるが、これは当市が今まさにまちづくりを積極的に進めているためである。まちづくりが一段落した後は全国的に課題となっている公共施設の更新問題に対応していくため、新規整備分から更新整備分にシフトしていく必要がある。</a:t>
          </a:r>
          <a:endParaRPr kumimoji="1" lang="en-US" altLang="ja-JP" sz="900" b="0" i="0" baseline="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00" b="0" i="0" baseline="0">
              <a:solidFill>
                <a:schemeClr val="dk1"/>
              </a:solidFill>
              <a:effectLst/>
              <a:latin typeface="+mn-ea"/>
              <a:ea typeface="+mn-ea"/>
              <a:cs typeface="+mn-cs"/>
            </a:rPr>
            <a:t>・公債費は、住民一人当たり</a:t>
          </a:r>
          <a:r>
            <a:rPr kumimoji="1" lang="en-US" altLang="ja-JP" sz="900" b="0" i="0" baseline="0">
              <a:solidFill>
                <a:schemeClr val="dk1"/>
              </a:solidFill>
              <a:effectLst/>
              <a:latin typeface="+mn-ea"/>
              <a:ea typeface="+mn-ea"/>
              <a:cs typeface="+mn-cs"/>
            </a:rPr>
            <a:t>17,540</a:t>
          </a:r>
          <a:r>
            <a:rPr kumimoji="1" lang="ja-JP" altLang="en-US" sz="900" b="0" i="0" baseline="0">
              <a:solidFill>
                <a:schemeClr val="dk1"/>
              </a:solidFill>
              <a:effectLst/>
              <a:latin typeface="+mn-ea"/>
              <a:ea typeface="+mn-ea"/>
              <a:cs typeface="+mn-cs"/>
            </a:rPr>
            <a:t>円となっており、</a:t>
          </a:r>
          <a:r>
            <a:rPr kumimoji="1" lang="ja-JP" altLang="ja-JP" sz="900" b="0" i="0" baseline="0">
              <a:solidFill>
                <a:schemeClr val="dk1"/>
              </a:solidFill>
              <a:effectLst/>
              <a:latin typeface="+mn-ea"/>
              <a:ea typeface="+mn-ea"/>
              <a:cs typeface="+mn-cs"/>
            </a:rPr>
            <a:t>平成</a:t>
          </a:r>
          <a:r>
            <a:rPr kumimoji="1" lang="en-US" altLang="ja-JP" sz="900" b="0" i="0" baseline="0">
              <a:solidFill>
                <a:schemeClr val="dk1"/>
              </a:solidFill>
              <a:effectLst/>
              <a:latin typeface="+mn-ea"/>
              <a:ea typeface="+mn-ea"/>
              <a:cs typeface="+mn-cs"/>
            </a:rPr>
            <a:t>25</a:t>
          </a:r>
          <a:r>
            <a:rPr kumimoji="1" lang="ja-JP" altLang="ja-JP" sz="900" b="0" i="0" baseline="0">
              <a:solidFill>
                <a:schemeClr val="dk1"/>
              </a:solidFill>
              <a:effectLst/>
              <a:latin typeface="+mn-ea"/>
              <a:ea typeface="+mn-ea"/>
              <a:cs typeface="+mn-cs"/>
            </a:rPr>
            <a:t>年度以降増加傾向にあ</a:t>
          </a:r>
          <a:r>
            <a:rPr kumimoji="1" lang="ja-JP" altLang="en-US" sz="900" b="0" i="0" baseline="0">
              <a:solidFill>
                <a:schemeClr val="dk1"/>
              </a:solidFill>
              <a:effectLst/>
              <a:latin typeface="+mn-ea"/>
              <a:ea typeface="+mn-ea"/>
              <a:cs typeface="+mn-cs"/>
            </a:rPr>
            <a:t>るが、全国平均、県内平均、類団平均と比較して低い水準にある。これは</a:t>
          </a:r>
          <a:r>
            <a:rPr lang="ja-JP" altLang="ja-JP" sz="900" b="0" i="0" baseline="0">
              <a:solidFill>
                <a:schemeClr val="dk1"/>
              </a:solidFill>
              <a:effectLst/>
              <a:latin typeface="+mn-lt"/>
              <a:ea typeface="+mn-ea"/>
              <a:cs typeface="+mn-cs"/>
            </a:rPr>
            <a:t>、高金利で借り入れた政府資金等が償還満期を迎えたことや借入抑制を行ってきたことなどによる。近年、市債を積極的に活用してまちづくりを進めており、今後は公債費が増えていくことが見込まれるので、市債を活用するにふさわしい事業を慎重に選択し、世代間負担の公平性に留意した市債活用を図っていく必要があ</a:t>
          </a:r>
          <a:r>
            <a:rPr kumimoji="1" lang="ja-JP" altLang="ja-JP" sz="900">
              <a:solidFill>
                <a:schemeClr val="dk1"/>
              </a:solidFill>
              <a:effectLst/>
              <a:latin typeface="+mn-lt"/>
              <a:ea typeface="+mn-ea"/>
              <a:cs typeface="+mn-cs"/>
            </a:rPr>
            <a:t>る</a:t>
          </a:r>
          <a:r>
            <a:rPr kumimoji="1" lang="ja-JP" altLang="en-US" sz="900">
              <a:solidFill>
                <a:schemeClr val="dk1"/>
              </a:solidFill>
              <a:effectLst/>
              <a:latin typeface="+mn-lt"/>
              <a:ea typeface="+mn-ea"/>
              <a:cs typeface="+mn-cs"/>
            </a:rPr>
            <a:t>。</a:t>
          </a:r>
          <a:endParaRPr kumimoji="1" lang="en-US" altLang="ja-JP" sz="900" b="0" i="0" baseline="0">
            <a:solidFill>
              <a:schemeClr val="dk1"/>
            </a:solidFill>
            <a:effectLst/>
            <a:latin typeface="+mn-ea"/>
            <a:ea typeface="+mn-ea"/>
            <a:cs typeface="+mn-cs"/>
          </a:endParaRPr>
        </a:p>
        <a:p>
          <a:r>
            <a:rPr kumimoji="1" lang="ja-JP" altLang="en-US" sz="900">
              <a:latin typeface="+mn-ea"/>
              <a:ea typeface="+mn-ea"/>
            </a:rPr>
            <a:t>・繰出金は、</a:t>
          </a:r>
          <a:r>
            <a:rPr kumimoji="1" lang="ja-JP" altLang="ja-JP" sz="900" b="0" i="0" baseline="0">
              <a:solidFill>
                <a:schemeClr val="dk1"/>
              </a:solidFill>
              <a:effectLst/>
              <a:latin typeface="+mn-ea"/>
              <a:ea typeface="+mn-ea"/>
              <a:cs typeface="+mn-cs"/>
            </a:rPr>
            <a:t>住民一人当たり</a:t>
          </a:r>
          <a:r>
            <a:rPr kumimoji="1" lang="en-US" altLang="ja-JP" sz="900" b="0" i="0" baseline="0">
              <a:solidFill>
                <a:schemeClr val="dk1"/>
              </a:solidFill>
              <a:effectLst/>
              <a:latin typeface="+mn-ea"/>
              <a:ea typeface="+mn-ea"/>
              <a:cs typeface="+mn-cs"/>
            </a:rPr>
            <a:t>26,175</a:t>
          </a:r>
          <a:r>
            <a:rPr kumimoji="1" lang="ja-JP" altLang="ja-JP" sz="900" b="0" i="0" baseline="0">
              <a:solidFill>
                <a:schemeClr val="dk1"/>
              </a:solidFill>
              <a:effectLst/>
              <a:latin typeface="+mn-ea"/>
              <a:ea typeface="+mn-ea"/>
              <a:cs typeface="+mn-cs"/>
            </a:rPr>
            <a:t>円</a:t>
          </a:r>
          <a:r>
            <a:rPr kumimoji="1" lang="ja-JP" altLang="en-US" sz="900" b="0" i="0" baseline="0">
              <a:solidFill>
                <a:schemeClr val="dk1"/>
              </a:solidFill>
              <a:effectLst/>
              <a:latin typeface="+mn-ea"/>
              <a:ea typeface="+mn-ea"/>
              <a:cs typeface="+mn-cs"/>
            </a:rPr>
            <a:t>となっており</a:t>
          </a:r>
          <a:r>
            <a:rPr kumimoji="1" lang="ja-JP" altLang="en-US" sz="900">
              <a:latin typeface="+mn-ea"/>
              <a:ea typeface="+mn-ea"/>
            </a:rPr>
            <a:t>、全国平均、県内平均、類団平均と比較して低い水準にある。これは、</a:t>
          </a:r>
          <a:r>
            <a:rPr lang="ja-JP" altLang="ja-JP" sz="900" b="0" i="0" baseline="0">
              <a:solidFill>
                <a:schemeClr val="dk1"/>
              </a:solidFill>
              <a:effectLst/>
              <a:latin typeface="+mn-ea"/>
              <a:ea typeface="+mn-ea"/>
              <a:cs typeface="+mn-cs"/>
            </a:rPr>
            <a:t>下水道事業特別会計</a:t>
          </a:r>
          <a:r>
            <a:rPr lang="ja-JP" altLang="en-US" sz="900" b="0" i="0" baseline="0">
              <a:solidFill>
                <a:schemeClr val="dk1"/>
              </a:solidFill>
              <a:effectLst/>
              <a:latin typeface="+mn-ea"/>
              <a:ea typeface="+mn-ea"/>
              <a:cs typeface="+mn-cs"/>
            </a:rPr>
            <a:t>が</a:t>
          </a:r>
          <a:r>
            <a:rPr lang="ja-JP" altLang="ja-JP" sz="900" b="0" i="0" baseline="0">
              <a:solidFill>
                <a:schemeClr val="dk1"/>
              </a:solidFill>
              <a:effectLst/>
              <a:latin typeface="+mn-ea"/>
              <a:ea typeface="+mn-ea"/>
              <a:cs typeface="+mn-cs"/>
            </a:rPr>
            <a:t>公営企業として独立採算制の原則に則り、資本費平準化債</a:t>
          </a:r>
          <a:r>
            <a:rPr lang="ja-JP" altLang="en-US" sz="900" b="0" i="0" baseline="0">
              <a:solidFill>
                <a:schemeClr val="dk1"/>
              </a:solidFill>
              <a:effectLst/>
              <a:latin typeface="+mn-ea"/>
              <a:ea typeface="+mn-ea"/>
              <a:cs typeface="+mn-cs"/>
            </a:rPr>
            <a:t>などを</a:t>
          </a:r>
          <a:r>
            <a:rPr lang="ja-JP" altLang="ja-JP" sz="900" b="0" i="0" baseline="0">
              <a:solidFill>
                <a:schemeClr val="dk1"/>
              </a:solidFill>
              <a:effectLst/>
              <a:latin typeface="+mn-ea"/>
              <a:ea typeface="+mn-ea"/>
              <a:cs typeface="+mn-cs"/>
            </a:rPr>
            <a:t>活用</a:t>
          </a:r>
          <a:r>
            <a:rPr lang="ja-JP" altLang="en-US" sz="900" b="0" i="0" baseline="0">
              <a:solidFill>
                <a:schemeClr val="dk1"/>
              </a:solidFill>
              <a:effectLst/>
              <a:latin typeface="+mn-ea"/>
              <a:ea typeface="+mn-ea"/>
              <a:cs typeface="+mn-cs"/>
            </a:rPr>
            <a:t>し</a:t>
          </a:r>
          <a:r>
            <a:rPr lang="ja-JP" altLang="ja-JP" sz="900" b="0" i="0" baseline="0">
              <a:solidFill>
                <a:schemeClr val="dk1"/>
              </a:solidFill>
              <a:effectLst/>
              <a:latin typeface="+mn-ea"/>
              <a:ea typeface="+mn-ea"/>
              <a:cs typeface="+mn-cs"/>
            </a:rPr>
            <a:t>、平成</a:t>
          </a:r>
          <a:r>
            <a:rPr lang="en-US" altLang="ja-JP" sz="900" b="0" i="0" baseline="0">
              <a:solidFill>
                <a:schemeClr val="dk1"/>
              </a:solidFill>
              <a:effectLst/>
              <a:latin typeface="+mn-ea"/>
              <a:ea typeface="+mn-ea"/>
              <a:cs typeface="+mn-cs"/>
            </a:rPr>
            <a:t>23</a:t>
          </a:r>
          <a:r>
            <a:rPr lang="ja-JP" altLang="ja-JP" sz="900" b="0" i="0" baseline="0">
              <a:solidFill>
                <a:schemeClr val="dk1"/>
              </a:solidFill>
              <a:effectLst/>
              <a:latin typeface="+mn-ea"/>
              <a:ea typeface="+mn-ea"/>
              <a:cs typeface="+mn-cs"/>
            </a:rPr>
            <a:t>年度以降</a:t>
          </a:r>
          <a:r>
            <a:rPr lang="ja-JP" altLang="en-US" sz="900" b="0" i="0" baseline="0">
              <a:solidFill>
                <a:schemeClr val="dk1"/>
              </a:solidFill>
              <a:effectLst/>
              <a:latin typeface="+mn-ea"/>
              <a:ea typeface="+mn-ea"/>
              <a:cs typeface="+mn-cs"/>
            </a:rPr>
            <a:t>に</a:t>
          </a:r>
          <a:r>
            <a:rPr lang="ja-JP" altLang="ja-JP" sz="900" b="0" i="0" baseline="0">
              <a:solidFill>
                <a:schemeClr val="dk1"/>
              </a:solidFill>
              <a:effectLst/>
              <a:latin typeface="+mn-ea"/>
              <a:ea typeface="+mn-ea"/>
              <a:cs typeface="+mn-cs"/>
            </a:rPr>
            <a:t>基準外繰出しを行っていない</a:t>
          </a:r>
          <a:r>
            <a:rPr lang="ja-JP" altLang="en-US" sz="900" b="0" i="0" baseline="0">
              <a:solidFill>
                <a:schemeClr val="dk1"/>
              </a:solidFill>
              <a:effectLst/>
              <a:latin typeface="+mn-ea"/>
              <a:ea typeface="+mn-ea"/>
              <a:cs typeface="+mn-cs"/>
            </a:rPr>
            <a:t>ことによる。しかし</a:t>
          </a:r>
          <a:r>
            <a:rPr lang="ja-JP" altLang="ja-JP" sz="900" b="0" i="0" baseline="0">
              <a:solidFill>
                <a:schemeClr val="dk1"/>
              </a:solidFill>
              <a:effectLst/>
              <a:latin typeface="+mn-lt"/>
              <a:ea typeface="+mn-ea"/>
              <a:cs typeface="+mn-cs"/>
            </a:rPr>
            <a:t>、国民健康保険事業特別会計は、法定外繰出しが依然として高額であり、国保税収納率の向上などの改善策を講じていく必要がある。</a:t>
          </a:r>
          <a:endParaRPr lang="en-US" altLang="ja-JP" sz="900" b="0" i="0" baseline="0">
            <a:solidFill>
              <a:schemeClr val="dk1"/>
            </a:solidFill>
            <a:effectLst/>
            <a:latin typeface="+mn-ea"/>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神奈川県海老名市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130,627
128,434
26.59
42,241,103
40,815,058
960,922
22,831,302
27,077,058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0.8
7.5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54627</xdr:rowOff>
    </xdr:from>
    <xdr:ext cx="467179" cy="259045"/>
    <xdr:sp macro="" textlink="">
      <xdr:nvSpPr>
        <xdr:cNvPr id="44" name="テキスト ボックス 43"/>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6" name="テキスト ボックス 45"/>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111777</xdr:rowOff>
    </xdr:from>
    <xdr:ext cx="467179" cy="259045"/>
    <xdr:sp macro="" textlink="">
      <xdr:nvSpPr>
        <xdr:cNvPr id="48" name="テキスト ボックス 47"/>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0" name="テキスト ボックス 49"/>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1"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16828</xdr:rowOff>
    </xdr:from>
    <xdr:to>
      <xdr:col>6</xdr:col>
      <xdr:colOff>510540</xdr:colOff>
      <xdr:row>37</xdr:row>
      <xdr:rowOff>140272</xdr:rowOff>
    </xdr:to>
    <xdr:cxnSp macro="">
      <xdr:nvCxnSpPr>
        <xdr:cNvPr id="52" name="直線コネクタ 51"/>
        <xdr:cNvCxnSpPr/>
      </xdr:nvCxnSpPr>
      <xdr:spPr>
        <a:xfrm flipV="1">
          <a:off x="4633595" y="5331778"/>
          <a:ext cx="127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144098</xdr:rowOff>
    </xdr:from>
    <xdr:ext cx="469744" cy="259045"/>
    <xdr:sp macro="" textlink="">
      <xdr:nvSpPr>
        <xdr:cNvPr id="53" name="議会費最小値テキスト"/>
        <xdr:cNvSpPr txBox="1"/>
      </xdr:nvSpPr>
      <xdr:spPr>
        <a:xfrm>
          <a:off x="4686300" y="64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6</xdr:col>
      <xdr:colOff>422275</xdr:colOff>
      <xdr:row>37</xdr:row>
      <xdr:rowOff>140272</xdr:rowOff>
    </xdr:from>
    <xdr:to>
      <xdr:col>6</xdr:col>
      <xdr:colOff>600075</xdr:colOff>
      <xdr:row>37</xdr:row>
      <xdr:rowOff>140272</xdr:rowOff>
    </xdr:to>
    <xdr:cxnSp macro="">
      <xdr:nvCxnSpPr>
        <xdr:cNvPr id="54" name="直線コネクタ 53"/>
        <xdr:cNvCxnSpPr/>
      </xdr:nvCxnSpPr>
      <xdr:spPr>
        <a:xfrm>
          <a:off x="4546600" y="6483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134955</xdr:rowOff>
    </xdr:from>
    <xdr:ext cx="469744" cy="259045"/>
    <xdr:sp macro="" textlink="">
      <xdr:nvSpPr>
        <xdr:cNvPr id="55" name="議会費最大値テキスト"/>
        <xdr:cNvSpPr txBox="1"/>
      </xdr:nvSpPr>
      <xdr:spPr>
        <a:xfrm>
          <a:off x="4686300" y="510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4,115</a:t>
          </a:r>
          <a:endParaRPr kumimoji="1" lang="ja-JP" altLang="en-US" sz="1000" b="1">
            <a:latin typeface="ＭＳ Ｐゴシック"/>
          </a:endParaRPr>
        </a:p>
      </xdr:txBody>
    </xdr:sp>
    <xdr:clientData/>
  </xdr:oneCellAnchor>
  <xdr:twoCellAnchor>
    <xdr:from>
      <xdr:col>6</xdr:col>
      <xdr:colOff>422275</xdr:colOff>
      <xdr:row>31</xdr:row>
      <xdr:rowOff>16828</xdr:rowOff>
    </xdr:from>
    <xdr:to>
      <xdr:col>6</xdr:col>
      <xdr:colOff>600075</xdr:colOff>
      <xdr:row>31</xdr:row>
      <xdr:rowOff>16828</xdr:rowOff>
    </xdr:to>
    <xdr:cxnSp macro="">
      <xdr:nvCxnSpPr>
        <xdr:cNvPr id="56" name="直線コネクタ 55"/>
        <xdr:cNvCxnSpPr/>
      </xdr:nvCxnSpPr>
      <xdr:spPr>
        <a:xfrm>
          <a:off x="4546600" y="5331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95123</xdr:rowOff>
    </xdr:from>
    <xdr:to>
      <xdr:col>6</xdr:col>
      <xdr:colOff>511175</xdr:colOff>
      <xdr:row>36</xdr:row>
      <xdr:rowOff>164846</xdr:rowOff>
    </xdr:to>
    <xdr:cxnSp macro="">
      <xdr:nvCxnSpPr>
        <xdr:cNvPr id="57" name="直線コネクタ 56"/>
        <xdr:cNvCxnSpPr/>
      </xdr:nvCxnSpPr>
      <xdr:spPr>
        <a:xfrm flipV="1">
          <a:off x="3797300" y="6267323"/>
          <a:ext cx="8382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7764</xdr:rowOff>
    </xdr:from>
    <xdr:ext cx="469744" cy="259045"/>
    <xdr:sp macro="" textlink="">
      <xdr:nvSpPr>
        <xdr:cNvPr id="58" name="議会費平均値テキスト"/>
        <xdr:cNvSpPr txBox="1"/>
      </xdr:nvSpPr>
      <xdr:spPr>
        <a:xfrm>
          <a:off x="4686300" y="5837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156337</xdr:rowOff>
    </xdr:from>
    <xdr:to>
      <xdr:col>6</xdr:col>
      <xdr:colOff>561975</xdr:colOff>
      <xdr:row>35</xdr:row>
      <xdr:rowOff>86487</xdr:rowOff>
    </xdr:to>
    <xdr:sp macro="" textlink="">
      <xdr:nvSpPr>
        <xdr:cNvPr id="59" name="フローチャート : 判断 58"/>
        <xdr:cNvSpPr/>
      </xdr:nvSpPr>
      <xdr:spPr>
        <a:xfrm>
          <a:off x="4584700" y="59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161989</xdr:rowOff>
    </xdr:from>
    <xdr:to>
      <xdr:col>5</xdr:col>
      <xdr:colOff>358775</xdr:colOff>
      <xdr:row>36</xdr:row>
      <xdr:rowOff>164846</xdr:rowOff>
    </xdr:to>
    <xdr:cxnSp macro="">
      <xdr:nvCxnSpPr>
        <xdr:cNvPr id="60" name="直線コネクタ 59"/>
        <xdr:cNvCxnSpPr/>
      </xdr:nvCxnSpPr>
      <xdr:spPr>
        <a:xfrm>
          <a:off x="2908300" y="6334189"/>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54039</xdr:rowOff>
    </xdr:from>
    <xdr:to>
      <xdr:col>5</xdr:col>
      <xdr:colOff>409575</xdr:colOff>
      <xdr:row>35</xdr:row>
      <xdr:rowOff>155639</xdr:rowOff>
    </xdr:to>
    <xdr:sp macro="" textlink="">
      <xdr:nvSpPr>
        <xdr:cNvPr id="61" name="フローチャート : 判断 60"/>
        <xdr:cNvSpPr/>
      </xdr:nvSpPr>
      <xdr:spPr>
        <a:xfrm>
          <a:off x="3746500" y="605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716</xdr:rowOff>
    </xdr:from>
    <xdr:ext cx="469744" cy="259045"/>
    <xdr:sp macro="" textlink="">
      <xdr:nvSpPr>
        <xdr:cNvPr id="62" name="テキスト ボックス 61"/>
        <xdr:cNvSpPr txBox="1"/>
      </xdr:nvSpPr>
      <xdr:spPr>
        <a:xfrm>
          <a:off x="3562427" y="583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2,761</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114554</xdr:rowOff>
    </xdr:from>
    <xdr:to>
      <xdr:col>4</xdr:col>
      <xdr:colOff>155575</xdr:colOff>
      <xdr:row>36</xdr:row>
      <xdr:rowOff>161989</xdr:rowOff>
    </xdr:to>
    <xdr:cxnSp macro="">
      <xdr:nvCxnSpPr>
        <xdr:cNvPr id="63" name="直線コネクタ 62"/>
        <xdr:cNvCxnSpPr/>
      </xdr:nvCxnSpPr>
      <xdr:spPr>
        <a:xfrm>
          <a:off x="2019300" y="6286754"/>
          <a:ext cx="889000" cy="4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67183</xdr:rowOff>
    </xdr:from>
    <xdr:to>
      <xdr:col>4</xdr:col>
      <xdr:colOff>206375</xdr:colOff>
      <xdr:row>35</xdr:row>
      <xdr:rowOff>168783</xdr:rowOff>
    </xdr:to>
    <xdr:sp macro="" textlink="">
      <xdr:nvSpPr>
        <xdr:cNvPr id="64" name="フローチャート : 判断 63"/>
        <xdr:cNvSpPr/>
      </xdr:nvSpPr>
      <xdr:spPr>
        <a:xfrm>
          <a:off x="2857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13860</xdr:rowOff>
    </xdr:from>
    <xdr:ext cx="469744" cy="259045"/>
    <xdr:sp macro="" textlink="">
      <xdr:nvSpPr>
        <xdr:cNvPr id="65" name="テキスト ボックス 64"/>
        <xdr:cNvSpPr txBox="1"/>
      </xdr:nvSpPr>
      <xdr:spPr>
        <a:xfrm>
          <a:off x="2673427"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75692</xdr:rowOff>
    </xdr:from>
    <xdr:to>
      <xdr:col>2</xdr:col>
      <xdr:colOff>638175</xdr:colOff>
      <xdr:row>36</xdr:row>
      <xdr:rowOff>114554</xdr:rowOff>
    </xdr:to>
    <xdr:cxnSp macro="">
      <xdr:nvCxnSpPr>
        <xdr:cNvPr id="66" name="直線コネクタ 65"/>
        <xdr:cNvCxnSpPr/>
      </xdr:nvCxnSpPr>
      <xdr:spPr>
        <a:xfrm>
          <a:off x="1130300" y="607644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34608</xdr:rowOff>
    </xdr:from>
    <xdr:to>
      <xdr:col>3</xdr:col>
      <xdr:colOff>3175</xdr:colOff>
      <xdr:row>35</xdr:row>
      <xdr:rowOff>136208</xdr:rowOff>
    </xdr:to>
    <xdr:sp macro="" textlink="">
      <xdr:nvSpPr>
        <xdr:cNvPr id="67" name="フローチャート : 判断 66"/>
        <xdr:cNvSpPr/>
      </xdr:nvSpPr>
      <xdr:spPr>
        <a:xfrm>
          <a:off x="1968500" y="603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152735</xdr:rowOff>
    </xdr:from>
    <xdr:ext cx="469744" cy="259045"/>
    <xdr:sp macro="" textlink="">
      <xdr:nvSpPr>
        <xdr:cNvPr id="68" name="テキスト ボックス 67"/>
        <xdr:cNvSpPr txBox="1"/>
      </xdr:nvSpPr>
      <xdr:spPr>
        <a:xfrm>
          <a:off x="1784427" y="581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1460</xdr:rowOff>
    </xdr:from>
    <xdr:to>
      <xdr:col>1</xdr:col>
      <xdr:colOff>485775</xdr:colOff>
      <xdr:row>34</xdr:row>
      <xdr:rowOff>103060</xdr:rowOff>
    </xdr:to>
    <xdr:sp macro="" textlink="">
      <xdr:nvSpPr>
        <xdr:cNvPr id="69" name="フローチャート : 判断 68"/>
        <xdr:cNvSpPr/>
      </xdr:nvSpPr>
      <xdr:spPr>
        <a:xfrm>
          <a:off x="1079500" y="583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119587</xdr:rowOff>
    </xdr:from>
    <xdr:ext cx="469744" cy="259045"/>
    <xdr:sp macro="" textlink="">
      <xdr:nvSpPr>
        <xdr:cNvPr id="70" name="テキスト ボックス 69"/>
        <xdr:cNvSpPr txBox="1"/>
      </xdr:nvSpPr>
      <xdr:spPr>
        <a:xfrm>
          <a:off x="895427" y="5605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44323</xdr:rowOff>
    </xdr:from>
    <xdr:to>
      <xdr:col>6</xdr:col>
      <xdr:colOff>561975</xdr:colOff>
      <xdr:row>36</xdr:row>
      <xdr:rowOff>145923</xdr:rowOff>
    </xdr:to>
    <xdr:sp macro="" textlink="">
      <xdr:nvSpPr>
        <xdr:cNvPr id="76" name="円/楕円 75"/>
        <xdr:cNvSpPr/>
      </xdr:nvSpPr>
      <xdr:spPr>
        <a:xfrm>
          <a:off x="4584700" y="621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22750</xdr:rowOff>
    </xdr:from>
    <xdr:ext cx="469744" cy="259045"/>
    <xdr:sp macro="" textlink="">
      <xdr:nvSpPr>
        <xdr:cNvPr id="77" name="議会費該当値テキスト"/>
        <xdr:cNvSpPr txBox="1"/>
      </xdr:nvSpPr>
      <xdr:spPr>
        <a:xfrm>
          <a:off x="4686300" y="619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114046</xdr:rowOff>
    </xdr:from>
    <xdr:to>
      <xdr:col>5</xdr:col>
      <xdr:colOff>409575</xdr:colOff>
      <xdr:row>37</xdr:row>
      <xdr:rowOff>44196</xdr:rowOff>
    </xdr:to>
    <xdr:sp macro="" textlink="">
      <xdr:nvSpPr>
        <xdr:cNvPr id="78" name="円/楕円 77"/>
        <xdr:cNvSpPr/>
      </xdr:nvSpPr>
      <xdr:spPr>
        <a:xfrm>
          <a:off x="37465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35323</xdr:rowOff>
    </xdr:from>
    <xdr:ext cx="469744" cy="259045"/>
    <xdr:sp macro="" textlink="">
      <xdr:nvSpPr>
        <xdr:cNvPr id="79" name="テキスト ボックス 78"/>
        <xdr:cNvSpPr txBox="1"/>
      </xdr:nvSpPr>
      <xdr:spPr>
        <a:xfrm>
          <a:off x="3562427"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111189</xdr:rowOff>
    </xdr:from>
    <xdr:to>
      <xdr:col>4</xdr:col>
      <xdr:colOff>206375</xdr:colOff>
      <xdr:row>37</xdr:row>
      <xdr:rowOff>41339</xdr:rowOff>
    </xdr:to>
    <xdr:sp macro="" textlink="">
      <xdr:nvSpPr>
        <xdr:cNvPr id="80" name="円/楕円 79"/>
        <xdr:cNvSpPr/>
      </xdr:nvSpPr>
      <xdr:spPr>
        <a:xfrm>
          <a:off x="2857500" y="628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32466</xdr:rowOff>
    </xdr:from>
    <xdr:ext cx="469744" cy="259045"/>
    <xdr:sp macro="" textlink="">
      <xdr:nvSpPr>
        <xdr:cNvPr id="81" name="テキスト ボックス 80"/>
        <xdr:cNvSpPr txBox="1"/>
      </xdr:nvSpPr>
      <xdr:spPr>
        <a:xfrm>
          <a:off x="2673427" y="637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2,361</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63754</xdr:rowOff>
    </xdr:from>
    <xdr:to>
      <xdr:col>3</xdr:col>
      <xdr:colOff>3175</xdr:colOff>
      <xdr:row>36</xdr:row>
      <xdr:rowOff>165354</xdr:rowOff>
    </xdr:to>
    <xdr:sp macro="" textlink="">
      <xdr:nvSpPr>
        <xdr:cNvPr id="82" name="円/楕円 81"/>
        <xdr:cNvSpPr/>
      </xdr:nvSpPr>
      <xdr:spPr>
        <a:xfrm>
          <a:off x="1968500" y="62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156481</xdr:rowOff>
    </xdr:from>
    <xdr:ext cx="469744" cy="259045"/>
    <xdr:sp macro="" textlink="">
      <xdr:nvSpPr>
        <xdr:cNvPr id="83" name="テキスト ボックス 82"/>
        <xdr:cNvSpPr txBox="1"/>
      </xdr:nvSpPr>
      <xdr:spPr>
        <a:xfrm>
          <a:off x="1784427" y="63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2,444</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24892</xdr:rowOff>
    </xdr:from>
    <xdr:to>
      <xdr:col>1</xdr:col>
      <xdr:colOff>485775</xdr:colOff>
      <xdr:row>35</xdr:row>
      <xdr:rowOff>126492</xdr:rowOff>
    </xdr:to>
    <xdr:sp macro="" textlink="">
      <xdr:nvSpPr>
        <xdr:cNvPr id="84" name="円/楕円 83"/>
        <xdr:cNvSpPr/>
      </xdr:nvSpPr>
      <xdr:spPr>
        <a:xfrm>
          <a:off x="1079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117619</xdr:rowOff>
    </xdr:from>
    <xdr:ext cx="469744" cy="259045"/>
    <xdr:sp macro="" textlink="">
      <xdr:nvSpPr>
        <xdr:cNvPr id="85" name="テキスト ボックス 84"/>
        <xdr:cNvSpPr txBox="1"/>
      </xdr:nvSpPr>
      <xdr:spPr>
        <a:xfrm>
          <a:off x="895427" y="611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6" name="直線コネクタ 95"/>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7" name="テキスト ボックス 96"/>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98" name="直線コネクタ 97"/>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99" name="テキスト ボックス 98"/>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0" name="直線コネクタ 99"/>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1" name="テキスト ボックス 100"/>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2" name="直線コネクタ 101"/>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3" name="テキスト ボックス 102"/>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4" name="直線コネクタ 103"/>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5" name="テキスト ボックス 104"/>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6" name="直線コネクタ 105"/>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27614</xdr:rowOff>
    </xdr:from>
    <xdr:to>
      <xdr:col>6</xdr:col>
      <xdr:colOff>510540</xdr:colOff>
      <xdr:row>58</xdr:row>
      <xdr:rowOff>87436</xdr:rowOff>
    </xdr:to>
    <xdr:cxnSp macro="">
      <xdr:nvCxnSpPr>
        <xdr:cNvPr id="111" name="直線コネクタ 110"/>
        <xdr:cNvCxnSpPr/>
      </xdr:nvCxnSpPr>
      <xdr:spPr>
        <a:xfrm flipV="1">
          <a:off x="4633595" y="8771564"/>
          <a:ext cx="1270" cy="125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91263</xdr:rowOff>
    </xdr:from>
    <xdr:ext cx="534377" cy="259045"/>
    <xdr:sp macro="" textlink="">
      <xdr:nvSpPr>
        <xdr:cNvPr id="112" name="総務費最小値テキスト"/>
        <xdr:cNvSpPr txBox="1"/>
      </xdr:nvSpPr>
      <xdr:spPr>
        <a:xfrm>
          <a:off x="4686300" y="1003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28,002</a:t>
          </a:r>
          <a:endParaRPr kumimoji="1" lang="ja-JP" altLang="en-US" sz="1000" b="1">
            <a:latin typeface="ＭＳ Ｐゴシック"/>
          </a:endParaRPr>
        </a:p>
      </xdr:txBody>
    </xdr:sp>
    <xdr:clientData/>
  </xdr:oneCellAnchor>
  <xdr:twoCellAnchor>
    <xdr:from>
      <xdr:col>6</xdr:col>
      <xdr:colOff>422275</xdr:colOff>
      <xdr:row>58</xdr:row>
      <xdr:rowOff>87436</xdr:rowOff>
    </xdr:from>
    <xdr:to>
      <xdr:col>6</xdr:col>
      <xdr:colOff>600075</xdr:colOff>
      <xdr:row>58</xdr:row>
      <xdr:rowOff>87436</xdr:rowOff>
    </xdr:to>
    <xdr:cxnSp macro="">
      <xdr:nvCxnSpPr>
        <xdr:cNvPr id="113" name="直線コネクタ 112"/>
        <xdr:cNvCxnSpPr/>
      </xdr:nvCxnSpPr>
      <xdr:spPr>
        <a:xfrm>
          <a:off x="4546600" y="1003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145741</xdr:rowOff>
    </xdr:from>
    <xdr:ext cx="599010" cy="259045"/>
    <xdr:sp macro="" textlink="">
      <xdr:nvSpPr>
        <xdr:cNvPr id="114" name="総務費最大値テキスト"/>
        <xdr:cNvSpPr txBox="1"/>
      </xdr:nvSpPr>
      <xdr:spPr>
        <a:xfrm>
          <a:off x="4686300" y="8546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220,911</a:t>
          </a:r>
          <a:endParaRPr kumimoji="1" lang="ja-JP" altLang="en-US" sz="1000" b="1">
            <a:latin typeface="ＭＳ Ｐゴシック"/>
          </a:endParaRPr>
        </a:p>
      </xdr:txBody>
    </xdr:sp>
    <xdr:clientData/>
  </xdr:oneCellAnchor>
  <xdr:twoCellAnchor>
    <xdr:from>
      <xdr:col>6</xdr:col>
      <xdr:colOff>422275</xdr:colOff>
      <xdr:row>51</xdr:row>
      <xdr:rowOff>27614</xdr:rowOff>
    </xdr:from>
    <xdr:to>
      <xdr:col>6</xdr:col>
      <xdr:colOff>600075</xdr:colOff>
      <xdr:row>51</xdr:row>
      <xdr:rowOff>27614</xdr:rowOff>
    </xdr:to>
    <xdr:cxnSp macro="">
      <xdr:nvCxnSpPr>
        <xdr:cNvPr id="115" name="直線コネクタ 114"/>
        <xdr:cNvCxnSpPr/>
      </xdr:nvCxnSpPr>
      <xdr:spPr>
        <a:xfrm>
          <a:off x="4546600" y="8771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86619</xdr:rowOff>
    </xdr:from>
    <xdr:to>
      <xdr:col>6</xdr:col>
      <xdr:colOff>511175</xdr:colOff>
      <xdr:row>57</xdr:row>
      <xdr:rowOff>140810</xdr:rowOff>
    </xdr:to>
    <xdr:cxnSp macro="">
      <xdr:nvCxnSpPr>
        <xdr:cNvPr id="116" name="直線コネクタ 115"/>
        <xdr:cNvCxnSpPr/>
      </xdr:nvCxnSpPr>
      <xdr:spPr>
        <a:xfrm>
          <a:off x="3797300" y="9859269"/>
          <a:ext cx="838200" cy="5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73323</xdr:rowOff>
    </xdr:from>
    <xdr:ext cx="534377" cy="259045"/>
    <xdr:sp macro="" textlink="">
      <xdr:nvSpPr>
        <xdr:cNvPr id="117" name="総務費平均値テキスト"/>
        <xdr:cNvSpPr txBox="1"/>
      </xdr:nvSpPr>
      <xdr:spPr>
        <a:xfrm>
          <a:off x="4686300" y="9845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45,332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94896</xdr:rowOff>
    </xdr:from>
    <xdr:to>
      <xdr:col>6</xdr:col>
      <xdr:colOff>561975</xdr:colOff>
      <xdr:row>58</xdr:row>
      <xdr:rowOff>25046</xdr:rowOff>
    </xdr:to>
    <xdr:sp macro="" textlink="">
      <xdr:nvSpPr>
        <xdr:cNvPr id="118" name="フローチャート : 判断 117"/>
        <xdr:cNvSpPr/>
      </xdr:nvSpPr>
      <xdr:spPr>
        <a:xfrm>
          <a:off x="4584700" y="986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86619</xdr:rowOff>
    </xdr:from>
    <xdr:to>
      <xdr:col>5</xdr:col>
      <xdr:colOff>358775</xdr:colOff>
      <xdr:row>57</xdr:row>
      <xdr:rowOff>163774</xdr:rowOff>
    </xdr:to>
    <xdr:cxnSp macro="">
      <xdr:nvCxnSpPr>
        <xdr:cNvPr id="119" name="直線コネクタ 118"/>
        <xdr:cNvCxnSpPr/>
      </xdr:nvCxnSpPr>
      <xdr:spPr>
        <a:xfrm flipV="1">
          <a:off x="2908300" y="9859269"/>
          <a:ext cx="889000" cy="7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121459</xdr:rowOff>
    </xdr:from>
    <xdr:to>
      <xdr:col>5</xdr:col>
      <xdr:colOff>409575</xdr:colOff>
      <xdr:row>58</xdr:row>
      <xdr:rowOff>51609</xdr:rowOff>
    </xdr:to>
    <xdr:sp macro="" textlink="">
      <xdr:nvSpPr>
        <xdr:cNvPr id="120" name="フローチャート : 判断 119"/>
        <xdr:cNvSpPr/>
      </xdr:nvSpPr>
      <xdr:spPr>
        <a:xfrm>
          <a:off x="3746500" y="989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42736</xdr:rowOff>
    </xdr:from>
    <xdr:ext cx="534377" cy="259045"/>
    <xdr:sp macro="" textlink="">
      <xdr:nvSpPr>
        <xdr:cNvPr id="121" name="テキスト ボックス 120"/>
        <xdr:cNvSpPr txBox="1"/>
      </xdr:nvSpPr>
      <xdr:spPr>
        <a:xfrm>
          <a:off x="3530111" y="998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41,265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163774</xdr:rowOff>
    </xdr:from>
    <xdr:to>
      <xdr:col>4</xdr:col>
      <xdr:colOff>155575</xdr:colOff>
      <xdr:row>58</xdr:row>
      <xdr:rowOff>3618</xdr:rowOff>
    </xdr:to>
    <xdr:cxnSp macro="">
      <xdr:nvCxnSpPr>
        <xdr:cNvPr id="122" name="直線コネクタ 121"/>
        <xdr:cNvCxnSpPr/>
      </xdr:nvCxnSpPr>
      <xdr:spPr>
        <a:xfrm flipV="1">
          <a:off x="2019300" y="9936424"/>
          <a:ext cx="889000" cy="1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129506</xdr:rowOff>
    </xdr:from>
    <xdr:to>
      <xdr:col>4</xdr:col>
      <xdr:colOff>206375</xdr:colOff>
      <xdr:row>58</xdr:row>
      <xdr:rowOff>59656</xdr:rowOff>
    </xdr:to>
    <xdr:sp macro="" textlink="">
      <xdr:nvSpPr>
        <xdr:cNvPr id="123" name="フローチャート : 判断 122"/>
        <xdr:cNvSpPr/>
      </xdr:nvSpPr>
      <xdr:spPr>
        <a:xfrm>
          <a:off x="2857500" y="990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50783</xdr:rowOff>
    </xdr:from>
    <xdr:ext cx="534377" cy="259045"/>
    <xdr:sp macro="" textlink="">
      <xdr:nvSpPr>
        <xdr:cNvPr id="124" name="テキスト ボックス 123"/>
        <xdr:cNvSpPr txBox="1"/>
      </xdr:nvSpPr>
      <xdr:spPr>
        <a:xfrm>
          <a:off x="2641111" y="999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40,033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91047</xdr:rowOff>
    </xdr:from>
    <xdr:to>
      <xdr:col>2</xdr:col>
      <xdr:colOff>638175</xdr:colOff>
      <xdr:row>58</xdr:row>
      <xdr:rowOff>3618</xdr:rowOff>
    </xdr:to>
    <xdr:cxnSp macro="">
      <xdr:nvCxnSpPr>
        <xdr:cNvPr id="125" name="直線コネクタ 124"/>
        <xdr:cNvCxnSpPr/>
      </xdr:nvCxnSpPr>
      <xdr:spPr>
        <a:xfrm>
          <a:off x="1130300" y="9863697"/>
          <a:ext cx="889000" cy="8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159204</xdr:rowOff>
    </xdr:from>
    <xdr:to>
      <xdr:col>3</xdr:col>
      <xdr:colOff>3175</xdr:colOff>
      <xdr:row>58</xdr:row>
      <xdr:rowOff>89354</xdr:rowOff>
    </xdr:to>
    <xdr:sp macro="" textlink="">
      <xdr:nvSpPr>
        <xdr:cNvPr id="126" name="フローチャート : 判断 125"/>
        <xdr:cNvSpPr/>
      </xdr:nvSpPr>
      <xdr:spPr>
        <a:xfrm>
          <a:off x="1968500" y="993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80481</xdr:rowOff>
    </xdr:from>
    <xdr:ext cx="534377" cy="259045"/>
    <xdr:sp macro="" textlink="">
      <xdr:nvSpPr>
        <xdr:cNvPr id="127" name="テキスト ボックス 126"/>
        <xdr:cNvSpPr txBox="1"/>
      </xdr:nvSpPr>
      <xdr:spPr>
        <a:xfrm>
          <a:off x="1752111" y="1002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35,486</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135737</xdr:rowOff>
    </xdr:from>
    <xdr:to>
      <xdr:col>1</xdr:col>
      <xdr:colOff>485775</xdr:colOff>
      <xdr:row>58</xdr:row>
      <xdr:rowOff>65887</xdr:rowOff>
    </xdr:to>
    <xdr:sp macro="" textlink="">
      <xdr:nvSpPr>
        <xdr:cNvPr id="128" name="フローチャート : 判断 127"/>
        <xdr:cNvSpPr/>
      </xdr:nvSpPr>
      <xdr:spPr>
        <a:xfrm>
          <a:off x="1079500" y="9908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57014</xdr:rowOff>
    </xdr:from>
    <xdr:ext cx="534377" cy="259045"/>
    <xdr:sp macro="" textlink="">
      <xdr:nvSpPr>
        <xdr:cNvPr id="129" name="テキスト ボックス 128"/>
        <xdr:cNvSpPr txBox="1"/>
      </xdr:nvSpPr>
      <xdr:spPr>
        <a:xfrm>
          <a:off x="863111" y="1000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39,079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90010</xdr:rowOff>
    </xdr:from>
    <xdr:to>
      <xdr:col>6</xdr:col>
      <xdr:colOff>561975</xdr:colOff>
      <xdr:row>58</xdr:row>
      <xdr:rowOff>20160</xdr:rowOff>
    </xdr:to>
    <xdr:sp macro="" textlink="">
      <xdr:nvSpPr>
        <xdr:cNvPr id="135" name="円/楕円 134"/>
        <xdr:cNvSpPr/>
      </xdr:nvSpPr>
      <xdr:spPr>
        <a:xfrm>
          <a:off x="4584700" y="986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49387</xdr:rowOff>
    </xdr:from>
    <xdr:ext cx="534377" cy="259045"/>
    <xdr:sp macro="" textlink="">
      <xdr:nvSpPr>
        <xdr:cNvPr id="136" name="総務費該当値テキスト"/>
        <xdr:cNvSpPr txBox="1"/>
      </xdr:nvSpPr>
      <xdr:spPr>
        <a:xfrm>
          <a:off x="4686300" y="965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46,080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35819</xdr:rowOff>
    </xdr:from>
    <xdr:to>
      <xdr:col>5</xdr:col>
      <xdr:colOff>409575</xdr:colOff>
      <xdr:row>57</xdr:row>
      <xdr:rowOff>137419</xdr:rowOff>
    </xdr:to>
    <xdr:sp macro="" textlink="">
      <xdr:nvSpPr>
        <xdr:cNvPr id="137" name="円/楕円 136"/>
        <xdr:cNvSpPr/>
      </xdr:nvSpPr>
      <xdr:spPr>
        <a:xfrm>
          <a:off x="3746500" y="980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153946</xdr:rowOff>
    </xdr:from>
    <xdr:ext cx="534377" cy="259045"/>
    <xdr:sp macro="" textlink="">
      <xdr:nvSpPr>
        <xdr:cNvPr id="138" name="テキスト ボックス 137"/>
        <xdr:cNvSpPr txBox="1"/>
      </xdr:nvSpPr>
      <xdr:spPr>
        <a:xfrm>
          <a:off x="3530111" y="958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54,377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112974</xdr:rowOff>
    </xdr:from>
    <xdr:to>
      <xdr:col>4</xdr:col>
      <xdr:colOff>206375</xdr:colOff>
      <xdr:row>58</xdr:row>
      <xdr:rowOff>43124</xdr:rowOff>
    </xdr:to>
    <xdr:sp macro="" textlink="">
      <xdr:nvSpPr>
        <xdr:cNvPr id="139" name="円/楕円 138"/>
        <xdr:cNvSpPr/>
      </xdr:nvSpPr>
      <xdr:spPr>
        <a:xfrm>
          <a:off x="2857500" y="988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59651</xdr:rowOff>
    </xdr:from>
    <xdr:ext cx="534377" cy="259045"/>
    <xdr:sp macro="" textlink="">
      <xdr:nvSpPr>
        <xdr:cNvPr id="140" name="テキスト ボックス 139"/>
        <xdr:cNvSpPr txBox="1"/>
      </xdr:nvSpPr>
      <xdr:spPr>
        <a:xfrm>
          <a:off x="2641111" y="966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42,564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124268</xdr:rowOff>
    </xdr:from>
    <xdr:to>
      <xdr:col>3</xdr:col>
      <xdr:colOff>3175</xdr:colOff>
      <xdr:row>58</xdr:row>
      <xdr:rowOff>54418</xdr:rowOff>
    </xdr:to>
    <xdr:sp macro="" textlink="">
      <xdr:nvSpPr>
        <xdr:cNvPr id="141" name="円/楕円 140"/>
        <xdr:cNvSpPr/>
      </xdr:nvSpPr>
      <xdr:spPr>
        <a:xfrm>
          <a:off x="1968500" y="989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70945</xdr:rowOff>
    </xdr:from>
    <xdr:ext cx="534377" cy="259045"/>
    <xdr:sp macro="" textlink="">
      <xdr:nvSpPr>
        <xdr:cNvPr id="142" name="テキスト ボックス 141"/>
        <xdr:cNvSpPr txBox="1"/>
      </xdr:nvSpPr>
      <xdr:spPr>
        <a:xfrm>
          <a:off x="1752111" y="967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40,835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40247</xdr:rowOff>
    </xdr:from>
    <xdr:to>
      <xdr:col>1</xdr:col>
      <xdr:colOff>485775</xdr:colOff>
      <xdr:row>57</xdr:row>
      <xdr:rowOff>141847</xdr:rowOff>
    </xdr:to>
    <xdr:sp macro="" textlink="">
      <xdr:nvSpPr>
        <xdr:cNvPr id="143" name="円/楕円 142"/>
        <xdr:cNvSpPr/>
      </xdr:nvSpPr>
      <xdr:spPr>
        <a:xfrm>
          <a:off x="1079500" y="981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158374</xdr:rowOff>
    </xdr:from>
    <xdr:ext cx="534377" cy="259045"/>
    <xdr:sp macro="" textlink="">
      <xdr:nvSpPr>
        <xdr:cNvPr id="144" name="テキスト ボックス 143"/>
        <xdr:cNvSpPr txBox="1"/>
      </xdr:nvSpPr>
      <xdr:spPr>
        <a:xfrm>
          <a:off x="863111" y="958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53,699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148,737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136793</xdr:rowOff>
    </xdr:from>
    <xdr:to>
      <xdr:col>6</xdr:col>
      <xdr:colOff>510540</xdr:colOff>
      <xdr:row>79</xdr:row>
      <xdr:rowOff>13742</xdr:rowOff>
    </xdr:to>
    <xdr:cxnSp macro="">
      <xdr:nvCxnSpPr>
        <xdr:cNvPr id="171" name="直線コネクタ 170"/>
        <xdr:cNvCxnSpPr/>
      </xdr:nvCxnSpPr>
      <xdr:spPr>
        <a:xfrm flipV="1">
          <a:off x="4633595" y="12138293"/>
          <a:ext cx="1270" cy="141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17569</xdr:rowOff>
    </xdr:from>
    <xdr:ext cx="534377" cy="259045"/>
    <xdr:sp macro="" textlink="">
      <xdr:nvSpPr>
        <xdr:cNvPr id="172" name="民生費最小値テキスト"/>
        <xdr:cNvSpPr txBox="1"/>
      </xdr:nvSpPr>
      <xdr:spPr>
        <a:xfrm>
          <a:off x="4686300" y="1356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97,821</a:t>
          </a:r>
          <a:endParaRPr kumimoji="1" lang="ja-JP" altLang="en-US" sz="1000" b="1">
            <a:latin typeface="ＭＳ Ｐゴシック"/>
          </a:endParaRPr>
        </a:p>
      </xdr:txBody>
    </xdr:sp>
    <xdr:clientData/>
  </xdr:oneCellAnchor>
  <xdr:twoCellAnchor>
    <xdr:from>
      <xdr:col>6</xdr:col>
      <xdr:colOff>422275</xdr:colOff>
      <xdr:row>79</xdr:row>
      <xdr:rowOff>13742</xdr:rowOff>
    </xdr:from>
    <xdr:to>
      <xdr:col>6</xdr:col>
      <xdr:colOff>600075</xdr:colOff>
      <xdr:row>79</xdr:row>
      <xdr:rowOff>13742</xdr:rowOff>
    </xdr:to>
    <xdr:cxnSp macro="">
      <xdr:nvCxnSpPr>
        <xdr:cNvPr id="173" name="直線コネクタ 172"/>
        <xdr:cNvCxnSpPr/>
      </xdr:nvCxnSpPr>
      <xdr:spPr>
        <a:xfrm>
          <a:off x="4546600" y="1355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83470</xdr:rowOff>
    </xdr:from>
    <xdr:ext cx="599010" cy="259045"/>
    <xdr:sp macro="" textlink="">
      <xdr:nvSpPr>
        <xdr:cNvPr id="174" name="民生費最大値テキスト"/>
        <xdr:cNvSpPr txBox="1"/>
      </xdr:nvSpPr>
      <xdr:spPr>
        <a:xfrm>
          <a:off x="4686300" y="1191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228,267</a:t>
          </a:r>
          <a:endParaRPr kumimoji="1" lang="ja-JP" altLang="en-US" sz="1000" b="1">
            <a:latin typeface="ＭＳ Ｐゴシック"/>
          </a:endParaRPr>
        </a:p>
      </xdr:txBody>
    </xdr:sp>
    <xdr:clientData/>
  </xdr:oneCellAnchor>
  <xdr:twoCellAnchor>
    <xdr:from>
      <xdr:col>6</xdr:col>
      <xdr:colOff>422275</xdr:colOff>
      <xdr:row>70</xdr:row>
      <xdr:rowOff>136793</xdr:rowOff>
    </xdr:from>
    <xdr:to>
      <xdr:col>6</xdr:col>
      <xdr:colOff>600075</xdr:colOff>
      <xdr:row>70</xdr:row>
      <xdr:rowOff>136793</xdr:rowOff>
    </xdr:to>
    <xdr:cxnSp macro="">
      <xdr:nvCxnSpPr>
        <xdr:cNvPr id="175" name="直線コネクタ 174"/>
        <xdr:cNvCxnSpPr/>
      </xdr:nvCxnSpPr>
      <xdr:spPr>
        <a:xfrm>
          <a:off x="4546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153209</xdr:rowOff>
    </xdr:from>
    <xdr:to>
      <xdr:col>6</xdr:col>
      <xdr:colOff>511175</xdr:colOff>
      <xdr:row>77</xdr:row>
      <xdr:rowOff>169669</xdr:rowOff>
    </xdr:to>
    <xdr:cxnSp macro="">
      <xdr:nvCxnSpPr>
        <xdr:cNvPr id="176" name="直線コネクタ 175"/>
        <xdr:cNvCxnSpPr/>
      </xdr:nvCxnSpPr>
      <xdr:spPr>
        <a:xfrm flipV="1">
          <a:off x="3797300" y="13354859"/>
          <a:ext cx="8382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3115</xdr:rowOff>
    </xdr:from>
    <xdr:ext cx="599010" cy="259045"/>
    <xdr:sp macro="" textlink="">
      <xdr:nvSpPr>
        <xdr:cNvPr id="177" name="民生費平均値テキスト"/>
        <xdr:cNvSpPr txBox="1"/>
      </xdr:nvSpPr>
      <xdr:spPr>
        <a:xfrm>
          <a:off x="4686300" y="128618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143,482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151688</xdr:rowOff>
    </xdr:from>
    <xdr:to>
      <xdr:col>6</xdr:col>
      <xdr:colOff>561975</xdr:colOff>
      <xdr:row>76</xdr:row>
      <xdr:rowOff>81838</xdr:rowOff>
    </xdr:to>
    <xdr:sp macro="" textlink="">
      <xdr:nvSpPr>
        <xdr:cNvPr id="178" name="フローチャート : 判断 177"/>
        <xdr:cNvSpPr/>
      </xdr:nvSpPr>
      <xdr:spPr>
        <a:xfrm>
          <a:off x="45847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169669</xdr:rowOff>
    </xdr:from>
    <xdr:to>
      <xdr:col>5</xdr:col>
      <xdr:colOff>358775</xdr:colOff>
      <xdr:row>78</xdr:row>
      <xdr:rowOff>93022</xdr:rowOff>
    </xdr:to>
    <xdr:cxnSp macro="">
      <xdr:nvCxnSpPr>
        <xdr:cNvPr id="179" name="直線コネクタ 178"/>
        <xdr:cNvCxnSpPr/>
      </xdr:nvCxnSpPr>
      <xdr:spPr>
        <a:xfrm flipV="1">
          <a:off x="2908300" y="13371319"/>
          <a:ext cx="889000" cy="9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122450</xdr:rowOff>
    </xdr:from>
    <xdr:to>
      <xdr:col>5</xdr:col>
      <xdr:colOff>409575</xdr:colOff>
      <xdr:row>76</xdr:row>
      <xdr:rowOff>52600</xdr:rowOff>
    </xdr:to>
    <xdr:sp macro="" textlink="">
      <xdr:nvSpPr>
        <xdr:cNvPr id="180" name="フローチャート : 判断 179"/>
        <xdr:cNvSpPr/>
      </xdr:nvSpPr>
      <xdr:spPr>
        <a:xfrm>
          <a:off x="3746500" y="129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69127</xdr:rowOff>
    </xdr:from>
    <xdr:ext cx="599010" cy="259045"/>
    <xdr:sp macro="" textlink="">
      <xdr:nvSpPr>
        <xdr:cNvPr id="181" name="テキスト ボックス 180"/>
        <xdr:cNvSpPr txBox="1"/>
      </xdr:nvSpPr>
      <xdr:spPr>
        <a:xfrm>
          <a:off x="3497794" y="1275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146,168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93022</xdr:rowOff>
    </xdr:from>
    <xdr:to>
      <xdr:col>4</xdr:col>
      <xdr:colOff>155575</xdr:colOff>
      <xdr:row>78</xdr:row>
      <xdr:rowOff>118920</xdr:rowOff>
    </xdr:to>
    <xdr:cxnSp macro="">
      <xdr:nvCxnSpPr>
        <xdr:cNvPr id="182" name="直線コネクタ 181"/>
        <xdr:cNvCxnSpPr/>
      </xdr:nvCxnSpPr>
      <xdr:spPr>
        <a:xfrm flipV="1">
          <a:off x="2019300" y="13466122"/>
          <a:ext cx="889000" cy="2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44149</xdr:rowOff>
    </xdr:from>
    <xdr:to>
      <xdr:col>4</xdr:col>
      <xdr:colOff>206375</xdr:colOff>
      <xdr:row>76</xdr:row>
      <xdr:rowOff>145749</xdr:rowOff>
    </xdr:to>
    <xdr:sp macro="" textlink="">
      <xdr:nvSpPr>
        <xdr:cNvPr id="183" name="フローチャート : 判断 182"/>
        <xdr:cNvSpPr/>
      </xdr:nvSpPr>
      <xdr:spPr>
        <a:xfrm>
          <a:off x="2857500" y="1307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162275</xdr:rowOff>
    </xdr:from>
    <xdr:ext cx="599010" cy="259045"/>
    <xdr:sp macro="" textlink="">
      <xdr:nvSpPr>
        <xdr:cNvPr id="184" name="テキスト ボックス 183"/>
        <xdr:cNvSpPr txBox="1"/>
      </xdr:nvSpPr>
      <xdr:spPr>
        <a:xfrm>
          <a:off x="2608794" y="1284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137,611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76519</xdr:rowOff>
    </xdr:from>
    <xdr:to>
      <xdr:col>2</xdr:col>
      <xdr:colOff>638175</xdr:colOff>
      <xdr:row>78</xdr:row>
      <xdr:rowOff>118920</xdr:rowOff>
    </xdr:to>
    <xdr:cxnSp macro="">
      <xdr:nvCxnSpPr>
        <xdr:cNvPr id="185" name="直線コネクタ 184"/>
        <xdr:cNvCxnSpPr/>
      </xdr:nvCxnSpPr>
      <xdr:spPr>
        <a:xfrm>
          <a:off x="1130300" y="13449619"/>
          <a:ext cx="889000" cy="4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77970</xdr:rowOff>
    </xdr:from>
    <xdr:to>
      <xdr:col>3</xdr:col>
      <xdr:colOff>3175</xdr:colOff>
      <xdr:row>77</xdr:row>
      <xdr:rowOff>8120</xdr:rowOff>
    </xdr:to>
    <xdr:sp macro="" textlink="">
      <xdr:nvSpPr>
        <xdr:cNvPr id="186" name="フローチャート : 判断 185"/>
        <xdr:cNvSpPr/>
      </xdr:nvSpPr>
      <xdr:spPr>
        <a:xfrm>
          <a:off x="1968500" y="1310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24647</xdr:rowOff>
    </xdr:from>
    <xdr:ext cx="599010" cy="259045"/>
    <xdr:sp macro="" textlink="">
      <xdr:nvSpPr>
        <xdr:cNvPr id="187" name="テキスト ボックス 186"/>
        <xdr:cNvSpPr txBox="1"/>
      </xdr:nvSpPr>
      <xdr:spPr>
        <a:xfrm>
          <a:off x="1719794" y="1288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134,504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81116</xdr:rowOff>
    </xdr:from>
    <xdr:to>
      <xdr:col>1</xdr:col>
      <xdr:colOff>485775</xdr:colOff>
      <xdr:row>77</xdr:row>
      <xdr:rowOff>11266</xdr:rowOff>
    </xdr:to>
    <xdr:sp macro="" textlink="">
      <xdr:nvSpPr>
        <xdr:cNvPr id="188" name="フローチャート : 判断 187"/>
        <xdr:cNvSpPr/>
      </xdr:nvSpPr>
      <xdr:spPr>
        <a:xfrm>
          <a:off x="1079500" y="1311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27794</xdr:rowOff>
    </xdr:from>
    <xdr:ext cx="599010" cy="259045"/>
    <xdr:sp macro="" textlink="">
      <xdr:nvSpPr>
        <xdr:cNvPr id="189" name="テキスト ボックス 188"/>
        <xdr:cNvSpPr txBox="1"/>
      </xdr:nvSpPr>
      <xdr:spPr>
        <a:xfrm>
          <a:off x="830794" y="1288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134,215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102409</xdr:rowOff>
    </xdr:from>
    <xdr:to>
      <xdr:col>6</xdr:col>
      <xdr:colOff>561975</xdr:colOff>
      <xdr:row>78</xdr:row>
      <xdr:rowOff>32559</xdr:rowOff>
    </xdr:to>
    <xdr:sp macro="" textlink="">
      <xdr:nvSpPr>
        <xdr:cNvPr id="195" name="円/楕円 194"/>
        <xdr:cNvSpPr/>
      </xdr:nvSpPr>
      <xdr:spPr>
        <a:xfrm>
          <a:off x="4584700" y="1330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80836</xdr:rowOff>
    </xdr:from>
    <xdr:ext cx="599010" cy="259045"/>
    <xdr:sp macro="" textlink="">
      <xdr:nvSpPr>
        <xdr:cNvPr id="196" name="民生費該当値テキスト"/>
        <xdr:cNvSpPr txBox="1"/>
      </xdr:nvSpPr>
      <xdr:spPr>
        <a:xfrm>
          <a:off x="4686300" y="13282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116,509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118869</xdr:rowOff>
    </xdr:from>
    <xdr:to>
      <xdr:col>5</xdr:col>
      <xdr:colOff>409575</xdr:colOff>
      <xdr:row>78</xdr:row>
      <xdr:rowOff>49019</xdr:rowOff>
    </xdr:to>
    <xdr:sp macro="" textlink="">
      <xdr:nvSpPr>
        <xdr:cNvPr id="197" name="円/楕円 196"/>
        <xdr:cNvSpPr/>
      </xdr:nvSpPr>
      <xdr:spPr>
        <a:xfrm>
          <a:off x="3746500" y="1332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40146</xdr:rowOff>
    </xdr:from>
    <xdr:ext cx="599010" cy="259045"/>
    <xdr:sp macro="" textlink="">
      <xdr:nvSpPr>
        <xdr:cNvPr id="198" name="テキスト ボックス 197"/>
        <xdr:cNvSpPr txBox="1"/>
      </xdr:nvSpPr>
      <xdr:spPr>
        <a:xfrm>
          <a:off x="3497794" y="1341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114,997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42222</xdr:rowOff>
    </xdr:from>
    <xdr:to>
      <xdr:col>4</xdr:col>
      <xdr:colOff>206375</xdr:colOff>
      <xdr:row>78</xdr:row>
      <xdr:rowOff>143822</xdr:rowOff>
    </xdr:to>
    <xdr:sp macro="" textlink="">
      <xdr:nvSpPr>
        <xdr:cNvPr id="199" name="円/楕円 198"/>
        <xdr:cNvSpPr/>
      </xdr:nvSpPr>
      <xdr:spPr>
        <a:xfrm>
          <a:off x="2857500" y="1341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134949</xdr:rowOff>
    </xdr:from>
    <xdr:ext cx="599010" cy="259045"/>
    <xdr:sp macro="" textlink="">
      <xdr:nvSpPr>
        <xdr:cNvPr id="200" name="テキスト ボックス 199"/>
        <xdr:cNvSpPr txBox="1"/>
      </xdr:nvSpPr>
      <xdr:spPr>
        <a:xfrm>
          <a:off x="2608794" y="1350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106,288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68120</xdr:rowOff>
    </xdr:from>
    <xdr:to>
      <xdr:col>3</xdr:col>
      <xdr:colOff>3175</xdr:colOff>
      <xdr:row>78</xdr:row>
      <xdr:rowOff>169720</xdr:rowOff>
    </xdr:to>
    <xdr:sp macro="" textlink="">
      <xdr:nvSpPr>
        <xdr:cNvPr id="201" name="円/楕円 200"/>
        <xdr:cNvSpPr/>
      </xdr:nvSpPr>
      <xdr:spPr>
        <a:xfrm>
          <a:off x="1968500" y="1344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160847</xdr:rowOff>
    </xdr:from>
    <xdr:ext cx="599010" cy="259045"/>
    <xdr:sp macro="" textlink="">
      <xdr:nvSpPr>
        <xdr:cNvPr id="202" name="テキスト ボックス 201"/>
        <xdr:cNvSpPr txBox="1"/>
      </xdr:nvSpPr>
      <xdr:spPr>
        <a:xfrm>
          <a:off x="1719794" y="13533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103,909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25719</xdr:rowOff>
    </xdr:from>
    <xdr:to>
      <xdr:col>1</xdr:col>
      <xdr:colOff>485775</xdr:colOff>
      <xdr:row>78</xdr:row>
      <xdr:rowOff>127319</xdr:rowOff>
    </xdr:to>
    <xdr:sp macro="" textlink="">
      <xdr:nvSpPr>
        <xdr:cNvPr id="203" name="円/楕円 202"/>
        <xdr:cNvSpPr/>
      </xdr:nvSpPr>
      <xdr:spPr>
        <a:xfrm>
          <a:off x="1079500" y="1339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118446</xdr:rowOff>
    </xdr:from>
    <xdr:ext cx="599010" cy="259045"/>
    <xdr:sp macro="" textlink="">
      <xdr:nvSpPr>
        <xdr:cNvPr id="204" name="テキスト ボックス 203"/>
        <xdr:cNvSpPr txBox="1"/>
      </xdr:nvSpPr>
      <xdr:spPr>
        <a:xfrm>
          <a:off x="830794" y="1349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107,804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58959</xdr:rowOff>
    </xdr:from>
    <xdr:to>
      <xdr:col>6</xdr:col>
      <xdr:colOff>510540</xdr:colOff>
      <xdr:row>99</xdr:row>
      <xdr:rowOff>12050</xdr:rowOff>
    </xdr:to>
    <xdr:cxnSp macro="">
      <xdr:nvCxnSpPr>
        <xdr:cNvPr id="227" name="直線コネクタ 226"/>
        <xdr:cNvCxnSpPr/>
      </xdr:nvCxnSpPr>
      <xdr:spPr>
        <a:xfrm flipV="1">
          <a:off x="4633595" y="15489459"/>
          <a:ext cx="1270" cy="1496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15877</xdr:rowOff>
    </xdr:from>
    <xdr:ext cx="534377" cy="259045"/>
    <xdr:sp macro="" textlink="">
      <xdr:nvSpPr>
        <xdr:cNvPr id="228" name="衛生費最小値テキスト"/>
        <xdr:cNvSpPr txBox="1"/>
      </xdr:nvSpPr>
      <xdr:spPr>
        <a:xfrm>
          <a:off x="4686300" y="1698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18,084</a:t>
          </a:r>
          <a:endParaRPr kumimoji="1" lang="ja-JP" altLang="en-US" sz="1000" b="1">
            <a:latin typeface="ＭＳ Ｐゴシック"/>
          </a:endParaRPr>
        </a:p>
      </xdr:txBody>
    </xdr:sp>
    <xdr:clientData/>
  </xdr:oneCellAnchor>
  <xdr:twoCellAnchor>
    <xdr:from>
      <xdr:col>6</xdr:col>
      <xdr:colOff>422275</xdr:colOff>
      <xdr:row>99</xdr:row>
      <xdr:rowOff>12050</xdr:rowOff>
    </xdr:from>
    <xdr:to>
      <xdr:col>6</xdr:col>
      <xdr:colOff>600075</xdr:colOff>
      <xdr:row>99</xdr:row>
      <xdr:rowOff>12050</xdr:rowOff>
    </xdr:to>
    <xdr:cxnSp macro="">
      <xdr:nvCxnSpPr>
        <xdr:cNvPr id="229" name="直線コネクタ 228"/>
        <xdr:cNvCxnSpPr/>
      </xdr:nvCxnSpPr>
      <xdr:spPr>
        <a:xfrm>
          <a:off x="4546600" y="1698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5636</xdr:rowOff>
    </xdr:from>
    <xdr:ext cx="534377" cy="259045"/>
    <xdr:sp macro="" textlink="">
      <xdr:nvSpPr>
        <xdr:cNvPr id="230" name="衛生費最大値テキスト"/>
        <xdr:cNvSpPr txBox="1"/>
      </xdr:nvSpPr>
      <xdr:spPr>
        <a:xfrm>
          <a:off x="4686300" y="1526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83,532</a:t>
          </a:r>
          <a:endParaRPr kumimoji="1" lang="ja-JP" altLang="en-US" sz="1000" b="1">
            <a:latin typeface="ＭＳ Ｐゴシック"/>
          </a:endParaRPr>
        </a:p>
      </xdr:txBody>
    </xdr:sp>
    <xdr:clientData/>
  </xdr:oneCellAnchor>
  <xdr:twoCellAnchor>
    <xdr:from>
      <xdr:col>6</xdr:col>
      <xdr:colOff>422275</xdr:colOff>
      <xdr:row>90</xdr:row>
      <xdr:rowOff>58959</xdr:rowOff>
    </xdr:from>
    <xdr:to>
      <xdr:col>6</xdr:col>
      <xdr:colOff>600075</xdr:colOff>
      <xdr:row>90</xdr:row>
      <xdr:rowOff>58959</xdr:rowOff>
    </xdr:to>
    <xdr:cxnSp macro="">
      <xdr:nvCxnSpPr>
        <xdr:cNvPr id="231" name="直線コネクタ 230"/>
        <xdr:cNvCxnSpPr/>
      </xdr:nvCxnSpPr>
      <xdr:spPr>
        <a:xfrm>
          <a:off x="4546600" y="1548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117092</xdr:rowOff>
    </xdr:from>
    <xdr:to>
      <xdr:col>6</xdr:col>
      <xdr:colOff>511175</xdr:colOff>
      <xdr:row>98</xdr:row>
      <xdr:rowOff>146901</xdr:rowOff>
    </xdr:to>
    <xdr:cxnSp macro="">
      <xdr:nvCxnSpPr>
        <xdr:cNvPr id="232" name="直線コネクタ 231"/>
        <xdr:cNvCxnSpPr/>
      </xdr:nvCxnSpPr>
      <xdr:spPr>
        <a:xfrm>
          <a:off x="3797300" y="16919192"/>
          <a:ext cx="8382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162298</xdr:rowOff>
    </xdr:from>
    <xdr:ext cx="534377" cy="259045"/>
    <xdr:sp macro="" textlink="">
      <xdr:nvSpPr>
        <xdr:cNvPr id="233" name="衛生費平均値テキスト"/>
        <xdr:cNvSpPr txBox="1"/>
      </xdr:nvSpPr>
      <xdr:spPr>
        <a:xfrm>
          <a:off x="4686300" y="1645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139421</xdr:rowOff>
    </xdr:from>
    <xdr:to>
      <xdr:col>6</xdr:col>
      <xdr:colOff>561975</xdr:colOff>
      <xdr:row>97</xdr:row>
      <xdr:rowOff>69571</xdr:rowOff>
    </xdr:to>
    <xdr:sp macro="" textlink="">
      <xdr:nvSpPr>
        <xdr:cNvPr id="234" name="フローチャート : 判断 233"/>
        <xdr:cNvSpPr/>
      </xdr:nvSpPr>
      <xdr:spPr>
        <a:xfrm>
          <a:off x="45847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113046</xdr:rowOff>
    </xdr:from>
    <xdr:to>
      <xdr:col>5</xdr:col>
      <xdr:colOff>358775</xdr:colOff>
      <xdr:row>98</xdr:row>
      <xdr:rowOff>117092</xdr:rowOff>
    </xdr:to>
    <xdr:cxnSp macro="">
      <xdr:nvCxnSpPr>
        <xdr:cNvPr id="235" name="直線コネクタ 234"/>
        <xdr:cNvCxnSpPr/>
      </xdr:nvCxnSpPr>
      <xdr:spPr>
        <a:xfrm>
          <a:off x="2908300" y="16915146"/>
          <a:ext cx="889000" cy="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105885</xdr:rowOff>
    </xdr:from>
    <xdr:to>
      <xdr:col>5</xdr:col>
      <xdr:colOff>409575</xdr:colOff>
      <xdr:row>97</xdr:row>
      <xdr:rowOff>36035</xdr:rowOff>
    </xdr:to>
    <xdr:sp macro="" textlink="">
      <xdr:nvSpPr>
        <xdr:cNvPr id="236" name="フローチャート : 判断 235"/>
        <xdr:cNvSpPr/>
      </xdr:nvSpPr>
      <xdr:spPr>
        <a:xfrm>
          <a:off x="3746500" y="165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52562</xdr:rowOff>
    </xdr:from>
    <xdr:ext cx="534377" cy="259045"/>
    <xdr:sp macro="" textlink="">
      <xdr:nvSpPr>
        <xdr:cNvPr id="237" name="テキスト ボックス 236"/>
        <xdr:cNvSpPr txBox="1"/>
      </xdr:nvSpPr>
      <xdr:spPr>
        <a:xfrm>
          <a:off x="3530111" y="1634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34,257</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73155</xdr:rowOff>
    </xdr:from>
    <xdr:to>
      <xdr:col>4</xdr:col>
      <xdr:colOff>155575</xdr:colOff>
      <xdr:row>98</xdr:row>
      <xdr:rowOff>113046</xdr:rowOff>
    </xdr:to>
    <xdr:cxnSp macro="">
      <xdr:nvCxnSpPr>
        <xdr:cNvPr id="238" name="直線コネクタ 237"/>
        <xdr:cNvCxnSpPr/>
      </xdr:nvCxnSpPr>
      <xdr:spPr>
        <a:xfrm>
          <a:off x="2019300" y="16875255"/>
          <a:ext cx="8890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136060</xdr:rowOff>
    </xdr:from>
    <xdr:to>
      <xdr:col>4</xdr:col>
      <xdr:colOff>206375</xdr:colOff>
      <xdr:row>97</xdr:row>
      <xdr:rowOff>66210</xdr:rowOff>
    </xdr:to>
    <xdr:sp macro="" textlink="">
      <xdr:nvSpPr>
        <xdr:cNvPr id="239" name="フローチャート : 判断 238"/>
        <xdr:cNvSpPr/>
      </xdr:nvSpPr>
      <xdr:spPr>
        <a:xfrm>
          <a:off x="2857500" y="1659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82737</xdr:rowOff>
    </xdr:from>
    <xdr:ext cx="534377" cy="259045"/>
    <xdr:sp macro="" textlink="">
      <xdr:nvSpPr>
        <xdr:cNvPr id="240" name="テキスト ボックス 239"/>
        <xdr:cNvSpPr txBox="1"/>
      </xdr:nvSpPr>
      <xdr:spPr>
        <a:xfrm>
          <a:off x="2641111" y="1637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32,937</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73155</xdr:rowOff>
    </xdr:from>
    <xdr:to>
      <xdr:col>2</xdr:col>
      <xdr:colOff>638175</xdr:colOff>
      <xdr:row>98</xdr:row>
      <xdr:rowOff>74732</xdr:rowOff>
    </xdr:to>
    <xdr:cxnSp macro="">
      <xdr:nvCxnSpPr>
        <xdr:cNvPr id="241" name="直線コネクタ 240"/>
        <xdr:cNvCxnSpPr/>
      </xdr:nvCxnSpPr>
      <xdr:spPr>
        <a:xfrm flipV="1">
          <a:off x="1130300" y="16875255"/>
          <a:ext cx="8890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112035</xdr:rowOff>
    </xdr:from>
    <xdr:to>
      <xdr:col>3</xdr:col>
      <xdr:colOff>3175</xdr:colOff>
      <xdr:row>97</xdr:row>
      <xdr:rowOff>42185</xdr:rowOff>
    </xdr:to>
    <xdr:sp macro="" textlink="">
      <xdr:nvSpPr>
        <xdr:cNvPr id="242" name="フローチャート : 判断 241"/>
        <xdr:cNvSpPr/>
      </xdr:nvSpPr>
      <xdr:spPr>
        <a:xfrm>
          <a:off x="1968500" y="165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58712</xdr:rowOff>
    </xdr:from>
    <xdr:ext cx="534377" cy="259045"/>
    <xdr:sp macro="" textlink="">
      <xdr:nvSpPr>
        <xdr:cNvPr id="243" name="テキスト ボックス 242"/>
        <xdr:cNvSpPr txBox="1"/>
      </xdr:nvSpPr>
      <xdr:spPr>
        <a:xfrm>
          <a:off x="1752111" y="1634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33,988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168224</xdr:rowOff>
    </xdr:from>
    <xdr:to>
      <xdr:col>1</xdr:col>
      <xdr:colOff>485775</xdr:colOff>
      <xdr:row>97</xdr:row>
      <xdr:rowOff>98374</xdr:rowOff>
    </xdr:to>
    <xdr:sp macro="" textlink="">
      <xdr:nvSpPr>
        <xdr:cNvPr id="244" name="フローチャート : 判断 243"/>
        <xdr:cNvSpPr/>
      </xdr:nvSpPr>
      <xdr:spPr>
        <a:xfrm>
          <a:off x="1079500" y="1662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114901</xdr:rowOff>
    </xdr:from>
    <xdr:ext cx="534377" cy="259045"/>
    <xdr:sp macro="" textlink="">
      <xdr:nvSpPr>
        <xdr:cNvPr id="245" name="テキスト ボックス 244"/>
        <xdr:cNvSpPr txBox="1"/>
      </xdr:nvSpPr>
      <xdr:spPr>
        <a:xfrm>
          <a:off x="863111" y="1640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31,530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96101</xdr:rowOff>
    </xdr:from>
    <xdr:to>
      <xdr:col>6</xdr:col>
      <xdr:colOff>561975</xdr:colOff>
      <xdr:row>99</xdr:row>
      <xdr:rowOff>26251</xdr:rowOff>
    </xdr:to>
    <xdr:sp macro="" textlink="">
      <xdr:nvSpPr>
        <xdr:cNvPr id="251" name="円/楕円 250"/>
        <xdr:cNvSpPr/>
      </xdr:nvSpPr>
      <xdr:spPr>
        <a:xfrm>
          <a:off x="4584700" y="1689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11028</xdr:rowOff>
    </xdr:from>
    <xdr:ext cx="534377" cy="259045"/>
    <xdr:sp macro="" textlink="">
      <xdr:nvSpPr>
        <xdr:cNvPr id="252" name="衛生費該当値テキスト"/>
        <xdr:cNvSpPr txBox="1"/>
      </xdr:nvSpPr>
      <xdr:spPr>
        <a:xfrm>
          <a:off x="4686300" y="1681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19,685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66292</xdr:rowOff>
    </xdr:from>
    <xdr:to>
      <xdr:col>5</xdr:col>
      <xdr:colOff>409575</xdr:colOff>
      <xdr:row>98</xdr:row>
      <xdr:rowOff>167892</xdr:rowOff>
    </xdr:to>
    <xdr:sp macro="" textlink="">
      <xdr:nvSpPr>
        <xdr:cNvPr id="253" name="円/楕円 252"/>
        <xdr:cNvSpPr/>
      </xdr:nvSpPr>
      <xdr:spPr>
        <a:xfrm>
          <a:off x="3746500" y="1686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159019</xdr:rowOff>
    </xdr:from>
    <xdr:ext cx="534377" cy="259045"/>
    <xdr:sp macro="" textlink="">
      <xdr:nvSpPr>
        <xdr:cNvPr id="254" name="テキスト ボックス 253"/>
        <xdr:cNvSpPr txBox="1"/>
      </xdr:nvSpPr>
      <xdr:spPr>
        <a:xfrm>
          <a:off x="3530111" y="1696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20,989</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62246</xdr:rowOff>
    </xdr:from>
    <xdr:to>
      <xdr:col>4</xdr:col>
      <xdr:colOff>206375</xdr:colOff>
      <xdr:row>98</xdr:row>
      <xdr:rowOff>163846</xdr:rowOff>
    </xdr:to>
    <xdr:sp macro="" textlink="">
      <xdr:nvSpPr>
        <xdr:cNvPr id="255" name="円/楕円 254"/>
        <xdr:cNvSpPr/>
      </xdr:nvSpPr>
      <xdr:spPr>
        <a:xfrm>
          <a:off x="2857500" y="1686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154973</xdr:rowOff>
    </xdr:from>
    <xdr:ext cx="534377" cy="259045"/>
    <xdr:sp macro="" textlink="">
      <xdr:nvSpPr>
        <xdr:cNvPr id="256" name="テキスト ボックス 255"/>
        <xdr:cNvSpPr txBox="1"/>
      </xdr:nvSpPr>
      <xdr:spPr>
        <a:xfrm>
          <a:off x="2641111" y="1695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21,166</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22355</xdr:rowOff>
    </xdr:from>
    <xdr:to>
      <xdr:col>3</xdr:col>
      <xdr:colOff>3175</xdr:colOff>
      <xdr:row>98</xdr:row>
      <xdr:rowOff>123955</xdr:rowOff>
    </xdr:to>
    <xdr:sp macro="" textlink="">
      <xdr:nvSpPr>
        <xdr:cNvPr id="257" name="円/楕円 256"/>
        <xdr:cNvSpPr/>
      </xdr:nvSpPr>
      <xdr:spPr>
        <a:xfrm>
          <a:off x="1968500" y="1682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115082</xdr:rowOff>
    </xdr:from>
    <xdr:ext cx="534377" cy="259045"/>
    <xdr:sp macro="" textlink="">
      <xdr:nvSpPr>
        <xdr:cNvPr id="258" name="テキスト ボックス 257"/>
        <xdr:cNvSpPr txBox="1"/>
      </xdr:nvSpPr>
      <xdr:spPr>
        <a:xfrm>
          <a:off x="1752111" y="1691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22,911</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23932</xdr:rowOff>
    </xdr:from>
    <xdr:to>
      <xdr:col>1</xdr:col>
      <xdr:colOff>485775</xdr:colOff>
      <xdr:row>98</xdr:row>
      <xdr:rowOff>125532</xdr:rowOff>
    </xdr:to>
    <xdr:sp macro="" textlink="">
      <xdr:nvSpPr>
        <xdr:cNvPr id="259" name="円/楕円 258"/>
        <xdr:cNvSpPr/>
      </xdr:nvSpPr>
      <xdr:spPr>
        <a:xfrm>
          <a:off x="1079500" y="1682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116659</xdr:rowOff>
    </xdr:from>
    <xdr:ext cx="534377" cy="259045"/>
    <xdr:sp macro="" textlink="">
      <xdr:nvSpPr>
        <xdr:cNvPr id="260" name="テキスト ボックス 259"/>
        <xdr:cNvSpPr txBox="1"/>
      </xdr:nvSpPr>
      <xdr:spPr>
        <a:xfrm>
          <a:off x="863111" y="1691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22,842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7341</xdr:rowOff>
    </xdr:from>
    <xdr:to>
      <xdr:col>15</xdr:col>
      <xdr:colOff>180340</xdr:colOff>
      <xdr:row>38</xdr:row>
      <xdr:rowOff>139014</xdr:rowOff>
    </xdr:to>
    <xdr:cxnSp macro="">
      <xdr:nvCxnSpPr>
        <xdr:cNvPr id="282" name="直線コネクタ 281"/>
        <xdr:cNvCxnSpPr/>
      </xdr:nvCxnSpPr>
      <xdr:spPr>
        <a:xfrm flipV="1">
          <a:off x="10475595" y="5493741"/>
          <a:ext cx="1270" cy="11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142841</xdr:rowOff>
    </xdr:from>
    <xdr:ext cx="249299" cy="259045"/>
    <xdr:sp macro="" textlink="">
      <xdr:nvSpPr>
        <xdr:cNvPr id="283" name="労働費最小値テキスト"/>
        <xdr:cNvSpPr txBox="1"/>
      </xdr:nvSpPr>
      <xdr:spPr>
        <a:xfrm>
          <a:off x="10528300" y="6657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a:t>
          </a:r>
          <a:endParaRPr kumimoji="1" lang="ja-JP" altLang="en-US" sz="1000" b="1">
            <a:latin typeface="ＭＳ Ｐゴシック"/>
          </a:endParaRPr>
        </a:p>
      </xdr:txBody>
    </xdr:sp>
    <xdr:clientData/>
  </xdr:oneCellAnchor>
  <xdr:twoCellAnchor>
    <xdr:from>
      <xdr:col>15</xdr:col>
      <xdr:colOff>92075</xdr:colOff>
      <xdr:row>38</xdr:row>
      <xdr:rowOff>139014</xdr:rowOff>
    </xdr:from>
    <xdr:to>
      <xdr:col>15</xdr:col>
      <xdr:colOff>269875</xdr:colOff>
      <xdr:row>38</xdr:row>
      <xdr:rowOff>139014</xdr:rowOff>
    </xdr:to>
    <xdr:cxnSp macro="">
      <xdr:nvCxnSpPr>
        <xdr:cNvPr id="284" name="直線コネクタ 283"/>
        <xdr:cNvCxnSpPr/>
      </xdr:nvCxnSpPr>
      <xdr:spPr>
        <a:xfrm>
          <a:off x="10388600" y="66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125468</xdr:rowOff>
    </xdr:from>
    <xdr:ext cx="469744" cy="259045"/>
    <xdr:sp macro="" textlink="">
      <xdr:nvSpPr>
        <xdr:cNvPr id="285" name="労働費最大値テキスト"/>
        <xdr:cNvSpPr txBox="1"/>
      </xdr:nvSpPr>
      <xdr:spPr>
        <a:xfrm>
          <a:off x="10528300" y="526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5,079</a:t>
          </a:r>
          <a:endParaRPr kumimoji="1" lang="ja-JP" altLang="en-US" sz="1000" b="1">
            <a:latin typeface="ＭＳ Ｐゴシック"/>
          </a:endParaRPr>
        </a:p>
      </xdr:txBody>
    </xdr:sp>
    <xdr:clientData/>
  </xdr:oneCellAnchor>
  <xdr:twoCellAnchor>
    <xdr:from>
      <xdr:col>15</xdr:col>
      <xdr:colOff>92075</xdr:colOff>
      <xdr:row>32</xdr:row>
      <xdr:rowOff>7341</xdr:rowOff>
    </xdr:from>
    <xdr:to>
      <xdr:col>15</xdr:col>
      <xdr:colOff>269875</xdr:colOff>
      <xdr:row>32</xdr:row>
      <xdr:rowOff>7341</xdr:rowOff>
    </xdr:to>
    <xdr:cxnSp macro="">
      <xdr:nvCxnSpPr>
        <xdr:cNvPr id="286" name="直線コネクタ 285"/>
        <xdr:cNvCxnSpPr/>
      </xdr:nvCxnSpPr>
      <xdr:spPr>
        <a:xfrm>
          <a:off x="10388600" y="549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117526</xdr:rowOff>
    </xdr:from>
    <xdr:to>
      <xdr:col>15</xdr:col>
      <xdr:colOff>180975</xdr:colOff>
      <xdr:row>36</xdr:row>
      <xdr:rowOff>150444</xdr:rowOff>
    </xdr:to>
    <xdr:cxnSp macro="">
      <xdr:nvCxnSpPr>
        <xdr:cNvPr id="287" name="直線コネクタ 286"/>
        <xdr:cNvCxnSpPr/>
      </xdr:nvCxnSpPr>
      <xdr:spPr>
        <a:xfrm>
          <a:off x="9639300" y="6289726"/>
          <a:ext cx="8382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16578</xdr:rowOff>
    </xdr:from>
    <xdr:ext cx="378565" cy="259045"/>
    <xdr:sp macro="" textlink="">
      <xdr:nvSpPr>
        <xdr:cNvPr id="288" name="労働費平均値テキスト"/>
        <xdr:cNvSpPr txBox="1"/>
      </xdr:nvSpPr>
      <xdr:spPr>
        <a:xfrm>
          <a:off x="10528300" y="63602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38151</xdr:rowOff>
    </xdr:from>
    <xdr:to>
      <xdr:col>15</xdr:col>
      <xdr:colOff>231775</xdr:colOff>
      <xdr:row>37</xdr:row>
      <xdr:rowOff>139751</xdr:rowOff>
    </xdr:to>
    <xdr:sp macro="" textlink="">
      <xdr:nvSpPr>
        <xdr:cNvPr id="289" name="フローチャート : 判断 288"/>
        <xdr:cNvSpPr/>
      </xdr:nvSpPr>
      <xdr:spPr>
        <a:xfrm>
          <a:off x="10426700" y="638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69748</xdr:rowOff>
    </xdr:from>
    <xdr:to>
      <xdr:col>14</xdr:col>
      <xdr:colOff>28575</xdr:colOff>
      <xdr:row>36</xdr:row>
      <xdr:rowOff>117526</xdr:rowOff>
    </xdr:to>
    <xdr:cxnSp macro="">
      <xdr:nvCxnSpPr>
        <xdr:cNvPr id="290" name="直線コネクタ 289"/>
        <xdr:cNvCxnSpPr/>
      </xdr:nvCxnSpPr>
      <xdr:spPr>
        <a:xfrm>
          <a:off x="8750300" y="6241948"/>
          <a:ext cx="889000" cy="4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124333</xdr:rowOff>
    </xdr:from>
    <xdr:to>
      <xdr:col>14</xdr:col>
      <xdr:colOff>79375</xdr:colOff>
      <xdr:row>37</xdr:row>
      <xdr:rowOff>54483</xdr:rowOff>
    </xdr:to>
    <xdr:sp macro="" textlink="">
      <xdr:nvSpPr>
        <xdr:cNvPr id="291" name="フローチャート : 判断 290"/>
        <xdr:cNvSpPr/>
      </xdr:nvSpPr>
      <xdr:spPr>
        <a:xfrm>
          <a:off x="9588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45610</xdr:rowOff>
    </xdr:from>
    <xdr:ext cx="469744" cy="259045"/>
    <xdr:sp macro="" textlink="">
      <xdr:nvSpPr>
        <xdr:cNvPr id="292" name="テキスト ボックス 291"/>
        <xdr:cNvSpPr txBox="1"/>
      </xdr:nvSpPr>
      <xdr:spPr>
        <a:xfrm>
          <a:off x="9404427" y="6389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52832</xdr:rowOff>
    </xdr:from>
    <xdr:to>
      <xdr:col>12</xdr:col>
      <xdr:colOff>511175</xdr:colOff>
      <xdr:row>36</xdr:row>
      <xdr:rowOff>69748</xdr:rowOff>
    </xdr:to>
    <xdr:cxnSp macro="">
      <xdr:nvCxnSpPr>
        <xdr:cNvPr id="293" name="直線コネクタ 292"/>
        <xdr:cNvCxnSpPr/>
      </xdr:nvCxnSpPr>
      <xdr:spPr>
        <a:xfrm>
          <a:off x="7861300" y="6225032"/>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34722</xdr:rowOff>
    </xdr:from>
    <xdr:to>
      <xdr:col>12</xdr:col>
      <xdr:colOff>561975</xdr:colOff>
      <xdr:row>36</xdr:row>
      <xdr:rowOff>136322</xdr:rowOff>
    </xdr:to>
    <xdr:sp macro="" textlink="">
      <xdr:nvSpPr>
        <xdr:cNvPr id="294" name="フローチャート : 判断 293"/>
        <xdr:cNvSpPr/>
      </xdr:nvSpPr>
      <xdr:spPr>
        <a:xfrm>
          <a:off x="8699500" y="62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127449</xdr:rowOff>
    </xdr:from>
    <xdr:ext cx="469744" cy="259045"/>
    <xdr:sp macro="" textlink="">
      <xdr:nvSpPr>
        <xdr:cNvPr id="295" name="テキスト ボックス 294"/>
        <xdr:cNvSpPr txBox="1"/>
      </xdr:nvSpPr>
      <xdr:spPr>
        <a:xfrm>
          <a:off x="8515427" y="629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1,737</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104496</xdr:rowOff>
    </xdr:from>
    <xdr:to>
      <xdr:col>11</xdr:col>
      <xdr:colOff>307975</xdr:colOff>
      <xdr:row>36</xdr:row>
      <xdr:rowOff>52832</xdr:rowOff>
    </xdr:to>
    <xdr:cxnSp macro="">
      <xdr:nvCxnSpPr>
        <xdr:cNvPr id="296" name="直線コネクタ 295"/>
        <xdr:cNvCxnSpPr/>
      </xdr:nvCxnSpPr>
      <xdr:spPr>
        <a:xfrm>
          <a:off x="6972300" y="6105246"/>
          <a:ext cx="889000" cy="1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75641</xdr:rowOff>
    </xdr:from>
    <xdr:to>
      <xdr:col>11</xdr:col>
      <xdr:colOff>358775</xdr:colOff>
      <xdr:row>36</xdr:row>
      <xdr:rowOff>5791</xdr:rowOff>
    </xdr:to>
    <xdr:sp macro="" textlink="">
      <xdr:nvSpPr>
        <xdr:cNvPr id="297" name="フローチャート : 判断 296"/>
        <xdr:cNvSpPr/>
      </xdr:nvSpPr>
      <xdr:spPr>
        <a:xfrm>
          <a:off x="7810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22318</xdr:rowOff>
    </xdr:from>
    <xdr:ext cx="469744" cy="259045"/>
    <xdr:sp macro="" textlink="">
      <xdr:nvSpPr>
        <xdr:cNvPr id="298" name="テキスト ボックス 297"/>
        <xdr:cNvSpPr txBox="1"/>
      </xdr:nvSpPr>
      <xdr:spPr>
        <a:xfrm>
          <a:off x="7626427"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59639</xdr:rowOff>
    </xdr:from>
    <xdr:to>
      <xdr:col>10</xdr:col>
      <xdr:colOff>155575</xdr:colOff>
      <xdr:row>34</xdr:row>
      <xdr:rowOff>161239</xdr:rowOff>
    </xdr:to>
    <xdr:sp macro="" textlink="">
      <xdr:nvSpPr>
        <xdr:cNvPr id="299" name="フローチャート : 判断 298"/>
        <xdr:cNvSpPr/>
      </xdr:nvSpPr>
      <xdr:spPr>
        <a:xfrm>
          <a:off x="6921500" y="588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6316</xdr:rowOff>
    </xdr:from>
    <xdr:ext cx="469744" cy="259045"/>
    <xdr:sp macro="" textlink="">
      <xdr:nvSpPr>
        <xdr:cNvPr id="300" name="テキスト ボックス 299"/>
        <xdr:cNvSpPr txBox="1"/>
      </xdr:nvSpPr>
      <xdr:spPr>
        <a:xfrm>
          <a:off x="6737427" y="566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99644</xdr:rowOff>
    </xdr:from>
    <xdr:to>
      <xdr:col>15</xdr:col>
      <xdr:colOff>231775</xdr:colOff>
      <xdr:row>37</xdr:row>
      <xdr:rowOff>29794</xdr:rowOff>
    </xdr:to>
    <xdr:sp macro="" textlink="">
      <xdr:nvSpPr>
        <xdr:cNvPr id="306" name="円/楕円 305"/>
        <xdr:cNvSpPr/>
      </xdr:nvSpPr>
      <xdr:spPr>
        <a:xfrm>
          <a:off x="10426700" y="62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122521</xdr:rowOff>
    </xdr:from>
    <xdr:ext cx="469744" cy="259045"/>
    <xdr:sp macro="" textlink="">
      <xdr:nvSpPr>
        <xdr:cNvPr id="307" name="労働費該当値テキスト"/>
        <xdr:cNvSpPr txBox="1"/>
      </xdr:nvSpPr>
      <xdr:spPr>
        <a:xfrm>
          <a:off x="10528300" y="612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66726</xdr:rowOff>
    </xdr:from>
    <xdr:to>
      <xdr:col>14</xdr:col>
      <xdr:colOff>79375</xdr:colOff>
      <xdr:row>36</xdr:row>
      <xdr:rowOff>168326</xdr:rowOff>
    </xdr:to>
    <xdr:sp macro="" textlink="">
      <xdr:nvSpPr>
        <xdr:cNvPr id="308" name="円/楕円 307"/>
        <xdr:cNvSpPr/>
      </xdr:nvSpPr>
      <xdr:spPr>
        <a:xfrm>
          <a:off x="9588500" y="623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13403</xdr:rowOff>
    </xdr:from>
    <xdr:ext cx="469744" cy="259045"/>
    <xdr:sp macro="" textlink="">
      <xdr:nvSpPr>
        <xdr:cNvPr id="309" name="テキスト ボックス 308"/>
        <xdr:cNvSpPr txBox="1"/>
      </xdr:nvSpPr>
      <xdr:spPr>
        <a:xfrm>
          <a:off x="9404427" y="601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18948</xdr:rowOff>
    </xdr:from>
    <xdr:to>
      <xdr:col>12</xdr:col>
      <xdr:colOff>561975</xdr:colOff>
      <xdr:row>36</xdr:row>
      <xdr:rowOff>120548</xdr:rowOff>
    </xdr:to>
    <xdr:sp macro="" textlink="">
      <xdr:nvSpPr>
        <xdr:cNvPr id="310" name="円/楕円 309"/>
        <xdr:cNvSpPr/>
      </xdr:nvSpPr>
      <xdr:spPr>
        <a:xfrm>
          <a:off x="8699500" y="619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137075</xdr:rowOff>
    </xdr:from>
    <xdr:ext cx="469744" cy="259045"/>
    <xdr:sp macro="" textlink="">
      <xdr:nvSpPr>
        <xdr:cNvPr id="311" name="テキスト ボックス 310"/>
        <xdr:cNvSpPr txBox="1"/>
      </xdr:nvSpPr>
      <xdr:spPr>
        <a:xfrm>
          <a:off x="8515427" y="596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2032</xdr:rowOff>
    </xdr:from>
    <xdr:to>
      <xdr:col>11</xdr:col>
      <xdr:colOff>358775</xdr:colOff>
      <xdr:row>36</xdr:row>
      <xdr:rowOff>103632</xdr:rowOff>
    </xdr:to>
    <xdr:sp macro="" textlink="">
      <xdr:nvSpPr>
        <xdr:cNvPr id="312" name="円/楕円 311"/>
        <xdr:cNvSpPr/>
      </xdr:nvSpPr>
      <xdr:spPr>
        <a:xfrm>
          <a:off x="7810500" y="617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94759</xdr:rowOff>
    </xdr:from>
    <xdr:ext cx="469744" cy="259045"/>
    <xdr:sp macro="" textlink="">
      <xdr:nvSpPr>
        <xdr:cNvPr id="313" name="テキスト ボックス 312"/>
        <xdr:cNvSpPr txBox="1"/>
      </xdr:nvSpPr>
      <xdr:spPr>
        <a:xfrm>
          <a:off x="7626427" y="626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1,880</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53696</xdr:rowOff>
    </xdr:from>
    <xdr:to>
      <xdr:col>10</xdr:col>
      <xdr:colOff>155575</xdr:colOff>
      <xdr:row>35</xdr:row>
      <xdr:rowOff>155296</xdr:rowOff>
    </xdr:to>
    <xdr:sp macro="" textlink="">
      <xdr:nvSpPr>
        <xdr:cNvPr id="314" name="円/楕円 313"/>
        <xdr:cNvSpPr/>
      </xdr:nvSpPr>
      <xdr:spPr>
        <a:xfrm>
          <a:off x="6921500" y="605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146423</xdr:rowOff>
    </xdr:from>
    <xdr:ext cx="469744" cy="259045"/>
    <xdr:sp macro="" textlink="">
      <xdr:nvSpPr>
        <xdr:cNvPr id="315" name="テキスト ボックス 314"/>
        <xdr:cNvSpPr txBox="1"/>
      </xdr:nvSpPr>
      <xdr:spPr>
        <a:xfrm>
          <a:off x="6737427" y="61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29" name="テキスト ボックス 328"/>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1" name="テキスト ボックス 330"/>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3" name="テキスト ボックス 332"/>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5" name="テキスト ボックス 334"/>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37" name="テキスト ボックス 336"/>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48042</xdr:rowOff>
    </xdr:from>
    <xdr:to>
      <xdr:col>15</xdr:col>
      <xdr:colOff>180340</xdr:colOff>
      <xdr:row>59</xdr:row>
      <xdr:rowOff>94197</xdr:rowOff>
    </xdr:to>
    <xdr:cxnSp macro="">
      <xdr:nvCxnSpPr>
        <xdr:cNvPr id="341" name="直線コネクタ 340"/>
        <xdr:cNvCxnSpPr/>
      </xdr:nvCxnSpPr>
      <xdr:spPr>
        <a:xfrm flipV="1">
          <a:off x="10475595" y="8791992"/>
          <a:ext cx="1270" cy="141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98024</xdr:rowOff>
    </xdr:from>
    <xdr:ext cx="313932" cy="259045"/>
    <xdr:sp macro="" textlink="">
      <xdr:nvSpPr>
        <xdr:cNvPr id="342" name="農林水産業費最小値テキスト"/>
        <xdr:cNvSpPr txBox="1"/>
      </xdr:nvSpPr>
      <xdr:spPr>
        <a:xfrm>
          <a:off x="10528300" y="102135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15</xdr:col>
      <xdr:colOff>92075</xdr:colOff>
      <xdr:row>59</xdr:row>
      <xdr:rowOff>94197</xdr:rowOff>
    </xdr:from>
    <xdr:to>
      <xdr:col>15</xdr:col>
      <xdr:colOff>269875</xdr:colOff>
      <xdr:row>59</xdr:row>
      <xdr:rowOff>94197</xdr:rowOff>
    </xdr:to>
    <xdr:cxnSp macro="">
      <xdr:nvCxnSpPr>
        <xdr:cNvPr id="343" name="直線コネクタ 342"/>
        <xdr:cNvCxnSpPr/>
      </xdr:nvCxnSpPr>
      <xdr:spPr>
        <a:xfrm>
          <a:off x="10388600" y="10209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166169</xdr:rowOff>
    </xdr:from>
    <xdr:ext cx="534377" cy="259045"/>
    <xdr:sp macro="" textlink="">
      <xdr:nvSpPr>
        <xdr:cNvPr id="344" name="農林水産業費最大値テキスト"/>
        <xdr:cNvSpPr txBox="1"/>
      </xdr:nvSpPr>
      <xdr:spPr>
        <a:xfrm>
          <a:off x="10528300" y="856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13,067</a:t>
          </a:r>
          <a:endParaRPr kumimoji="1" lang="ja-JP" altLang="en-US" sz="1000" b="1">
            <a:latin typeface="ＭＳ Ｐゴシック"/>
          </a:endParaRPr>
        </a:p>
      </xdr:txBody>
    </xdr:sp>
    <xdr:clientData/>
  </xdr:oneCellAnchor>
  <xdr:twoCellAnchor>
    <xdr:from>
      <xdr:col>15</xdr:col>
      <xdr:colOff>92075</xdr:colOff>
      <xdr:row>51</xdr:row>
      <xdr:rowOff>48042</xdr:rowOff>
    </xdr:from>
    <xdr:to>
      <xdr:col>15</xdr:col>
      <xdr:colOff>269875</xdr:colOff>
      <xdr:row>51</xdr:row>
      <xdr:rowOff>48042</xdr:rowOff>
    </xdr:to>
    <xdr:cxnSp macro="">
      <xdr:nvCxnSpPr>
        <xdr:cNvPr id="345" name="直線コネクタ 344"/>
        <xdr:cNvCxnSpPr/>
      </xdr:nvCxnSpPr>
      <xdr:spPr>
        <a:xfrm>
          <a:off x="10388600" y="87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126637</xdr:rowOff>
    </xdr:from>
    <xdr:to>
      <xdr:col>15</xdr:col>
      <xdr:colOff>180975</xdr:colOff>
      <xdr:row>57</xdr:row>
      <xdr:rowOff>159730</xdr:rowOff>
    </xdr:to>
    <xdr:cxnSp macro="">
      <xdr:nvCxnSpPr>
        <xdr:cNvPr id="346" name="直線コネクタ 345"/>
        <xdr:cNvCxnSpPr/>
      </xdr:nvCxnSpPr>
      <xdr:spPr>
        <a:xfrm>
          <a:off x="9639300" y="9899287"/>
          <a:ext cx="838200" cy="3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49184</xdr:rowOff>
    </xdr:from>
    <xdr:ext cx="469744" cy="259045"/>
    <xdr:sp macro="" textlink="">
      <xdr:nvSpPr>
        <xdr:cNvPr id="347" name="農林水産業費平均値テキスト"/>
        <xdr:cNvSpPr txBox="1"/>
      </xdr:nvSpPr>
      <xdr:spPr>
        <a:xfrm>
          <a:off x="10528300" y="9650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26307</xdr:rowOff>
    </xdr:from>
    <xdr:to>
      <xdr:col>15</xdr:col>
      <xdr:colOff>231775</xdr:colOff>
      <xdr:row>57</xdr:row>
      <xdr:rowOff>127907</xdr:rowOff>
    </xdr:to>
    <xdr:sp macro="" textlink="">
      <xdr:nvSpPr>
        <xdr:cNvPr id="348" name="フローチャート : 判断 347"/>
        <xdr:cNvSpPr/>
      </xdr:nvSpPr>
      <xdr:spPr>
        <a:xfrm>
          <a:off x="10426700" y="979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126637</xdr:rowOff>
    </xdr:from>
    <xdr:to>
      <xdr:col>14</xdr:col>
      <xdr:colOff>28575</xdr:colOff>
      <xdr:row>57</xdr:row>
      <xdr:rowOff>167894</xdr:rowOff>
    </xdr:to>
    <xdr:cxnSp macro="">
      <xdr:nvCxnSpPr>
        <xdr:cNvPr id="349" name="直線コネクタ 348"/>
        <xdr:cNvCxnSpPr/>
      </xdr:nvCxnSpPr>
      <xdr:spPr>
        <a:xfrm flipV="1">
          <a:off x="8750300" y="9899287"/>
          <a:ext cx="889000" cy="4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82042</xdr:rowOff>
    </xdr:from>
    <xdr:to>
      <xdr:col>14</xdr:col>
      <xdr:colOff>79375</xdr:colOff>
      <xdr:row>58</xdr:row>
      <xdr:rowOff>12192</xdr:rowOff>
    </xdr:to>
    <xdr:sp macro="" textlink="">
      <xdr:nvSpPr>
        <xdr:cNvPr id="350" name="フローチャート : 判断 349"/>
        <xdr:cNvSpPr/>
      </xdr:nvSpPr>
      <xdr:spPr>
        <a:xfrm>
          <a:off x="9588500" y="985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3319</xdr:rowOff>
    </xdr:from>
    <xdr:ext cx="469744" cy="259045"/>
    <xdr:sp macro="" textlink="">
      <xdr:nvSpPr>
        <xdr:cNvPr id="351" name="テキスト ボックス 350"/>
        <xdr:cNvSpPr txBox="1"/>
      </xdr:nvSpPr>
      <xdr:spPr>
        <a:xfrm>
          <a:off x="9404427" y="99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117384</xdr:rowOff>
    </xdr:from>
    <xdr:to>
      <xdr:col>12</xdr:col>
      <xdr:colOff>511175</xdr:colOff>
      <xdr:row>57</xdr:row>
      <xdr:rowOff>167894</xdr:rowOff>
    </xdr:to>
    <xdr:cxnSp macro="">
      <xdr:nvCxnSpPr>
        <xdr:cNvPr id="352" name="直線コネクタ 351"/>
        <xdr:cNvCxnSpPr/>
      </xdr:nvCxnSpPr>
      <xdr:spPr>
        <a:xfrm>
          <a:off x="7861300" y="9890034"/>
          <a:ext cx="889000" cy="5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102616</xdr:rowOff>
    </xdr:from>
    <xdr:to>
      <xdr:col>12</xdr:col>
      <xdr:colOff>561975</xdr:colOff>
      <xdr:row>58</xdr:row>
      <xdr:rowOff>32766</xdr:rowOff>
    </xdr:to>
    <xdr:sp macro="" textlink="">
      <xdr:nvSpPr>
        <xdr:cNvPr id="353" name="フローチャート : 判断 352"/>
        <xdr:cNvSpPr/>
      </xdr:nvSpPr>
      <xdr:spPr>
        <a:xfrm>
          <a:off x="8699500" y="98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49293</xdr:rowOff>
    </xdr:from>
    <xdr:ext cx="469744" cy="259045"/>
    <xdr:sp macro="" textlink="">
      <xdr:nvSpPr>
        <xdr:cNvPr id="354" name="テキスト ボックス 353"/>
        <xdr:cNvSpPr txBox="1"/>
      </xdr:nvSpPr>
      <xdr:spPr>
        <a:xfrm>
          <a:off x="8515427" y="965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2,649</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117384</xdr:rowOff>
    </xdr:from>
    <xdr:to>
      <xdr:col>11</xdr:col>
      <xdr:colOff>307975</xdr:colOff>
      <xdr:row>57</xdr:row>
      <xdr:rowOff>166370</xdr:rowOff>
    </xdr:to>
    <xdr:cxnSp macro="">
      <xdr:nvCxnSpPr>
        <xdr:cNvPr id="355" name="直線コネクタ 354"/>
        <xdr:cNvCxnSpPr/>
      </xdr:nvCxnSpPr>
      <xdr:spPr>
        <a:xfrm flipV="1">
          <a:off x="6972300" y="989003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83239</xdr:rowOff>
    </xdr:from>
    <xdr:to>
      <xdr:col>11</xdr:col>
      <xdr:colOff>358775</xdr:colOff>
      <xdr:row>58</xdr:row>
      <xdr:rowOff>13389</xdr:rowOff>
    </xdr:to>
    <xdr:sp macro="" textlink="">
      <xdr:nvSpPr>
        <xdr:cNvPr id="356" name="フローチャート : 判断 355"/>
        <xdr:cNvSpPr/>
      </xdr:nvSpPr>
      <xdr:spPr>
        <a:xfrm>
          <a:off x="7810500" y="985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4516</xdr:rowOff>
    </xdr:from>
    <xdr:ext cx="469744" cy="259045"/>
    <xdr:sp macro="" textlink="">
      <xdr:nvSpPr>
        <xdr:cNvPr id="357" name="テキスト ボックス 356"/>
        <xdr:cNvSpPr txBox="1"/>
      </xdr:nvSpPr>
      <xdr:spPr>
        <a:xfrm>
          <a:off x="7626427" y="994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2,827</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127653</xdr:rowOff>
    </xdr:from>
    <xdr:to>
      <xdr:col>10</xdr:col>
      <xdr:colOff>155575</xdr:colOff>
      <xdr:row>58</xdr:row>
      <xdr:rowOff>57803</xdr:rowOff>
    </xdr:to>
    <xdr:sp macro="" textlink="">
      <xdr:nvSpPr>
        <xdr:cNvPr id="358" name="フローチャート : 判断 357"/>
        <xdr:cNvSpPr/>
      </xdr:nvSpPr>
      <xdr:spPr>
        <a:xfrm>
          <a:off x="6921500" y="9900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48930</xdr:rowOff>
    </xdr:from>
    <xdr:ext cx="469744" cy="259045"/>
    <xdr:sp macro="" textlink="">
      <xdr:nvSpPr>
        <xdr:cNvPr id="359" name="テキスト ボックス 358"/>
        <xdr:cNvSpPr txBox="1"/>
      </xdr:nvSpPr>
      <xdr:spPr>
        <a:xfrm>
          <a:off x="6737427" y="999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108930</xdr:rowOff>
    </xdr:from>
    <xdr:to>
      <xdr:col>15</xdr:col>
      <xdr:colOff>231775</xdr:colOff>
      <xdr:row>58</xdr:row>
      <xdr:rowOff>39080</xdr:rowOff>
    </xdr:to>
    <xdr:sp macro="" textlink="">
      <xdr:nvSpPr>
        <xdr:cNvPr id="365" name="円/楕円 364"/>
        <xdr:cNvSpPr/>
      </xdr:nvSpPr>
      <xdr:spPr>
        <a:xfrm>
          <a:off x="10426700" y="98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87357</xdr:rowOff>
    </xdr:from>
    <xdr:ext cx="469744" cy="259045"/>
    <xdr:sp macro="" textlink="">
      <xdr:nvSpPr>
        <xdr:cNvPr id="366" name="農林水産業費該当値テキスト"/>
        <xdr:cNvSpPr txBox="1"/>
      </xdr:nvSpPr>
      <xdr:spPr>
        <a:xfrm>
          <a:off x="10528300" y="986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75837</xdr:rowOff>
    </xdr:from>
    <xdr:to>
      <xdr:col>14</xdr:col>
      <xdr:colOff>79375</xdr:colOff>
      <xdr:row>58</xdr:row>
      <xdr:rowOff>5987</xdr:rowOff>
    </xdr:to>
    <xdr:sp macro="" textlink="">
      <xdr:nvSpPr>
        <xdr:cNvPr id="367" name="円/楕円 366"/>
        <xdr:cNvSpPr/>
      </xdr:nvSpPr>
      <xdr:spPr>
        <a:xfrm>
          <a:off x="9588500" y="98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22514</xdr:rowOff>
    </xdr:from>
    <xdr:ext cx="469744" cy="259045"/>
    <xdr:sp macro="" textlink="">
      <xdr:nvSpPr>
        <xdr:cNvPr id="368" name="テキスト ボックス 367"/>
        <xdr:cNvSpPr txBox="1"/>
      </xdr:nvSpPr>
      <xdr:spPr>
        <a:xfrm>
          <a:off x="9404427" y="962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117094</xdr:rowOff>
    </xdr:from>
    <xdr:to>
      <xdr:col>12</xdr:col>
      <xdr:colOff>561975</xdr:colOff>
      <xdr:row>58</xdr:row>
      <xdr:rowOff>47244</xdr:rowOff>
    </xdr:to>
    <xdr:sp macro="" textlink="">
      <xdr:nvSpPr>
        <xdr:cNvPr id="369" name="円/楕円 368"/>
        <xdr:cNvSpPr/>
      </xdr:nvSpPr>
      <xdr:spPr>
        <a:xfrm>
          <a:off x="8699500" y="988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38371</xdr:rowOff>
    </xdr:from>
    <xdr:ext cx="469744" cy="259045"/>
    <xdr:sp macro="" textlink="">
      <xdr:nvSpPr>
        <xdr:cNvPr id="370" name="テキスト ボックス 369"/>
        <xdr:cNvSpPr txBox="1"/>
      </xdr:nvSpPr>
      <xdr:spPr>
        <a:xfrm>
          <a:off x="8515427" y="998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66584</xdr:rowOff>
    </xdr:from>
    <xdr:to>
      <xdr:col>11</xdr:col>
      <xdr:colOff>358775</xdr:colOff>
      <xdr:row>57</xdr:row>
      <xdr:rowOff>168184</xdr:rowOff>
    </xdr:to>
    <xdr:sp macro="" textlink="">
      <xdr:nvSpPr>
        <xdr:cNvPr id="371" name="円/楕円 370"/>
        <xdr:cNvSpPr/>
      </xdr:nvSpPr>
      <xdr:spPr>
        <a:xfrm>
          <a:off x="7810500" y="983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13261</xdr:rowOff>
    </xdr:from>
    <xdr:ext cx="469744" cy="259045"/>
    <xdr:sp macro="" textlink="">
      <xdr:nvSpPr>
        <xdr:cNvPr id="372" name="テキスト ボックス 371"/>
        <xdr:cNvSpPr txBox="1"/>
      </xdr:nvSpPr>
      <xdr:spPr>
        <a:xfrm>
          <a:off x="7626427" y="961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115570</xdr:rowOff>
    </xdr:from>
    <xdr:to>
      <xdr:col>10</xdr:col>
      <xdr:colOff>155575</xdr:colOff>
      <xdr:row>58</xdr:row>
      <xdr:rowOff>45720</xdr:rowOff>
    </xdr:to>
    <xdr:sp macro="" textlink="">
      <xdr:nvSpPr>
        <xdr:cNvPr id="373" name="円/楕円 372"/>
        <xdr:cNvSpPr/>
      </xdr:nvSpPr>
      <xdr:spPr>
        <a:xfrm>
          <a:off x="6921500" y="98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62247</xdr:rowOff>
    </xdr:from>
    <xdr:ext cx="469744" cy="259045"/>
    <xdr:sp macro="" textlink="">
      <xdr:nvSpPr>
        <xdr:cNvPr id="374" name="テキスト ボックス 373"/>
        <xdr:cNvSpPr txBox="1"/>
      </xdr:nvSpPr>
      <xdr:spPr>
        <a:xfrm>
          <a:off x="6737427" y="966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70</xdr:row>
      <xdr:rowOff>111777</xdr:rowOff>
    </xdr:from>
    <xdr:ext cx="531299" cy="259045"/>
    <xdr:sp macro="" textlink="">
      <xdr:nvSpPr>
        <xdr:cNvPr id="390" name="テキスト ボックス 389"/>
        <xdr:cNvSpPr txBox="1"/>
      </xdr:nvSpPr>
      <xdr:spPr>
        <a:xfrm>
          <a:off x="6072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137014</xdr:rowOff>
    </xdr:from>
    <xdr:to>
      <xdr:col>15</xdr:col>
      <xdr:colOff>180340</xdr:colOff>
      <xdr:row>77</xdr:row>
      <xdr:rowOff>92094</xdr:rowOff>
    </xdr:to>
    <xdr:cxnSp macro="">
      <xdr:nvCxnSpPr>
        <xdr:cNvPr id="394" name="直線コネクタ 393"/>
        <xdr:cNvCxnSpPr/>
      </xdr:nvCxnSpPr>
      <xdr:spPr>
        <a:xfrm flipV="1">
          <a:off x="10475595" y="12138514"/>
          <a:ext cx="1270" cy="115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95921</xdr:rowOff>
    </xdr:from>
    <xdr:ext cx="469744" cy="259045"/>
    <xdr:sp macro="" textlink="">
      <xdr:nvSpPr>
        <xdr:cNvPr id="395" name="商工費最小値テキスト"/>
        <xdr:cNvSpPr txBox="1"/>
      </xdr:nvSpPr>
      <xdr:spPr>
        <a:xfrm>
          <a:off x="10528300" y="1329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a:t>
          </a:r>
          <a:endParaRPr kumimoji="1" lang="ja-JP" altLang="en-US" sz="1000" b="1">
            <a:latin typeface="ＭＳ Ｐゴシック"/>
          </a:endParaRPr>
        </a:p>
      </xdr:txBody>
    </xdr:sp>
    <xdr:clientData/>
  </xdr:oneCellAnchor>
  <xdr:twoCellAnchor>
    <xdr:from>
      <xdr:col>15</xdr:col>
      <xdr:colOff>92075</xdr:colOff>
      <xdr:row>77</xdr:row>
      <xdr:rowOff>92094</xdr:rowOff>
    </xdr:from>
    <xdr:to>
      <xdr:col>15</xdr:col>
      <xdr:colOff>269875</xdr:colOff>
      <xdr:row>77</xdr:row>
      <xdr:rowOff>92094</xdr:rowOff>
    </xdr:to>
    <xdr:cxnSp macro="">
      <xdr:nvCxnSpPr>
        <xdr:cNvPr id="396" name="直線コネクタ 395"/>
        <xdr:cNvCxnSpPr/>
      </xdr:nvCxnSpPr>
      <xdr:spPr>
        <a:xfrm>
          <a:off x="10388600" y="13293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83691</xdr:rowOff>
    </xdr:from>
    <xdr:ext cx="534377" cy="259045"/>
    <xdr:sp macro="" textlink="">
      <xdr:nvSpPr>
        <xdr:cNvPr id="397" name="商工費最大値テキスト"/>
        <xdr:cNvSpPr txBox="1"/>
      </xdr:nvSpPr>
      <xdr:spPr>
        <a:xfrm>
          <a:off x="10528300" y="1191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22,047</a:t>
          </a:r>
          <a:endParaRPr kumimoji="1" lang="ja-JP" altLang="en-US" sz="1000" b="1">
            <a:latin typeface="ＭＳ Ｐゴシック"/>
          </a:endParaRPr>
        </a:p>
      </xdr:txBody>
    </xdr:sp>
    <xdr:clientData/>
  </xdr:oneCellAnchor>
  <xdr:twoCellAnchor>
    <xdr:from>
      <xdr:col>15</xdr:col>
      <xdr:colOff>92075</xdr:colOff>
      <xdr:row>70</xdr:row>
      <xdr:rowOff>137014</xdr:rowOff>
    </xdr:from>
    <xdr:to>
      <xdr:col>15</xdr:col>
      <xdr:colOff>269875</xdr:colOff>
      <xdr:row>70</xdr:row>
      <xdr:rowOff>137014</xdr:rowOff>
    </xdr:to>
    <xdr:cxnSp macro="">
      <xdr:nvCxnSpPr>
        <xdr:cNvPr id="398" name="直線コネクタ 397"/>
        <xdr:cNvCxnSpPr/>
      </xdr:nvCxnSpPr>
      <xdr:spPr>
        <a:xfrm>
          <a:off x="10388600" y="1213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64263</xdr:rowOff>
    </xdr:from>
    <xdr:to>
      <xdr:col>15</xdr:col>
      <xdr:colOff>180975</xdr:colOff>
      <xdr:row>77</xdr:row>
      <xdr:rowOff>73406</xdr:rowOff>
    </xdr:to>
    <xdr:cxnSp macro="">
      <xdr:nvCxnSpPr>
        <xdr:cNvPr id="399" name="直線コネクタ 398"/>
        <xdr:cNvCxnSpPr/>
      </xdr:nvCxnSpPr>
      <xdr:spPr>
        <a:xfrm flipV="1">
          <a:off x="9639300" y="13265913"/>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148010</xdr:rowOff>
    </xdr:from>
    <xdr:ext cx="469744" cy="259045"/>
    <xdr:sp macro="" textlink="">
      <xdr:nvSpPr>
        <xdr:cNvPr id="400" name="商工費平均値テキスト"/>
        <xdr:cNvSpPr txBox="1"/>
      </xdr:nvSpPr>
      <xdr:spPr>
        <a:xfrm>
          <a:off x="10528300" y="12835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6,366</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125133</xdr:rowOff>
    </xdr:from>
    <xdr:to>
      <xdr:col>15</xdr:col>
      <xdr:colOff>231775</xdr:colOff>
      <xdr:row>76</xdr:row>
      <xdr:rowOff>55283</xdr:rowOff>
    </xdr:to>
    <xdr:sp macro="" textlink="">
      <xdr:nvSpPr>
        <xdr:cNvPr id="401" name="フローチャート : 判断 400"/>
        <xdr:cNvSpPr/>
      </xdr:nvSpPr>
      <xdr:spPr>
        <a:xfrm>
          <a:off x="10426700" y="129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73406</xdr:rowOff>
    </xdr:from>
    <xdr:to>
      <xdr:col>14</xdr:col>
      <xdr:colOff>28575</xdr:colOff>
      <xdr:row>77</xdr:row>
      <xdr:rowOff>77978</xdr:rowOff>
    </xdr:to>
    <xdr:cxnSp macro="">
      <xdr:nvCxnSpPr>
        <xdr:cNvPr id="402" name="直線コネクタ 401"/>
        <xdr:cNvCxnSpPr/>
      </xdr:nvCxnSpPr>
      <xdr:spPr>
        <a:xfrm flipV="1">
          <a:off x="8750300" y="13275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156338</xdr:rowOff>
    </xdr:from>
    <xdr:to>
      <xdr:col>14</xdr:col>
      <xdr:colOff>79375</xdr:colOff>
      <xdr:row>76</xdr:row>
      <xdr:rowOff>86488</xdr:rowOff>
    </xdr:to>
    <xdr:sp macro="" textlink="">
      <xdr:nvSpPr>
        <xdr:cNvPr id="403" name="フローチャート : 判断 402"/>
        <xdr:cNvSpPr/>
      </xdr:nvSpPr>
      <xdr:spPr>
        <a:xfrm>
          <a:off x="9588500" y="130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74</xdr:row>
      <xdr:rowOff>103014</xdr:rowOff>
    </xdr:from>
    <xdr:ext cx="469744" cy="259045"/>
    <xdr:sp macro="" textlink="">
      <xdr:nvSpPr>
        <xdr:cNvPr id="404" name="テキスト ボックス 403"/>
        <xdr:cNvSpPr txBox="1"/>
      </xdr:nvSpPr>
      <xdr:spPr>
        <a:xfrm>
          <a:off x="9404427" y="1279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5,820</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33516</xdr:rowOff>
    </xdr:from>
    <xdr:to>
      <xdr:col>12</xdr:col>
      <xdr:colOff>511175</xdr:colOff>
      <xdr:row>77</xdr:row>
      <xdr:rowOff>77978</xdr:rowOff>
    </xdr:to>
    <xdr:cxnSp macro="">
      <xdr:nvCxnSpPr>
        <xdr:cNvPr id="405" name="直線コネクタ 404"/>
        <xdr:cNvCxnSpPr/>
      </xdr:nvCxnSpPr>
      <xdr:spPr>
        <a:xfrm>
          <a:off x="7861300" y="13235166"/>
          <a:ext cx="889000" cy="4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150507</xdr:rowOff>
    </xdr:from>
    <xdr:to>
      <xdr:col>12</xdr:col>
      <xdr:colOff>561975</xdr:colOff>
      <xdr:row>76</xdr:row>
      <xdr:rowOff>80657</xdr:rowOff>
    </xdr:to>
    <xdr:sp macro="" textlink="">
      <xdr:nvSpPr>
        <xdr:cNvPr id="406" name="フローチャート : 判断 405"/>
        <xdr:cNvSpPr/>
      </xdr:nvSpPr>
      <xdr:spPr>
        <a:xfrm>
          <a:off x="8699500" y="1300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74</xdr:row>
      <xdr:rowOff>97185</xdr:rowOff>
    </xdr:from>
    <xdr:ext cx="469744" cy="259045"/>
    <xdr:sp macro="" textlink="">
      <xdr:nvSpPr>
        <xdr:cNvPr id="407" name="テキスト ボックス 406"/>
        <xdr:cNvSpPr txBox="1"/>
      </xdr:nvSpPr>
      <xdr:spPr>
        <a:xfrm>
          <a:off x="8515427" y="127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33516</xdr:rowOff>
    </xdr:from>
    <xdr:to>
      <xdr:col>11</xdr:col>
      <xdr:colOff>307975</xdr:colOff>
      <xdr:row>77</xdr:row>
      <xdr:rowOff>44602</xdr:rowOff>
    </xdr:to>
    <xdr:cxnSp macro="">
      <xdr:nvCxnSpPr>
        <xdr:cNvPr id="408" name="直線コネクタ 407"/>
        <xdr:cNvCxnSpPr/>
      </xdr:nvCxnSpPr>
      <xdr:spPr>
        <a:xfrm flipV="1">
          <a:off x="6972300" y="13235166"/>
          <a:ext cx="889000" cy="1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166052</xdr:rowOff>
    </xdr:from>
    <xdr:to>
      <xdr:col>11</xdr:col>
      <xdr:colOff>358775</xdr:colOff>
      <xdr:row>76</xdr:row>
      <xdr:rowOff>96202</xdr:rowOff>
    </xdr:to>
    <xdr:sp macro="" textlink="">
      <xdr:nvSpPr>
        <xdr:cNvPr id="409" name="フローチャート : 判断 408"/>
        <xdr:cNvSpPr/>
      </xdr:nvSpPr>
      <xdr:spPr>
        <a:xfrm>
          <a:off x="7810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74</xdr:row>
      <xdr:rowOff>112730</xdr:rowOff>
    </xdr:from>
    <xdr:ext cx="469744" cy="259045"/>
    <xdr:sp macro="" textlink="">
      <xdr:nvSpPr>
        <xdr:cNvPr id="410" name="テキスト ボックス 409"/>
        <xdr:cNvSpPr txBox="1"/>
      </xdr:nvSpPr>
      <xdr:spPr>
        <a:xfrm>
          <a:off x="7626427" y="1280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150451</xdr:rowOff>
    </xdr:from>
    <xdr:to>
      <xdr:col>10</xdr:col>
      <xdr:colOff>155575</xdr:colOff>
      <xdr:row>76</xdr:row>
      <xdr:rowOff>80601</xdr:rowOff>
    </xdr:to>
    <xdr:sp macro="" textlink="">
      <xdr:nvSpPr>
        <xdr:cNvPr id="411" name="フローチャート : 判断 410"/>
        <xdr:cNvSpPr/>
      </xdr:nvSpPr>
      <xdr:spPr>
        <a:xfrm>
          <a:off x="6921500" y="1300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74</xdr:row>
      <xdr:rowOff>97128</xdr:rowOff>
    </xdr:from>
    <xdr:ext cx="469744" cy="259045"/>
    <xdr:sp macro="" textlink="">
      <xdr:nvSpPr>
        <xdr:cNvPr id="412" name="テキスト ボックス 411"/>
        <xdr:cNvSpPr txBox="1"/>
      </xdr:nvSpPr>
      <xdr:spPr>
        <a:xfrm>
          <a:off x="6737427" y="1278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13463</xdr:rowOff>
    </xdr:from>
    <xdr:to>
      <xdr:col>15</xdr:col>
      <xdr:colOff>231775</xdr:colOff>
      <xdr:row>77</xdr:row>
      <xdr:rowOff>115063</xdr:rowOff>
    </xdr:to>
    <xdr:sp macro="" textlink="">
      <xdr:nvSpPr>
        <xdr:cNvPr id="418" name="円/楕円 417"/>
        <xdr:cNvSpPr/>
      </xdr:nvSpPr>
      <xdr:spPr>
        <a:xfrm>
          <a:off x="10426700" y="1321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99840</xdr:rowOff>
    </xdr:from>
    <xdr:ext cx="469744" cy="259045"/>
    <xdr:sp macro="" textlink="">
      <xdr:nvSpPr>
        <xdr:cNvPr id="419" name="商工費該当値テキスト"/>
        <xdr:cNvSpPr txBox="1"/>
      </xdr:nvSpPr>
      <xdr:spPr>
        <a:xfrm>
          <a:off x="10528300" y="1313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22606</xdr:rowOff>
    </xdr:from>
    <xdr:to>
      <xdr:col>14</xdr:col>
      <xdr:colOff>79375</xdr:colOff>
      <xdr:row>77</xdr:row>
      <xdr:rowOff>124206</xdr:rowOff>
    </xdr:to>
    <xdr:sp macro="" textlink="">
      <xdr:nvSpPr>
        <xdr:cNvPr id="420" name="円/楕円 419"/>
        <xdr:cNvSpPr/>
      </xdr:nvSpPr>
      <xdr:spPr>
        <a:xfrm>
          <a:off x="9588500" y="1322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115333</xdr:rowOff>
    </xdr:from>
    <xdr:ext cx="469744" cy="259045"/>
    <xdr:sp macro="" textlink="">
      <xdr:nvSpPr>
        <xdr:cNvPr id="421" name="テキスト ボックス 420"/>
        <xdr:cNvSpPr txBox="1"/>
      </xdr:nvSpPr>
      <xdr:spPr>
        <a:xfrm>
          <a:off x="9404427" y="1331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27178</xdr:rowOff>
    </xdr:from>
    <xdr:to>
      <xdr:col>12</xdr:col>
      <xdr:colOff>561975</xdr:colOff>
      <xdr:row>77</xdr:row>
      <xdr:rowOff>128778</xdr:rowOff>
    </xdr:to>
    <xdr:sp macro="" textlink="">
      <xdr:nvSpPr>
        <xdr:cNvPr id="422" name="円/楕円 421"/>
        <xdr:cNvSpPr/>
      </xdr:nvSpPr>
      <xdr:spPr>
        <a:xfrm>
          <a:off x="8699500" y="1322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119905</xdr:rowOff>
    </xdr:from>
    <xdr:ext cx="469744" cy="259045"/>
    <xdr:sp macro="" textlink="">
      <xdr:nvSpPr>
        <xdr:cNvPr id="423" name="テキスト ボックス 422"/>
        <xdr:cNvSpPr txBox="1"/>
      </xdr:nvSpPr>
      <xdr:spPr>
        <a:xfrm>
          <a:off x="8515427" y="1332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2,080</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154166</xdr:rowOff>
    </xdr:from>
    <xdr:to>
      <xdr:col>11</xdr:col>
      <xdr:colOff>358775</xdr:colOff>
      <xdr:row>77</xdr:row>
      <xdr:rowOff>84316</xdr:rowOff>
    </xdr:to>
    <xdr:sp macro="" textlink="">
      <xdr:nvSpPr>
        <xdr:cNvPr id="424" name="円/楕円 423"/>
        <xdr:cNvSpPr/>
      </xdr:nvSpPr>
      <xdr:spPr>
        <a:xfrm>
          <a:off x="7810500" y="1318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75443</xdr:rowOff>
    </xdr:from>
    <xdr:ext cx="469744" cy="259045"/>
    <xdr:sp macro="" textlink="">
      <xdr:nvSpPr>
        <xdr:cNvPr id="425" name="テキスト ボックス 424"/>
        <xdr:cNvSpPr txBox="1"/>
      </xdr:nvSpPr>
      <xdr:spPr>
        <a:xfrm>
          <a:off x="7626427" y="1327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2,858</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165252</xdr:rowOff>
    </xdr:from>
    <xdr:to>
      <xdr:col>10</xdr:col>
      <xdr:colOff>155575</xdr:colOff>
      <xdr:row>77</xdr:row>
      <xdr:rowOff>95402</xdr:rowOff>
    </xdr:to>
    <xdr:sp macro="" textlink="">
      <xdr:nvSpPr>
        <xdr:cNvPr id="426" name="円/楕円 425"/>
        <xdr:cNvSpPr/>
      </xdr:nvSpPr>
      <xdr:spPr>
        <a:xfrm>
          <a:off x="6921500" y="1319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86529</xdr:rowOff>
    </xdr:from>
    <xdr:ext cx="469744" cy="259045"/>
    <xdr:sp macro="" textlink="">
      <xdr:nvSpPr>
        <xdr:cNvPr id="427" name="テキスト ボックス 426"/>
        <xdr:cNvSpPr txBox="1"/>
      </xdr:nvSpPr>
      <xdr:spPr>
        <a:xfrm>
          <a:off x="6737427" y="1328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38" name="テキスト ボックス 437"/>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40" name="テキスト ボックス 43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8" name="テキスト ボックス 447"/>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50" name="テキスト ボックス 449"/>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52" name="テキスト ボックス 45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4271</xdr:rowOff>
    </xdr:from>
    <xdr:to>
      <xdr:col>15</xdr:col>
      <xdr:colOff>180340</xdr:colOff>
      <xdr:row>99</xdr:row>
      <xdr:rowOff>42545</xdr:rowOff>
    </xdr:to>
    <xdr:cxnSp macro="">
      <xdr:nvCxnSpPr>
        <xdr:cNvPr id="454" name="直線コネクタ 453"/>
        <xdr:cNvCxnSpPr/>
      </xdr:nvCxnSpPr>
      <xdr:spPr>
        <a:xfrm flipV="1">
          <a:off x="10475595" y="15434771"/>
          <a:ext cx="1270" cy="1581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46372</xdr:rowOff>
    </xdr:from>
    <xdr:ext cx="534377" cy="259045"/>
    <xdr:sp macro="" textlink="">
      <xdr:nvSpPr>
        <xdr:cNvPr id="455" name="土木費最小値テキスト"/>
        <xdr:cNvSpPr txBox="1"/>
      </xdr:nvSpPr>
      <xdr:spPr>
        <a:xfrm>
          <a:off x="10528300" y="1701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21,725</a:t>
          </a:r>
          <a:endParaRPr kumimoji="1" lang="ja-JP" altLang="en-US" sz="1000" b="1">
            <a:latin typeface="ＭＳ Ｐゴシック"/>
          </a:endParaRPr>
        </a:p>
      </xdr:txBody>
    </xdr:sp>
    <xdr:clientData/>
  </xdr:oneCellAnchor>
  <xdr:twoCellAnchor>
    <xdr:from>
      <xdr:col>15</xdr:col>
      <xdr:colOff>92075</xdr:colOff>
      <xdr:row>99</xdr:row>
      <xdr:rowOff>42545</xdr:rowOff>
    </xdr:from>
    <xdr:to>
      <xdr:col>15</xdr:col>
      <xdr:colOff>269875</xdr:colOff>
      <xdr:row>99</xdr:row>
      <xdr:rowOff>42545</xdr:rowOff>
    </xdr:to>
    <xdr:cxnSp macro="">
      <xdr:nvCxnSpPr>
        <xdr:cNvPr id="456" name="直線コネクタ 455"/>
        <xdr:cNvCxnSpPr/>
      </xdr:nvCxnSpPr>
      <xdr:spPr>
        <a:xfrm>
          <a:off x="10388600" y="17016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122398</xdr:rowOff>
    </xdr:from>
    <xdr:ext cx="534377" cy="259045"/>
    <xdr:sp macro="" textlink="">
      <xdr:nvSpPr>
        <xdr:cNvPr id="457" name="土木費最大値テキスト"/>
        <xdr:cNvSpPr txBox="1"/>
      </xdr:nvSpPr>
      <xdr:spPr>
        <a:xfrm>
          <a:off x="10528300" y="1520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70,147</a:t>
          </a:r>
          <a:endParaRPr kumimoji="1" lang="ja-JP" altLang="en-US" sz="1000" b="1">
            <a:latin typeface="ＭＳ Ｐゴシック"/>
          </a:endParaRPr>
        </a:p>
      </xdr:txBody>
    </xdr:sp>
    <xdr:clientData/>
  </xdr:oneCellAnchor>
  <xdr:twoCellAnchor>
    <xdr:from>
      <xdr:col>15</xdr:col>
      <xdr:colOff>92075</xdr:colOff>
      <xdr:row>90</xdr:row>
      <xdr:rowOff>4271</xdr:rowOff>
    </xdr:from>
    <xdr:to>
      <xdr:col>15</xdr:col>
      <xdr:colOff>269875</xdr:colOff>
      <xdr:row>90</xdr:row>
      <xdr:rowOff>4271</xdr:rowOff>
    </xdr:to>
    <xdr:cxnSp macro="">
      <xdr:nvCxnSpPr>
        <xdr:cNvPr id="458" name="直線コネクタ 457"/>
        <xdr:cNvCxnSpPr/>
      </xdr:nvCxnSpPr>
      <xdr:spPr>
        <a:xfrm>
          <a:off x="10388600" y="15434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76901</xdr:rowOff>
    </xdr:from>
    <xdr:to>
      <xdr:col>15</xdr:col>
      <xdr:colOff>180975</xdr:colOff>
      <xdr:row>93</xdr:row>
      <xdr:rowOff>138492</xdr:rowOff>
    </xdr:to>
    <xdr:cxnSp macro="">
      <xdr:nvCxnSpPr>
        <xdr:cNvPr id="459" name="直線コネクタ 458"/>
        <xdr:cNvCxnSpPr/>
      </xdr:nvCxnSpPr>
      <xdr:spPr>
        <a:xfrm flipV="1">
          <a:off x="9639300" y="16021751"/>
          <a:ext cx="838200" cy="6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27486</xdr:rowOff>
    </xdr:from>
    <xdr:ext cx="534377" cy="259045"/>
    <xdr:sp macro="" textlink="">
      <xdr:nvSpPr>
        <xdr:cNvPr id="460" name="土木費平均値テキスト"/>
        <xdr:cNvSpPr txBox="1"/>
      </xdr:nvSpPr>
      <xdr:spPr>
        <a:xfrm>
          <a:off x="10528300" y="16486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35,720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49059</xdr:rowOff>
    </xdr:from>
    <xdr:to>
      <xdr:col>15</xdr:col>
      <xdr:colOff>231775</xdr:colOff>
      <xdr:row>96</xdr:row>
      <xdr:rowOff>150659</xdr:rowOff>
    </xdr:to>
    <xdr:sp macro="" textlink="">
      <xdr:nvSpPr>
        <xdr:cNvPr id="461" name="フローチャート : 判断 460"/>
        <xdr:cNvSpPr/>
      </xdr:nvSpPr>
      <xdr:spPr>
        <a:xfrm>
          <a:off x="10426700" y="165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93</xdr:row>
      <xdr:rowOff>138492</xdr:rowOff>
    </xdr:from>
    <xdr:to>
      <xdr:col>14</xdr:col>
      <xdr:colOff>28575</xdr:colOff>
      <xdr:row>95</xdr:row>
      <xdr:rowOff>107566</xdr:rowOff>
    </xdr:to>
    <xdr:cxnSp macro="">
      <xdr:nvCxnSpPr>
        <xdr:cNvPr id="462" name="直線コネクタ 461"/>
        <xdr:cNvCxnSpPr/>
      </xdr:nvCxnSpPr>
      <xdr:spPr>
        <a:xfrm flipV="1">
          <a:off x="8750300" y="16083342"/>
          <a:ext cx="889000" cy="3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29758</xdr:rowOff>
    </xdr:from>
    <xdr:to>
      <xdr:col>14</xdr:col>
      <xdr:colOff>79375</xdr:colOff>
      <xdr:row>96</xdr:row>
      <xdr:rowOff>131358</xdr:rowOff>
    </xdr:to>
    <xdr:sp macro="" textlink="">
      <xdr:nvSpPr>
        <xdr:cNvPr id="463" name="フローチャート : 判断 462"/>
        <xdr:cNvSpPr/>
      </xdr:nvSpPr>
      <xdr:spPr>
        <a:xfrm>
          <a:off x="9588500" y="1648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122485</xdr:rowOff>
    </xdr:from>
    <xdr:ext cx="534377" cy="259045"/>
    <xdr:sp macro="" textlink="">
      <xdr:nvSpPr>
        <xdr:cNvPr id="464" name="テキスト ボックス 463"/>
        <xdr:cNvSpPr txBox="1"/>
      </xdr:nvSpPr>
      <xdr:spPr>
        <a:xfrm>
          <a:off x="9372111" y="1658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36,311</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107566</xdr:rowOff>
    </xdr:from>
    <xdr:to>
      <xdr:col>12</xdr:col>
      <xdr:colOff>511175</xdr:colOff>
      <xdr:row>96</xdr:row>
      <xdr:rowOff>2181</xdr:rowOff>
    </xdr:to>
    <xdr:cxnSp macro="">
      <xdr:nvCxnSpPr>
        <xdr:cNvPr id="465" name="直線コネクタ 464"/>
        <xdr:cNvCxnSpPr/>
      </xdr:nvCxnSpPr>
      <xdr:spPr>
        <a:xfrm flipV="1">
          <a:off x="7861300" y="16395316"/>
          <a:ext cx="889000" cy="6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21659</xdr:rowOff>
    </xdr:from>
    <xdr:to>
      <xdr:col>12</xdr:col>
      <xdr:colOff>561975</xdr:colOff>
      <xdr:row>96</xdr:row>
      <xdr:rowOff>123259</xdr:rowOff>
    </xdr:to>
    <xdr:sp macro="" textlink="">
      <xdr:nvSpPr>
        <xdr:cNvPr id="466" name="フローチャート : 判断 465"/>
        <xdr:cNvSpPr/>
      </xdr:nvSpPr>
      <xdr:spPr>
        <a:xfrm>
          <a:off x="86995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114386</xdr:rowOff>
    </xdr:from>
    <xdr:ext cx="534377" cy="259045"/>
    <xdr:sp macro="" textlink="">
      <xdr:nvSpPr>
        <xdr:cNvPr id="467" name="テキスト ボックス 466"/>
        <xdr:cNvSpPr txBox="1"/>
      </xdr:nvSpPr>
      <xdr:spPr>
        <a:xfrm>
          <a:off x="8483111" y="1657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36,559</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117428</xdr:rowOff>
    </xdr:from>
    <xdr:to>
      <xdr:col>11</xdr:col>
      <xdr:colOff>307975</xdr:colOff>
      <xdr:row>96</xdr:row>
      <xdr:rowOff>2181</xdr:rowOff>
    </xdr:to>
    <xdr:cxnSp macro="">
      <xdr:nvCxnSpPr>
        <xdr:cNvPr id="468" name="直線コネクタ 467"/>
        <xdr:cNvCxnSpPr/>
      </xdr:nvCxnSpPr>
      <xdr:spPr>
        <a:xfrm>
          <a:off x="6972300" y="16405178"/>
          <a:ext cx="889000" cy="5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104315</xdr:rowOff>
    </xdr:from>
    <xdr:to>
      <xdr:col>11</xdr:col>
      <xdr:colOff>358775</xdr:colOff>
      <xdr:row>97</xdr:row>
      <xdr:rowOff>34465</xdr:rowOff>
    </xdr:to>
    <xdr:sp macro="" textlink="">
      <xdr:nvSpPr>
        <xdr:cNvPr id="469" name="フローチャート : 判断 468"/>
        <xdr:cNvSpPr/>
      </xdr:nvSpPr>
      <xdr:spPr>
        <a:xfrm>
          <a:off x="7810500" y="1656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25592</xdr:rowOff>
    </xdr:from>
    <xdr:ext cx="534377" cy="259045"/>
    <xdr:sp macro="" textlink="">
      <xdr:nvSpPr>
        <xdr:cNvPr id="470" name="テキスト ボックス 469"/>
        <xdr:cNvSpPr txBox="1"/>
      </xdr:nvSpPr>
      <xdr:spPr>
        <a:xfrm>
          <a:off x="7594111" y="1665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34,028</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139356</xdr:rowOff>
    </xdr:from>
    <xdr:to>
      <xdr:col>10</xdr:col>
      <xdr:colOff>155575</xdr:colOff>
      <xdr:row>97</xdr:row>
      <xdr:rowOff>69506</xdr:rowOff>
    </xdr:to>
    <xdr:sp macro="" textlink="">
      <xdr:nvSpPr>
        <xdr:cNvPr id="471" name="フローチャート : 判断 470"/>
        <xdr:cNvSpPr/>
      </xdr:nvSpPr>
      <xdr:spPr>
        <a:xfrm>
          <a:off x="6921500" y="165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60633</xdr:rowOff>
    </xdr:from>
    <xdr:ext cx="534377" cy="259045"/>
    <xdr:sp macro="" textlink="">
      <xdr:nvSpPr>
        <xdr:cNvPr id="472" name="テキスト ボックス 471"/>
        <xdr:cNvSpPr txBox="1"/>
      </xdr:nvSpPr>
      <xdr:spPr>
        <a:xfrm>
          <a:off x="6705111" y="1669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32,955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93</xdr:row>
      <xdr:rowOff>26101</xdr:rowOff>
    </xdr:from>
    <xdr:to>
      <xdr:col>15</xdr:col>
      <xdr:colOff>231775</xdr:colOff>
      <xdr:row>93</xdr:row>
      <xdr:rowOff>127701</xdr:rowOff>
    </xdr:to>
    <xdr:sp macro="" textlink="">
      <xdr:nvSpPr>
        <xdr:cNvPr id="478" name="円/楕円 477"/>
        <xdr:cNvSpPr/>
      </xdr:nvSpPr>
      <xdr:spPr>
        <a:xfrm>
          <a:off x="10426700" y="1597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48978</xdr:rowOff>
    </xdr:from>
    <xdr:ext cx="534377" cy="259045"/>
    <xdr:sp macro="" textlink="">
      <xdr:nvSpPr>
        <xdr:cNvPr id="479" name="土木費該当値テキスト"/>
        <xdr:cNvSpPr txBox="1"/>
      </xdr:nvSpPr>
      <xdr:spPr>
        <a:xfrm>
          <a:off x="10528300" y="1582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52,173</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87692</xdr:rowOff>
    </xdr:from>
    <xdr:to>
      <xdr:col>14</xdr:col>
      <xdr:colOff>79375</xdr:colOff>
      <xdr:row>94</xdr:row>
      <xdr:rowOff>17842</xdr:rowOff>
    </xdr:to>
    <xdr:sp macro="" textlink="">
      <xdr:nvSpPr>
        <xdr:cNvPr id="480" name="円/楕円 479"/>
        <xdr:cNvSpPr/>
      </xdr:nvSpPr>
      <xdr:spPr>
        <a:xfrm>
          <a:off x="9588500" y="1603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34369</xdr:rowOff>
    </xdr:from>
    <xdr:ext cx="534377" cy="259045"/>
    <xdr:sp macro="" textlink="">
      <xdr:nvSpPr>
        <xdr:cNvPr id="481" name="テキスト ボックス 480"/>
        <xdr:cNvSpPr txBox="1"/>
      </xdr:nvSpPr>
      <xdr:spPr>
        <a:xfrm>
          <a:off x="9372111" y="1580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50,287</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56766</xdr:rowOff>
    </xdr:from>
    <xdr:to>
      <xdr:col>12</xdr:col>
      <xdr:colOff>561975</xdr:colOff>
      <xdr:row>95</xdr:row>
      <xdr:rowOff>158366</xdr:rowOff>
    </xdr:to>
    <xdr:sp macro="" textlink="">
      <xdr:nvSpPr>
        <xdr:cNvPr id="482" name="円/楕円 481"/>
        <xdr:cNvSpPr/>
      </xdr:nvSpPr>
      <xdr:spPr>
        <a:xfrm>
          <a:off x="8699500" y="1634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3443</xdr:rowOff>
    </xdr:from>
    <xdr:ext cx="534377" cy="259045"/>
    <xdr:sp macro="" textlink="">
      <xdr:nvSpPr>
        <xdr:cNvPr id="483" name="テキスト ボックス 482"/>
        <xdr:cNvSpPr txBox="1"/>
      </xdr:nvSpPr>
      <xdr:spPr>
        <a:xfrm>
          <a:off x="8483111" y="1611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40,734</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122831</xdr:rowOff>
    </xdr:from>
    <xdr:to>
      <xdr:col>11</xdr:col>
      <xdr:colOff>358775</xdr:colOff>
      <xdr:row>96</xdr:row>
      <xdr:rowOff>52981</xdr:rowOff>
    </xdr:to>
    <xdr:sp macro="" textlink="">
      <xdr:nvSpPr>
        <xdr:cNvPr id="484" name="円/楕円 483"/>
        <xdr:cNvSpPr/>
      </xdr:nvSpPr>
      <xdr:spPr>
        <a:xfrm>
          <a:off x="7810500" y="164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69508</xdr:rowOff>
    </xdr:from>
    <xdr:ext cx="534377" cy="259045"/>
    <xdr:sp macro="" textlink="">
      <xdr:nvSpPr>
        <xdr:cNvPr id="485" name="テキスト ボックス 484"/>
        <xdr:cNvSpPr txBox="1"/>
      </xdr:nvSpPr>
      <xdr:spPr>
        <a:xfrm>
          <a:off x="7594111" y="1618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38,711</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66628</xdr:rowOff>
    </xdr:from>
    <xdr:to>
      <xdr:col>10</xdr:col>
      <xdr:colOff>155575</xdr:colOff>
      <xdr:row>95</xdr:row>
      <xdr:rowOff>168228</xdr:rowOff>
    </xdr:to>
    <xdr:sp macro="" textlink="">
      <xdr:nvSpPr>
        <xdr:cNvPr id="486" name="円/楕円 485"/>
        <xdr:cNvSpPr/>
      </xdr:nvSpPr>
      <xdr:spPr>
        <a:xfrm>
          <a:off x="6921500" y="1635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13305</xdr:rowOff>
    </xdr:from>
    <xdr:ext cx="534377" cy="259045"/>
    <xdr:sp macro="" textlink="">
      <xdr:nvSpPr>
        <xdr:cNvPr id="487" name="テキスト ボックス 486"/>
        <xdr:cNvSpPr txBox="1"/>
      </xdr:nvSpPr>
      <xdr:spPr>
        <a:xfrm>
          <a:off x="6705111" y="1612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40,432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17856</xdr:rowOff>
    </xdr:from>
    <xdr:to>
      <xdr:col>23</xdr:col>
      <xdr:colOff>516889</xdr:colOff>
      <xdr:row>39</xdr:row>
      <xdr:rowOff>45654</xdr:rowOff>
    </xdr:to>
    <xdr:cxnSp macro="">
      <xdr:nvCxnSpPr>
        <xdr:cNvPr id="510" name="直線コネクタ 509"/>
        <xdr:cNvCxnSpPr/>
      </xdr:nvCxnSpPr>
      <xdr:spPr>
        <a:xfrm flipV="1">
          <a:off x="16317595" y="5161356"/>
          <a:ext cx="1269" cy="157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49481</xdr:rowOff>
    </xdr:from>
    <xdr:ext cx="469744" cy="259045"/>
    <xdr:sp macro="" textlink="">
      <xdr:nvSpPr>
        <xdr:cNvPr id="511" name="消防費最小値テキスト"/>
        <xdr:cNvSpPr txBox="1"/>
      </xdr:nvSpPr>
      <xdr:spPr>
        <a:xfrm>
          <a:off x="16370300" y="673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8,307</a:t>
          </a:r>
          <a:endParaRPr kumimoji="1" lang="ja-JP" altLang="en-US" sz="1000" b="1">
            <a:latin typeface="ＭＳ Ｐゴシック"/>
          </a:endParaRPr>
        </a:p>
      </xdr:txBody>
    </xdr:sp>
    <xdr:clientData/>
  </xdr:oneCellAnchor>
  <xdr:twoCellAnchor>
    <xdr:from>
      <xdr:col>23</xdr:col>
      <xdr:colOff>428625</xdr:colOff>
      <xdr:row>39</xdr:row>
      <xdr:rowOff>45654</xdr:rowOff>
    </xdr:from>
    <xdr:to>
      <xdr:col>23</xdr:col>
      <xdr:colOff>606425</xdr:colOff>
      <xdr:row>39</xdr:row>
      <xdr:rowOff>45654</xdr:rowOff>
    </xdr:to>
    <xdr:cxnSp macro="">
      <xdr:nvCxnSpPr>
        <xdr:cNvPr id="512" name="直線コネクタ 511"/>
        <xdr:cNvCxnSpPr/>
      </xdr:nvCxnSpPr>
      <xdr:spPr>
        <a:xfrm>
          <a:off x="16230600" y="673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135983</xdr:rowOff>
    </xdr:from>
    <xdr:ext cx="534377" cy="259045"/>
    <xdr:sp macro="" textlink="">
      <xdr:nvSpPr>
        <xdr:cNvPr id="513" name="消防費最大値テキスト"/>
        <xdr:cNvSpPr txBox="1"/>
      </xdr:nvSpPr>
      <xdr:spPr>
        <a:xfrm>
          <a:off x="16370300" y="493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42,665</a:t>
          </a:r>
          <a:endParaRPr kumimoji="1" lang="ja-JP" altLang="en-US" sz="1000" b="1">
            <a:latin typeface="ＭＳ Ｐゴシック"/>
          </a:endParaRPr>
        </a:p>
      </xdr:txBody>
    </xdr:sp>
    <xdr:clientData/>
  </xdr:oneCellAnchor>
  <xdr:twoCellAnchor>
    <xdr:from>
      <xdr:col>23</xdr:col>
      <xdr:colOff>428625</xdr:colOff>
      <xdr:row>30</xdr:row>
      <xdr:rowOff>17856</xdr:rowOff>
    </xdr:from>
    <xdr:to>
      <xdr:col>23</xdr:col>
      <xdr:colOff>606425</xdr:colOff>
      <xdr:row>30</xdr:row>
      <xdr:rowOff>17856</xdr:rowOff>
    </xdr:to>
    <xdr:cxnSp macro="">
      <xdr:nvCxnSpPr>
        <xdr:cNvPr id="514" name="直線コネクタ 513"/>
        <xdr:cNvCxnSpPr/>
      </xdr:nvCxnSpPr>
      <xdr:spPr>
        <a:xfrm>
          <a:off x="16230600" y="516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17170</xdr:rowOff>
    </xdr:from>
    <xdr:to>
      <xdr:col>23</xdr:col>
      <xdr:colOff>517525</xdr:colOff>
      <xdr:row>37</xdr:row>
      <xdr:rowOff>141346</xdr:rowOff>
    </xdr:to>
    <xdr:cxnSp macro="">
      <xdr:nvCxnSpPr>
        <xdr:cNvPr id="515" name="直線コネクタ 514"/>
        <xdr:cNvCxnSpPr/>
      </xdr:nvCxnSpPr>
      <xdr:spPr>
        <a:xfrm>
          <a:off x="15481300" y="6189370"/>
          <a:ext cx="838200" cy="29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37894</xdr:rowOff>
    </xdr:from>
    <xdr:ext cx="534377" cy="259045"/>
    <xdr:sp macro="" textlink="">
      <xdr:nvSpPr>
        <xdr:cNvPr id="516" name="消防費平均値テキスト"/>
        <xdr:cNvSpPr txBox="1"/>
      </xdr:nvSpPr>
      <xdr:spPr>
        <a:xfrm>
          <a:off x="16370300" y="6210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15,366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15017</xdr:rowOff>
    </xdr:from>
    <xdr:to>
      <xdr:col>23</xdr:col>
      <xdr:colOff>568325</xdr:colOff>
      <xdr:row>37</xdr:row>
      <xdr:rowOff>116617</xdr:rowOff>
    </xdr:to>
    <xdr:sp macro="" textlink="">
      <xdr:nvSpPr>
        <xdr:cNvPr id="517" name="フローチャート : 判断 516"/>
        <xdr:cNvSpPr/>
      </xdr:nvSpPr>
      <xdr:spPr>
        <a:xfrm>
          <a:off x="16268700" y="635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17170</xdr:rowOff>
    </xdr:from>
    <xdr:to>
      <xdr:col>22</xdr:col>
      <xdr:colOff>365125</xdr:colOff>
      <xdr:row>37</xdr:row>
      <xdr:rowOff>61382</xdr:rowOff>
    </xdr:to>
    <xdr:cxnSp macro="">
      <xdr:nvCxnSpPr>
        <xdr:cNvPr id="518" name="直線コネクタ 517"/>
        <xdr:cNvCxnSpPr/>
      </xdr:nvCxnSpPr>
      <xdr:spPr>
        <a:xfrm flipV="1">
          <a:off x="14592300" y="6189370"/>
          <a:ext cx="889000" cy="21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54610</xdr:rowOff>
    </xdr:from>
    <xdr:to>
      <xdr:col>22</xdr:col>
      <xdr:colOff>415925</xdr:colOff>
      <xdr:row>37</xdr:row>
      <xdr:rowOff>156210</xdr:rowOff>
    </xdr:to>
    <xdr:sp macro="" textlink="">
      <xdr:nvSpPr>
        <xdr:cNvPr id="519" name="フローチャート : 判断 518"/>
        <xdr:cNvSpPr/>
      </xdr:nvSpPr>
      <xdr:spPr>
        <a:xfrm>
          <a:off x="15430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147337</xdr:rowOff>
    </xdr:from>
    <xdr:ext cx="534377" cy="259045"/>
    <xdr:sp macro="" textlink="">
      <xdr:nvSpPr>
        <xdr:cNvPr id="520" name="テキスト ボックス 519"/>
        <xdr:cNvSpPr txBox="1"/>
      </xdr:nvSpPr>
      <xdr:spPr>
        <a:xfrm>
          <a:off x="15214111" y="649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14,500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23754</xdr:rowOff>
    </xdr:from>
    <xdr:to>
      <xdr:col>21</xdr:col>
      <xdr:colOff>161925</xdr:colOff>
      <xdr:row>37</xdr:row>
      <xdr:rowOff>61382</xdr:rowOff>
    </xdr:to>
    <xdr:cxnSp macro="">
      <xdr:nvCxnSpPr>
        <xdr:cNvPr id="521" name="直線コネクタ 520"/>
        <xdr:cNvCxnSpPr/>
      </xdr:nvCxnSpPr>
      <xdr:spPr>
        <a:xfrm>
          <a:off x="13703300" y="6367404"/>
          <a:ext cx="889000" cy="3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103759</xdr:rowOff>
    </xdr:from>
    <xdr:to>
      <xdr:col>21</xdr:col>
      <xdr:colOff>212725</xdr:colOff>
      <xdr:row>38</xdr:row>
      <xdr:rowOff>33910</xdr:rowOff>
    </xdr:to>
    <xdr:sp macro="" textlink="">
      <xdr:nvSpPr>
        <xdr:cNvPr id="522" name="フローチャート : 判断 521"/>
        <xdr:cNvSpPr/>
      </xdr:nvSpPr>
      <xdr:spPr>
        <a:xfrm>
          <a:off x="14541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25036</xdr:rowOff>
    </xdr:from>
    <xdr:ext cx="534377" cy="259045"/>
    <xdr:sp macro="" textlink="">
      <xdr:nvSpPr>
        <xdr:cNvPr id="523" name="テキスト ボックス 522"/>
        <xdr:cNvSpPr txBox="1"/>
      </xdr:nvSpPr>
      <xdr:spPr>
        <a:xfrm>
          <a:off x="14325111" y="654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13,425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23754</xdr:rowOff>
    </xdr:from>
    <xdr:to>
      <xdr:col>19</xdr:col>
      <xdr:colOff>644525</xdr:colOff>
      <xdr:row>37</xdr:row>
      <xdr:rowOff>142215</xdr:rowOff>
    </xdr:to>
    <xdr:cxnSp macro="">
      <xdr:nvCxnSpPr>
        <xdr:cNvPr id="524" name="直線コネクタ 523"/>
        <xdr:cNvCxnSpPr/>
      </xdr:nvCxnSpPr>
      <xdr:spPr>
        <a:xfrm flipV="1">
          <a:off x="12814300" y="6367404"/>
          <a:ext cx="889000" cy="11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105633</xdr:rowOff>
    </xdr:from>
    <xdr:to>
      <xdr:col>20</xdr:col>
      <xdr:colOff>9525</xdr:colOff>
      <xdr:row>38</xdr:row>
      <xdr:rowOff>35784</xdr:rowOff>
    </xdr:to>
    <xdr:sp macro="" textlink="">
      <xdr:nvSpPr>
        <xdr:cNvPr id="525" name="フローチャート : 判断 524"/>
        <xdr:cNvSpPr/>
      </xdr:nvSpPr>
      <xdr:spPr>
        <a:xfrm>
          <a:off x="13652500" y="6449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26911</xdr:rowOff>
    </xdr:from>
    <xdr:ext cx="534377" cy="259045"/>
    <xdr:sp macro="" textlink="">
      <xdr:nvSpPr>
        <xdr:cNvPr id="526" name="テキスト ボックス 525"/>
        <xdr:cNvSpPr txBox="1"/>
      </xdr:nvSpPr>
      <xdr:spPr>
        <a:xfrm>
          <a:off x="13436111" y="654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13,384</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133980</xdr:rowOff>
    </xdr:from>
    <xdr:to>
      <xdr:col>18</xdr:col>
      <xdr:colOff>492125</xdr:colOff>
      <xdr:row>38</xdr:row>
      <xdr:rowOff>64129</xdr:rowOff>
    </xdr:to>
    <xdr:sp macro="" textlink="">
      <xdr:nvSpPr>
        <xdr:cNvPr id="527" name="フローチャート : 判断 526"/>
        <xdr:cNvSpPr/>
      </xdr:nvSpPr>
      <xdr:spPr>
        <a:xfrm>
          <a:off x="12763500" y="647763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55257</xdr:rowOff>
    </xdr:from>
    <xdr:ext cx="534377" cy="259045"/>
    <xdr:sp macro="" textlink="">
      <xdr:nvSpPr>
        <xdr:cNvPr id="528" name="テキスト ボックス 527"/>
        <xdr:cNvSpPr txBox="1"/>
      </xdr:nvSpPr>
      <xdr:spPr>
        <a:xfrm>
          <a:off x="12547111" y="657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90546</xdr:rowOff>
    </xdr:from>
    <xdr:to>
      <xdr:col>23</xdr:col>
      <xdr:colOff>568325</xdr:colOff>
      <xdr:row>38</xdr:row>
      <xdr:rowOff>20696</xdr:rowOff>
    </xdr:to>
    <xdr:sp macro="" textlink="">
      <xdr:nvSpPr>
        <xdr:cNvPr id="534" name="円/楕円 533"/>
        <xdr:cNvSpPr/>
      </xdr:nvSpPr>
      <xdr:spPr>
        <a:xfrm>
          <a:off x="16268700" y="643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68973</xdr:rowOff>
    </xdr:from>
    <xdr:ext cx="534377" cy="259045"/>
    <xdr:sp macro="" textlink="">
      <xdr:nvSpPr>
        <xdr:cNvPr id="535" name="消防費該当値テキスト"/>
        <xdr:cNvSpPr txBox="1"/>
      </xdr:nvSpPr>
      <xdr:spPr>
        <a:xfrm>
          <a:off x="16370300" y="641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13,714</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137820</xdr:rowOff>
    </xdr:from>
    <xdr:to>
      <xdr:col>22</xdr:col>
      <xdr:colOff>415925</xdr:colOff>
      <xdr:row>36</xdr:row>
      <xdr:rowOff>67970</xdr:rowOff>
    </xdr:to>
    <xdr:sp macro="" textlink="">
      <xdr:nvSpPr>
        <xdr:cNvPr id="536" name="円/楕円 535"/>
        <xdr:cNvSpPr/>
      </xdr:nvSpPr>
      <xdr:spPr>
        <a:xfrm>
          <a:off x="15430500" y="61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84497</xdr:rowOff>
    </xdr:from>
    <xdr:ext cx="534377" cy="259045"/>
    <xdr:sp macro="" textlink="">
      <xdr:nvSpPr>
        <xdr:cNvPr id="537" name="テキスト ボックス 536"/>
        <xdr:cNvSpPr txBox="1"/>
      </xdr:nvSpPr>
      <xdr:spPr>
        <a:xfrm>
          <a:off x="15214111" y="591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20,180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10582</xdr:rowOff>
    </xdr:from>
    <xdr:to>
      <xdr:col>21</xdr:col>
      <xdr:colOff>212725</xdr:colOff>
      <xdr:row>37</xdr:row>
      <xdr:rowOff>112182</xdr:rowOff>
    </xdr:to>
    <xdr:sp macro="" textlink="">
      <xdr:nvSpPr>
        <xdr:cNvPr id="538" name="円/楕円 537"/>
        <xdr:cNvSpPr/>
      </xdr:nvSpPr>
      <xdr:spPr>
        <a:xfrm>
          <a:off x="14541500" y="635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128709</xdr:rowOff>
    </xdr:from>
    <xdr:ext cx="534377" cy="259045"/>
    <xdr:sp macro="" textlink="">
      <xdr:nvSpPr>
        <xdr:cNvPr id="539" name="テキスト ボックス 538"/>
        <xdr:cNvSpPr txBox="1"/>
      </xdr:nvSpPr>
      <xdr:spPr>
        <a:xfrm>
          <a:off x="14325111" y="612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15,463</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144404</xdr:rowOff>
    </xdr:from>
    <xdr:to>
      <xdr:col>20</xdr:col>
      <xdr:colOff>9525</xdr:colOff>
      <xdr:row>37</xdr:row>
      <xdr:rowOff>74554</xdr:rowOff>
    </xdr:to>
    <xdr:sp macro="" textlink="">
      <xdr:nvSpPr>
        <xdr:cNvPr id="540" name="円/楕円 539"/>
        <xdr:cNvSpPr/>
      </xdr:nvSpPr>
      <xdr:spPr>
        <a:xfrm>
          <a:off x="13652500" y="631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91081</xdr:rowOff>
    </xdr:from>
    <xdr:ext cx="534377" cy="259045"/>
    <xdr:sp macro="" textlink="">
      <xdr:nvSpPr>
        <xdr:cNvPr id="541" name="テキスト ボックス 540"/>
        <xdr:cNvSpPr txBox="1"/>
      </xdr:nvSpPr>
      <xdr:spPr>
        <a:xfrm>
          <a:off x="13436111" y="609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16,286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91415</xdr:rowOff>
    </xdr:from>
    <xdr:to>
      <xdr:col>18</xdr:col>
      <xdr:colOff>492125</xdr:colOff>
      <xdr:row>38</xdr:row>
      <xdr:rowOff>21565</xdr:rowOff>
    </xdr:to>
    <xdr:sp macro="" textlink="">
      <xdr:nvSpPr>
        <xdr:cNvPr id="542" name="円/楕円 541"/>
        <xdr:cNvSpPr/>
      </xdr:nvSpPr>
      <xdr:spPr>
        <a:xfrm>
          <a:off x="12763500" y="643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38092</xdr:rowOff>
    </xdr:from>
    <xdr:ext cx="534377" cy="259045"/>
    <xdr:sp macro="" textlink="">
      <xdr:nvSpPr>
        <xdr:cNvPr id="543" name="テキスト ボックス 542"/>
        <xdr:cNvSpPr txBox="1"/>
      </xdr:nvSpPr>
      <xdr:spPr>
        <a:xfrm>
          <a:off x="12547111" y="621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6" name="テキスト ボックス 555"/>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58" name="テキスト ボックス 557"/>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0" name="テキスト ボックス 559"/>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2" name="テキスト ボックス 561"/>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38659</xdr:rowOff>
    </xdr:from>
    <xdr:to>
      <xdr:col>23</xdr:col>
      <xdr:colOff>516889</xdr:colOff>
      <xdr:row>58</xdr:row>
      <xdr:rowOff>31046</xdr:rowOff>
    </xdr:to>
    <xdr:cxnSp macro="">
      <xdr:nvCxnSpPr>
        <xdr:cNvPr id="566" name="直線コネクタ 565"/>
        <xdr:cNvCxnSpPr/>
      </xdr:nvCxnSpPr>
      <xdr:spPr>
        <a:xfrm flipV="1">
          <a:off x="16317595" y="8782609"/>
          <a:ext cx="1269" cy="119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34873</xdr:rowOff>
    </xdr:from>
    <xdr:ext cx="534377" cy="259045"/>
    <xdr:sp macro="" textlink="">
      <xdr:nvSpPr>
        <xdr:cNvPr id="567" name="教育費最小値テキスト"/>
        <xdr:cNvSpPr txBox="1"/>
      </xdr:nvSpPr>
      <xdr:spPr>
        <a:xfrm>
          <a:off x="16370300" y="997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24,753</a:t>
          </a:r>
          <a:endParaRPr kumimoji="1" lang="ja-JP" altLang="en-US" sz="1000" b="1">
            <a:latin typeface="ＭＳ Ｐゴシック"/>
          </a:endParaRPr>
        </a:p>
      </xdr:txBody>
    </xdr:sp>
    <xdr:clientData/>
  </xdr:oneCellAnchor>
  <xdr:twoCellAnchor>
    <xdr:from>
      <xdr:col>23</xdr:col>
      <xdr:colOff>428625</xdr:colOff>
      <xdr:row>58</xdr:row>
      <xdr:rowOff>31046</xdr:rowOff>
    </xdr:from>
    <xdr:to>
      <xdr:col>23</xdr:col>
      <xdr:colOff>606425</xdr:colOff>
      <xdr:row>58</xdr:row>
      <xdr:rowOff>31046</xdr:rowOff>
    </xdr:to>
    <xdr:cxnSp macro="">
      <xdr:nvCxnSpPr>
        <xdr:cNvPr id="568" name="直線コネクタ 567"/>
        <xdr:cNvCxnSpPr/>
      </xdr:nvCxnSpPr>
      <xdr:spPr>
        <a:xfrm>
          <a:off x="16230600" y="9975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156786</xdr:rowOff>
    </xdr:from>
    <xdr:ext cx="534377" cy="259045"/>
    <xdr:sp macro="" textlink="">
      <xdr:nvSpPr>
        <xdr:cNvPr id="569" name="教育費最大値テキスト"/>
        <xdr:cNvSpPr txBox="1"/>
      </xdr:nvSpPr>
      <xdr:spPr>
        <a:xfrm>
          <a:off x="16370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76,920</a:t>
          </a:r>
          <a:endParaRPr kumimoji="1" lang="ja-JP" altLang="en-US" sz="1000" b="1">
            <a:latin typeface="ＭＳ Ｐゴシック"/>
          </a:endParaRPr>
        </a:p>
      </xdr:txBody>
    </xdr:sp>
    <xdr:clientData/>
  </xdr:oneCellAnchor>
  <xdr:twoCellAnchor>
    <xdr:from>
      <xdr:col>23</xdr:col>
      <xdr:colOff>428625</xdr:colOff>
      <xdr:row>51</xdr:row>
      <xdr:rowOff>38659</xdr:rowOff>
    </xdr:from>
    <xdr:to>
      <xdr:col>23</xdr:col>
      <xdr:colOff>606425</xdr:colOff>
      <xdr:row>51</xdr:row>
      <xdr:rowOff>38659</xdr:rowOff>
    </xdr:to>
    <xdr:cxnSp macro="">
      <xdr:nvCxnSpPr>
        <xdr:cNvPr id="570" name="直線コネクタ 569"/>
        <xdr:cNvCxnSpPr/>
      </xdr:nvCxnSpPr>
      <xdr:spPr>
        <a:xfrm>
          <a:off x="16230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74046</xdr:rowOff>
    </xdr:from>
    <xdr:to>
      <xdr:col>23</xdr:col>
      <xdr:colOff>517525</xdr:colOff>
      <xdr:row>57</xdr:row>
      <xdr:rowOff>37150</xdr:rowOff>
    </xdr:to>
    <xdr:cxnSp macro="">
      <xdr:nvCxnSpPr>
        <xdr:cNvPr id="571" name="直線コネクタ 570"/>
        <xdr:cNvCxnSpPr/>
      </xdr:nvCxnSpPr>
      <xdr:spPr>
        <a:xfrm flipV="1">
          <a:off x="15481300" y="9675246"/>
          <a:ext cx="838200" cy="13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122567</xdr:rowOff>
    </xdr:from>
    <xdr:ext cx="534377" cy="259045"/>
    <xdr:sp macro="" textlink="">
      <xdr:nvSpPr>
        <xdr:cNvPr id="572" name="教育費平均値テキスト"/>
        <xdr:cNvSpPr txBox="1"/>
      </xdr:nvSpPr>
      <xdr:spPr>
        <a:xfrm>
          <a:off x="16370300" y="938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42,028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99690</xdr:rowOff>
    </xdr:from>
    <xdr:to>
      <xdr:col>23</xdr:col>
      <xdr:colOff>568325</xdr:colOff>
      <xdr:row>56</xdr:row>
      <xdr:rowOff>29840</xdr:rowOff>
    </xdr:to>
    <xdr:sp macro="" textlink="">
      <xdr:nvSpPr>
        <xdr:cNvPr id="573" name="フローチャート : 判断 572"/>
        <xdr:cNvSpPr/>
      </xdr:nvSpPr>
      <xdr:spPr>
        <a:xfrm>
          <a:off x="162687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37150</xdr:rowOff>
    </xdr:from>
    <xdr:to>
      <xdr:col>22</xdr:col>
      <xdr:colOff>365125</xdr:colOff>
      <xdr:row>57</xdr:row>
      <xdr:rowOff>148135</xdr:rowOff>
    </xdr:to>
    <xdr:cxnSp macro="">
      <xdr:nvCxnSpPr>
        <xdr:cNvPr id="574" name="直線コネクタ 573"/>
        <xdr:cNvCxnSpPr/>
      </xdr:nvCxnSpPr>
      <xdr:spPr>
        <a:xfrm flipV="1">
          <a:off x="14592300" y="9809800"/>
          <a:ext cx="889000" cy="11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3770</xdr:rowOff>
    </xdr:from>
    <xdr:to>
      <xdr:col>22</xdr:col>
      <xdr:colOff>415925</xdr:colOff>
      <xdr:row>56</xdr:row>
      <xdr:rowOff>105370</xdr:rowOff>
    </xdr:to>
    <xdr:sp macro="" textlink="">
      <xdr:nvSpPr>
        <xdr:cNvPr id="575" name="フローチャート : 判断 574"/>
        <xdr:cNvSpPr/>
      </xdr:nvSpPr>
      <xdr:spPr>
        <a:xfrm>
          <a:off x="15430500" y="960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121897</xdr:rowOff>
    </xdr:from>
    <xdr:ext cx="534377" cy="259045"/>
    <xdr:sp macro="" textlink="">
      <xdr:nvSpPr>
        <xdr:cNvPr id="576" name="テキスト ボックス 575"/>
        <xdr:cNvSpPr txBox="1"/>
      </xdr:nvSpPr>
      <xdr:spPr>
        <a:xfrm>
          <a:off x="15214111" y="938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38,724</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123423</xdr:rowOff>
    </xdr:from>
    <xdr:to>
      <xdr:col>21</xdr:col>
      <xdr:colOff>161925</xdr:colOff>
      <xdr:row>57</xdr:row>
      <xdr:rowOff>148135</xdr:rowOff>
    </xdr:to>
    <xdr:cxnSp macro="">
      <xdr:nvCxnSpPr>
        <xdr:cNvPr id="577" name="直線コネクタ 576"/>
        <xdr:cNvCxnSpPr/>
      </xdr:nvCxnSpPr>
      <xdr:spPr>
        <a:xfrm>
          <a:off x="13703300" y="9724623"/>
          <a:ext cx="889000" cy="19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6376</xdr:rowOff>
    </xdr:from>
    <xdr:to>
      <xdr:col>21</xdr:col>
      <xdr:colOff>212725</xdr:colOff>
      <xdr:row>56</xdr:row>
      <xdr:rowOff>107976</xdr:rowOff>
    </xdr:to>
    <xdr:sp macro="" textlink="">
      <xdr:nvSpPr>
        <xdr:cNvPr id="578" name="フローチャート : 判断 577"/>
        <xdr:cNvSpPr/>
      </xdr:nvSpPr>
      <xdr:spPr>
        <a:xfrm>
          <a:off x="14541500" y="96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124503</xdr:rowOff>
    </xdr:from>
    <xdr:ext cx="534377" cy="259045"/>
    <xdr:sp macro="" textlink="">
      <xdr:nvSpPr>
        <xdr:cNvPr id="579" name="テキスト ボックス 578"/>
        <xdr:cNvSpPr txBox="1"/>
      </xdr:nvSpPr>
      <xdr:spPr>
        <a:xfrm>
          <a:off x="14325111" y="938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38,610</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123423</xdr:rowOff>
    </xdr:from>
    <xdr:to>
      <xdr:col>19</xdr:col>
      <xdr:colOff>644525</xdr:colOff>
      <xdr:row>56</xdr:row>
      <xdr:rowOff>140295</xdr:rowOff>
    </xdr:to>
    <xdr:cxnSp macro="">
      <xdr:nvCxnSpPr>
        <xdr:cNvPr id="580" name="直線コネクタ 579"/>
        <xdr:cNvCxnSpPr/>
      </xdr:nvCxnSpPr>
      <xdr:spPr>
        <a:xfrm flipV="1">
          <a:off x="12814300" y="9724623"/>
          <a:ext cx="889000" cy="1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114457</xdr:rowOff>
    </xdr:from>
    <xdr:to>
      <xdr:col>20</xdr:col>
      <xdr:colOff>9525</xdr:colOff>
      <xdr:row>56</xdr:row>
      <xdr:rowOff>44607</xdr:rowOff>
    </xdr:to>
    <xdr:sp macro="" textlink="">
      <xdr:nvSpPr>
        <xdr:cNvPr id="581" name="フローチャート : 判断 580"/>
        <xdr:cNvSpPr/>
      </xdr:nvSpPr>
      <xdr:spPr>
        <a:xfrm>
          <a:off x="13652500" y="95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61134</xdr:rowOff>
    </xdr:from>
    <xdr:ext cx="534377" cy="259045"/>
    <xdr:sp macro="" textlink="">
      <xdr:nvSpPr>
        <xdr:cNvPr id="582" name="テキスト ボックス 581"/>
        <xdr:cNvSpPr txBox="1"/>
      </xdr:nvSpPr>
      <xdr:spPr>
        <a:xfrm>
          <a:off x="13436111" y="931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41,382</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170396</xdr:rowOff>
    </xdr:from>
    <xdr:to>
      <xdr:col>18</xdr:col>
      <xdr:colOff>492125</xdr:colOff>
      <xdr:row>56</xdr:row>
      <xdr:rowOff>100546</xdr:rowOff>
    </xdr:to>
    <xdr:sp macro="" textlink="">
      <xdr:nvSpPr>
        <xdr:cNvPr id="583" name="フローチャート : 判断 582"/>
        <xdr:cNvSpPr/>
      </xdr:nvSpPr>
      <xdr:spPr>
        <a:xfrm>
          <a:off x="12763500" y="960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117073</xdr:rowOff>
    </xdr:from>
    <xdr:ext cx="534377" cy="259045"/>
    <xdr:sp macro="" textlink="">
      <xdr:nvSpPr>
        <xdr:cNvPr id="584" name="テキスト ボックス 583"/>
        <xdr:cNvSpPr txBox="1"/>
      </xdr:nvSpPr>
      <xdr:spPr>
        <a:xfrm>
          <a:off x="12547111" y="937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38,935</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23246</xdr:rowOff>
    </xdr:from>
    <xdr:to>
      <xdr:col>23</xdr:col>
      <xdr:colOff>568325</xdr:colOff>
      <xdr:row>56</xdr:row>
      <xdr:rowOff>124846</xdr:rowOff>
    </xdr:to>
    <xdr:sp macro="" textlink="">
      <xdr:nvSpPr>
        <xdr:cNvPr id="590" name="円/楕円 589"/>
        <xdr:cNvSpPr/>
      </xdr:nvSpPr>
      <xdr:spPr>
        <a:xfrm>
          <a:off x="16268700" y="962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1673</xdr:rowOff>
    </xdr:from>
    <xdr:ext cx="534377" cy="259045"/>
    <xdr:sp macro="" textlink="">
      <xdr:nvSpPr>
        <xdr:cNvPr id="591" name="教育費該当値テキスト"/>
        <xdr:cNvSpPr txBox="1"/>
      </xdr:nvSpPr>
      <xdr:spPr>
        <a:xfrm>
          <a:off x="16370300" y="960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37,872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157800</xdr:rowOff>
    </xdr:from>
    <xdr:to>
      <xdr:col>22</xdr:col>
      <xdr:colOff>415925</xdr:colOff>
      <xdr:row>57</xdr:row>
      <xdr:rowOff>87950</xdr:rowOff>
    </xdr:to>
    <xdr:sp macro="" textlink="">
      <xdr:nvSpPr>
        <xdr:cNvPr id="592" name="円/楕円 591"/>
        <xdr:cNvSpPr/>
      </xdr:nvSpPr>
      <xdr:spPr>
        <a:xfrm>
          <a:off x="15430500" y="975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79077</xdr:rowOff>
    </xdr:from>
    <xdr:ext cx="534377" cy="259045"/>
    <xdr:sp macro="" textlink="">
      <xdr:nvSpPr>
        <xdr:cNvPr id="593" name="テキスト ボックス 592"/>
        <xdr:cNvSpPr txBox="1"/>
      </xdr:nvSpPr>
      <xdr:spPr>
        <a:xfrm>
          <a:off x="15214111" y="985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31,986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97335</xdr:rowOff>
    </xdr:from>
    <xdr:to>
      <xdr:col>21</xdr:col>
      <xdr:colOff>212725</xdr:colOff>
      <xdr:row>58</xdr:row>
      <xdr:rowOff>27485</xdr:rowOff>
    </xdr:to>
    <xdr:sp macro="" textlink="">
      <xdr:nvSpPr>
        <xdr:cNvPr id="594" name="円/楕円 593"/>
        <xdr:cNvSpPr/>
      </xdr:nvSpPr>
      <xdr:spPr>
        <a:xfrm>
          <a:off x="14541500" y="986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18612</xdr:rowOff>
    </xdr:from>
    <xdr:ext cx="534377" cy="259045"/>
    <xdr:sp macro="" textlink="">
      <xdr:nvSpPr>
        <xdr:cNvPr id="595" name="テキスト ボックス 594"/>
        <xdr:cNvSpPr txBox="1"/>
      </xdr:nvSpPr>
      <xdr:spPr>
        <a:xfrm>
          <a:off x="14325111" y="996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27,131</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72623</xdr:rowOff>
    </xdr:from>
    <xdr:to>
      <xdr:col>20</xdr:col>
      <xdr:colOff>9525</xdr:colOff>
      <xdr:row>57</xdr:row>
      <xdr:rowOff>2773</xdr:rowOff>
    </xdr:to>
    <xdr:sp macro="" textlink="">
      <xdr:nvSpPr>
        <xdr:cNvPr id="596" name="円/楕円 595"/>
        <xdr:cNvSpPr/>
      </xdr:nvSpPr>
      <xdr:spPr>
        <a:xfrm>
          <a:off x="13652500" y="967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165350</xdr:rowOff>
    </xdr:from>
    <xdr:ext cx="534377" cy="259045"/>
    <xdr:sp macro="" textlink="">
      <xdr:nvSpPr>
        <xdr:cNvPr id="597" name="テキスト ボックス 596"/>
        <xdr:cNvSpPr txBox="1"/>
      </xdr:nvSpPr>
      <xdr:spPr>
        <a:xfrm>
          <a:off x="13436111" y="976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35,712</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89495</xdr:rowOff>
    </xdr:from>
    <xdr:to>
      <xdr:col>18</xdr:col>
      <xdr:colOff>492125</xdr:colOff>
      <xdr:row>57</xdr:row>
      <xdr:rowOff>19645</xdr:rowOff>
    </xdr:to>
    <xdr:sp macro="" textlink="">
      <xdr:nvSpPr>
        <xdr:cNvPr id="598" name="円/楕円 597"/>
        <xdr:cNvSpPr/>
      </xdr:nvSpPr>
      <xdr:spPr>
        <a:xfrm>
          <a:off x="12763500" y="969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10772</xdr:rowOff>
    </xdr:from>
    <xdr:ext cx="534377" cy="259045"/>
    <xdr:sp macro="" textlink="">
      <xdr:nvSpPr>
        <xdr:cNvPr id="599" name="テキスト ボックス 598"/>
        <xdr:cNvSpPr txBox="1"/>
      </xdr:nvSpPr>
      <xdr:spPr>
        <a:xfrm>
          <a:off x="12547111" y="978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34,974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13" name="テキスト ボックス 61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15" name="テキスト ボックス 614"/>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17" name="テキスト ボックス 616"/>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92727</xdr:rowOff>
    </xdr:from>
    <xdr:ext cx="467179" cy="259045"/>
    <xdr:sp macro="" textlink="">
      <xdr:nvSpPr>
        <xdr:cNvPr id="619" name="テキスト ボックス 618"/>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61595</xdr:rowOff>
    </xdr:from>
    <xdr:to>
      <xdr:col>23</xdr:col>
      <xdr:colOff>516889</xdr:colOff>
      <xdr:row>79</xdr:row>
      <xdr:rowOff>44450</xdr:rowOff>
    </xdr:to>
    <xdr:cxnSp macro="">
      <xdr:nvCxnSpPr>
        <xdr:cNvPr id="623" name="直線コネクタ 622"/>
        <xdr:cNvCxnSpPr/>
      </xdr:nvCxnSpPr>
      <xdr:spPr>
        <a:xfrm flipV="1">
          <a:off x="16317595" y="12063095"/>
          <a:ext cx="1269"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8272</xdr:rowOff>
    </xdr:from>
    <xdr:ext cx="469744" cy="259045"/>
    <xdr:sp macro="" textlink="">
      <xdr:nvSpPr>
        <xdr:cNvPr id="626" name="災害復旧費最大値テキスト"/>
        <xdr:cNvSpPr txBox="1"/>
      </xdr:nvSpPr>
      <xdr:spPr>
        <a:xfrm>
          <a:off x="16370300" y="1183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8,010</a:t>
          </a:r>
          <a:endParaRPr kumimoji="1" lang="ja-JP" altLang="en-US" sz="1000" b="1">
            <a:latin typeface="ＭＳ Ｐゴシック"/>
          </a:endParaRPr>
        </a:p>
      </xdr:txBody>
    </xdr:sp>
    <xdr:clientData/>
  </xdr:oneCellAnchor>
  <xdr:twoCellAnchor>
    <xdr:from>
      <xdr:col>23</xdr:col>
      <xdr:colOff>428625</xdr:colOff>
      <xdr:row>70</xdr:row>
      <xdr:rowOff>61595</xdr:rowOff>
    </xdr:from>
    <xdr:to>
      <xdr:col>23</xdr:col>
      <xdr:colOff>606425</xdr:colOff>
      <xdr:row>70</xdr:row>
      <xdr:rowOff>61595</xdr:rowOff>
    </xdr:to>
    <xdr:cxnSp macro="">
      <xdr:nvCxnSpPr>
        <xdr:cNvPr id="627" name="直線コネクタ 626"/>
        <xdr:cNvCxnSpPr/>
      </xdr:nvCxnSpPr>
      <xdr:spPr>
        <a:xfrm>
          <a:off x="16230600" y="1206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42545</xdr:rowOff>
    </xdr:from>
    <xdr:to>
      <xdr:col>23</xdr:col>
      <xdr:colOff>517525</xdr:colOff>
      <xdr:row>79</xdr:row>
      <xdr:rowOff>44069</xdr:rowOff>
    </xdr:to>
    <xdr:cxnSp macro="">
      <xdr:nvCxnSpPr>
        <xdr:cNvPr id="628" name="直線コネクタ 627"/>
        <xdr:cNvCxnSpPr/>
      </xdr:nvCxnSpPr>
      <xdr:spPr>
        <a:xfrm>
          <a:off x="15481300" y="13587095"/>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97108</xdr:rowOff>
    </xdr:from>
    <xdr:ext cx="378565" cy="259045"/>
    <xdr:sp macro="" textlink="">
      <xdr:nvSpPr>
        <xdr:cNvPr id="629" name="災害復旧費平均値テキスト"/>
        <xdr:cNvSpPr txBox="1"/>
      </xdr:nvSpPr>
      <xdr:spPr>
        <a:xfrm>
          <a:off x="16370300" y="132987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74231</xdr:rowOff>
    </xdr:from>
    <xdr:to>
      <xdr:col>23</xdr:col>
      <xdr:colOff>568325</xdr:colOff>
      <xdr:row>79</xdr:row>
      <xdr:rowOff>4381</xdr:rowOff>
    </xdr:to>
    <xdr:sp macro="" textlink="">
      <xdr:nvSpPr>
        <xdr:cNvPr id="630" name="フローチャート : 判断 629"/>
        <xdr:cNvSpPr/>
      </xdr:nvSpPr>
      <xdr:spPr>
        <a:xfrm>
          <a:off x="16268700" y="1344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154369</xdr:rowOff>
    </xdr:from>
    <xdr:to>
      <xdr:col>22</xdr:col>
      <xdr:colOff>365125</xdr:colOff>
      <xdr:row>79</xdr:row>
      <xdr:rowOff>42545</xdr:rowOff>
    </xdr:to>
    <xdr:cxnSp macro="">
      <xdr:nvCxnSpPr>
        <xdr:cNvPr id="631" name="直線コネクタ 630"/>
        <xdr:cNvCxnSpPr/>
      </xdr:nvCxnSpPr>
      <xdr:spPr>
        <a:xfrm>
          <a:off x="14592300" y="13527469"/>
          <a:ext cx="889000" cy="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94044</xdr:rowOff>
    </xdr:from>
    <xdr:to>
      <xdr:col>22</xdr:col>
      <xdr:colOff>415925</xdr:colOff>
      <xdr:row>79</xdr:row>
      <xdr:rowOff>24194</xdr:rowOff>
    </xdr:to>
    <xdr:sp macro="" textlink="">
      <xdr:nvSpPr>
        <xdr:cNvPr id="632" name="フローチャート : 判断 631"/>
        <xdr:cNvSpPr/>
      </xdr:nvSpPr>
      <xdr:spPr>
        <a:xfrm>
          <a:off x="15430500" y="1346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40721</xdr:rowOff>
    </xdr:from>
    <xdr:ext cx="378565" cy="259045"/>
    <xdr:sp macro="" textlink="">
      <xdr:nvSpPr>
        <xdr:cNvPr id="633" name="テキスト ボックス 632"/>
        <xdr:cNvSpPr txBox="1"/>
      </xdr:nvSpPr>
      <xdr:spPr>
        <a:xfrm>
          <a:off x="15292017" y="13242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154369</xdr:rowOff>
    </xdr:from>
    <xdr:to>
      <xdr:col>21</xdr:col>
      <xdr:colOff>161925</xdr:colOff>
      <xdr:row>79</xdr:row>
      <xdr:rowOff>44450</xdr:rowOff>
    </xdr:to>
    <xdr:cxnSp macro="">
      <xdr:nvCxnSpPr>
        <xdr:cNvPr id="634" name="直線コネクタ 633"/>
        <xdr:cNvCxnSpPr/>
      </xdr:nvCxnSpPr>
      <xdr:spPr>
        <a:xfrm flipV="1">
          <a:off x="13703300" y="13527469"/>
          <a:ext cx="889000" cy="6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104139</xdr:rowOff>
    </xdr:from>
    <xdr:to>
      <xdr:col>21</xdr:col>
      <xdr:colOff>212725</xdr:colOff>
      <xdr:row>79</xdr:row>
      <xdr:rowOff>34289</xdr:rowOff>
    </xdr:to>
    <xdr:sp macro="" textlink="">
      <xdr:nvSpPr>
        <xdr:cNvPr id="635" name="フローチャート : 判断 634"/>
        <xdr:cNvSpPr/>
      </xdr:nvSpPr>
      <xdr:spPr>
        <a:xfrm>
          <a:off x="14541500" y="13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25416</xdr:rowOff>
    </xdr:from>
    <xdr:ext cx="378565" cy="259045"/>
    <xdr:sp macro="" textlink="">
      <xdr:nvSpPr>
        <xdr:cNvPr id="636" name="テキスト ボックス 635"/>
        <xdr:cNvSpPr txBox="1"/>
      </xdr:nvSpPr>
      <xdr:spPr>
        <a:xfrm>
          <a:off x="14403017" y="13569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15494</xdr:rowOff>
    </xdr:from>
    <xdr:to>
      <xdr:col>19</xdr:col>
      <xdr:colOff>644525</xdr:colOff>
      <xdr:row>79</xdr:row>
      <xdr:rowOff>44450</xdr:rowOff>
    </xdr:to>
    <xdr:cxnSp macro="">
      <xdr:nvCxnSpPr>
        <xdr:cNvPr id="637" name="直線コネクタ 636"/>
        <xdr:cNvCxnSpPr/>
      </xdr:nvCxnSpPr>
      <xdr:spPr>
        <a:xfrm>
          <a:off x="12814300" y="1356004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42227</xdr:rowOff>
    </xdr:from>
    <xdr:to>
      <xdr:col>20</xdr:col>
      <xdr:colOff>9525</xdr:colOff>
      <xdr:row>78</xdr:row>
      <xdr:rowOff>143827</xdr:rowOff>
    </xdr:to>
    <xdr:sp macro="" textlink="">
      <xdr:nvSpPr>
        <xdr:cNvPr id="638" name="フローチャート : 判断 637"/>
        <xdr:cNvSpPr/>
      </xdr:nvSpPr>
      <xdr:spPr>
        <a:xfrm>
          <a:off x="13652500" y="1341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76</xdr:row>
      <xdr:rowOff>160354</xdr:rowOff>
    </xdr:from>
    <xdr:ext cx="378565" cy="259045"/>
    <xdr:sp macro="" textlink="">
      <xdr:nvSpPr>
        <xdr:cNvPr id="639" name="テキスト ボックス 638"/>
        <xdr:cNvSpPr txBox="1"/>
      </xdr:nvSpPr>
      <xdr:spPr>
        <a:xfrm>
          <a:off x="13514017" y="13190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22606</xdr:rowOff>
    </xdr:from>
    <xdr:to>
      <xdr:col>18</xdr:col>
      <xdr:colOff>492125</xdr:colOff>
      <xdr:row>78</xdr:row>
      <xdr:rowOff>124206</xdr:rowOff>
    </xdr:to>
    <xdr:sp macro="" textlink="">
      <xdr:nvSpPr>
        <xdr:cNvPr id="640" name="フローチャート : 判断 639"/>
        <xdr:cNvSpPr/>
      </xdr:nvSpPr>
      <xdr:spPr>
        <a:xfrm>
          <a:off x="12763500" y="133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76</xdr:row>
      <xdr:rowOff>140733</xdr:rowOff>
    </xdr:from>
    <xdr:ext cx="378565" cy="259045"/>
    <xdr:sp macro="" textlink="">
      <xdr:nvSpPr>
        <xdr:cNvPr id="641" name="テキスト ボックス 640"/>
        <xdr:cNvSpPr txBox="1"/>
      </xdr:nvSpPr>
      <xdr:spPr>
        <a:xfrm>
          <a:off x="12625017" y="13170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164719</xdr:rowOff>
    </xdr:from>
    <xdr:to>
      <xdr:col>23</xdr:col>
      <xdr:colOff>568325</xdr:colOff>
      <xdr:row>79</xdr:row>
      <xdr:rowOff>94869</xdr:rowOff>
    </xdr:to>
    <xdr:sp macro="" textlink="">
      <xdr:nvSpPr>
        <xdr:cNvPr id="647" name="円/楕円 646"/>
        <xdr:cNvSpPr/>
      </xdr:nvSpPr>
      <xdr:spPr>
        <a:xfrm>
          <a:off x="16268700" y="1353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79646</xdr:rowOff>
    </xdr:from>
    <xdr:ext cx="249299" cy="259045"/>
    <xdr:sp macro="" textlink="">
      <xdr:nvSpPr>
        <xdr:cNvPr id="648" name="災害復旧費該当値テキスト"/>
        <xdr:cNvSpPr txBox="1"/>
      </xdr:nvSpPr>
      <xdr:spPr>
        <a:xfrm>
          <a:off x="16370300" y="13452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163195</xdr:rowOff>
    </xdr:from>
    <xdr:to>
      <xdr:col>22</xdr:col>
      <xdr:colOff>415925</xdr:colOff>
      <xdr:row>79</xdr:row>
      <xdr:rowOff>93345</xdr:rowOff>
    </xdr:to>
    <xdr:sp macro="" textlink="">
      <xdr:nvSpPr>
        <xdr:cNvPr id="649" name="円/楕円 648"/>
        <xdr:cNvSpPr/>
      </xdr:nvSpPr>
      <xdr:spPr>
        <a:xfrm>
          <a:off x="154305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84472</xdr:rowOff>
    </xdr:from>
    <xdr:ext cx="313932" cy="259045"/>
    <xdr:sp macro="" textlink="">
      <xdr:nvSpPr>
        <xdr:cNvPr id="650" name="テキスト ボックス 649"/>
        <xdr:cNvSpPr txBox="1"/>
      </xdr:nvSpPr>
      <xdr:spPr>
        <a:xfrm>
          <a:off x="15324333" y="13629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103569</xdr:rowOff>
    </xdr:from>
    <xdr:to>
      <xdr:col>21</xdr:col>
      <xdr:colOff>212725</xdr:colOff>
      <xdr:row>79</xdr:row>
      <xdr:rowOff>33719</xdr:rowOff>
    </xdr:to>
    <xdr:sp macro="" textlink="">
      <xdr:nvSpPr>
        <xdr:cNvPr id="651" name="円/楕円 650"/>
        <xdr:cNvSpPr/>
      </xdr:nvSpPr>
      <xdr:spPr>
        <a:xfrm>
          <a:off x="14541500" y="1347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50246</xdr:rowOff>
    </xdr:from>
    <xdr:ext cx="378565" cy="259045"/>
    <xdr:sp macro="" textlink="">
      <xdr:nvSpPr>
        <xdr:cNvPr id="652" name="テキスト ボックス 651"/>
        <xdr:cNvSpPr txBox="1"/>
      </xdr:nvSpPr>
      <xdr:spPr>
        <a:xfrm>
          <a:off x="14403017" y="13251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53" name="円/楕円 65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54" name="テキスト ボックス 653"/>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136144</xdr:rowOff>
    </xdr:from>
    <xdr:to>
      <xdr:col>18</xdr:col>
      <xdr:colOff>492125</xdr:colOff>
      <xdr:row>79</xdr:row>
      <xdr:rowOff>66294</xdr:rowOff>
    </xdr:to>
    <xdr:sp macro="" textlink="">
      <xdr:nvSpPr>
        <xdr:cNvPr id="655" name="円/楕円 654"/>
        <xdr:cNvSpPr/>
      </xdr:nvSpPr>
      <xdr:spPr>
        <a:xfrm>
          <a:off x="12763500" y="1350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57421</xdr:rowOff>
    </xdr:from>
    <xdr:ext cx="378565" cy="259045"/>
    <xdr:sp macro="" textlink="">
      <xdr:nvSpPr>
        <xdr:cNvPr id="656" name="テキスト ボックス 655"/>
        <xdr:cNvSpPr txBox="1"/>
      </xdr:nvSpPr>
      <xdr:spPr>
        <a:xfrm>
          <a:off x="12625017" y="13601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0" name="テキスト ボックス 66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2" name="テキスト ボックス 67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4" name="テキスト ボックス 67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76" name="テキスト ボックス 67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26250</xdr:rowOff>
    </xdr:from>
    <xdr:to>
      <xdr:col>23</xdr:col>
      <xdr:colOff>516889</xdr:colOff>
      <xdr:row>98</xdr:row>
      <xdr:rowOff>27277</xdr:rowOff>
    </xdr:to>
    <xdr:cxnSp macro="">
      <xdr:nvCxnSpPr>
        <xdr:cNvPr id="682" name="直線コネクタ 681"/>
        <xdr:cNvCxnSpPr/>
      </xdr:nvCxnSpPr>
      <xdr:spPr>
        <a:xfrm flipV="1">
          <a:off x="16317595" y="15456750"/>
          <a:ext cx="1269" cy="137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31104</xdr:rowOff>
    </xdr:from>
    <xdr:ext cx="534377" cy="259045"/>
    <xdr:sp macro="" textlink="">
      <xdr:nvSpPr>
        <xdr:cNvPr id="683" name="公債費最小値テキスト"/>
        <xdr:cNvSpPr txBox="1"/>
      </xdr:nvSpPr>
      <xdr:spPr>
        <a:xfrm>
          <a:off x="16370300" y="1683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14,885</a:t>
          </a:r>
          <a:endParaRPr kumimoji="1" lang="ja-JP" altLang="en-US" sz="1000" b="1">
            <a:latin typeface="ＭＳ Ｐゴシック"/>
          </a:endParaRPr>
        </a:p>
      </xdr:txBody>
    </xdr:sp>
    <xdr:clientData/>
  </xdr:oneCellAnchor>
  <xdr:twoCellAnchor>
    <xdr:from>
      <xdr:col>23</xdr:col>
      <xdr:colOff>428625</xdr:colOff>
      <xdr:row>98</xdr:row>
      <xdr:rowOff>27277</xdr:rowOff>
    </xdr:from>
    <xdr:to>
      <xdr:col>23</xdr:col>
      <xdr:colOff>606425</xdr:colOff>
      <xdr:row>98</xdr:row>
      <xdr:rowOff>27277</xdr:rowOff>
    </xdr:to>
    <xdr:cxnSp macro="">
      <xdr:nvCxnSpPr>
        <xdr:cNvPr id="684" name="直線コネクタ 683"/>
        <xdr:cNvCxnSpPr/>
      </xdr:nvCxnSpPr>
      <xdr:spPr>
        <a:xfrm>
          <a:off x="16230600" y="168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144377</xdr:rowOff>
    </xdr:from>
    <xdr:ext cx="534377" cy="259045"/>
    <xdr:sp macro="" textlink="">
      <xdr:nvSpPr>
        <xdr:cNvPr id="685" name="公債費最大値テキスト"/>
        <xdr:cNvSpPr txBox="1"/>
      </xdr:nvSpPr>
      <xdr:spPr>
        <a:xfrm>
          <a:off x="16370300" y="1523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98,948</a:t>
          </a:r>
          <a:endParaRPr kumimoji="1" lang="ja-JP" altLang="en-US" sz="1000" b="1">
            <a:latin typeface="ＭＳ Ｐゴシック"/>
          </a:endParaRPr>
        </a:p>
      </xdr:txBody>
    </xdr:sp>
    <xdr:clientData/>
  </xdr:oneCellAnchor>
  <xdr:twoCellAnchor>
    <xdr:from>
      <xdr:col>23</xdr:col>
      <xdr:colOff>428625</xdr:colOff>
      <xdr:row>90</xdr:row>
      <xdr:rowOff>26250</xdr:rowOff>
    </xdr:from>
    <xdr:to>
      <xdr:col>23</xdr:col>
      <xdr:colOff>606425</xdr:colOff>
      <xdr:row>90</xdr:row>
      <xdr:rowOff>26250</xdr:rowOff>
    </xdr:to>
    <xdr:cxnSp macro="">
      <xdr:nvCxnSpPr>
        <xdr:cNvPr id="686" name="直線コネクタ 685"/>
        <xdr:cNvCxnSpPr/>
      </xdr:nvCxnSpPr>
      <xdr:spPr>
        <a:xfrm>
          <a:off x="16230600" y="1545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120759</xdr:rowOff>
    </xdr:from>
    <xdr:to>
      <xdr:col>23</xdr:col>
      <xdr:colOff>517525</xdr:colOff>
      <xdr:row>97</xdr:row>
      <xdr:rowOff>154772</xdr:rowOff>
    </xdr:to>
    <xdr:cxnSp macro="">
      <xdr:nvCxnSpPr>
        <xdr:cNvPr id="687" name="直線コネクタ 686"/>
        <xdr:cNvCxnSpPr/>
      </xdr:nvCxnSpPr>
      <xdr:spPr>
        <a:xfrm>
          <a:off x="15481300" y="16751409"/>
          <a:ext cx="838200" cy="3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55770</xdr:rowOff>
    </xdr:from>
    <xdr:ext cx="534377" cy="259045"/>
    <xdr:sp macro="" textlink="">
      <xdr:nvSpPr>
        <xdr:cNvPr id="688" name="公債費平均値テキスト"/>
        <xdr:cNvSpPr txBox="1"/>
      </xdr:nvSpPr>
      <xdr:spPr>
        <a:xfrm>
          <a:off x="16370300" y="16343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32,430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32893</xdr:rowOff>
    </xdr:from>
    <xdr:to>
      <xdr:col>23</xdr:col>
      <xdr:colOff>568325</xdr:colOff>
      <xdr:row>96</xdr:row>
      <xdr:rowOff>134493</xdr:rowOff>
    </xdr:to>
    <xdr:sp macro="" textlink="">
      <xdr:nvSpPr>
        <xdr:cNvPr id="689" name="フローチャート : 判断 688"/>
        <xdr:cNvSpPr/>
      </xdr:nvSpPr>
      <xdr:spPr>
        <a:xfrm>
          <a:off x="16268700" y="1649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120759</xdr:rowOff>
    </xdr:from>
    <xdr:to>
      <xdr:col>22</xdr:col>
      <xdr:colOff>365125</xdr:colOff>
      <xdr:row>97</xdr:row>
      <xdr:rowOff>121478</xdr:rowOff>
    </xdr:to>
    <xdr:cxnSp macro="">
      <xdr:nvCxnSpPr>
        <xdr:cNvPr id="690" name="直線コネクタ 689"/>
        <xdr:cNvCxnSpPr/>
      </xdr:nvCxnSpPr>
      <xdr:spPr>
        <a:xfrm flipV="1">
          <a:off x="14592300" y="16751409"/>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32272</xdr:rowOff>
    </xdr:from>
    <xdr:to>
      <xdr:col>22</xdr:col>
      <xdr:colOff>415925</xdr:colOff>
      <xdr:row>96</xdr:row>
      <xdr:rowOff>133872</xdr:rowOff>
    </xdr:to>
    <xdr:sp macro="" textlink="">
      <xdr:nvSpPr>
        <xdr:cNvPr id="691" name="フローチャート : 判断 690"/>
        <xdr:cNvSpPr/>
      </xdr:nvSpPr>
      <xdr:spPr>
        <a:xfrm>
          <a:off x="15430500" y="1649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150399</xdr:rowOff>
    </xdr:from>
    <xdr:ext cx="534377" cy="259045"/>
    <xdr:sp macro="" textlink="">
      <xdr:nvSpPr>
        <xdr:cNvPr id="692" name="テキスト ボックス 691"/>
        <xdr:cNvSpPr txBox="1"/>
      </xdr:nvSpPr>
      <xdr:spPr>
        <a:xfrm>
          <a:off x="15214111" y="1626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32,468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121478</xdr:rowOff>
    </xdr:from>
    <xdr:to>
      <xdr:col>21</xdr:col>
      <xdr:colOff>161925</xdr:colOff>
      <xdr:row>97</xdr:row>
      <xdr:rowOff>139945</xdr:rowOff>
    </xdr:to>
    <xdr:cxnSp macro="">
      <xdr:nvCxnSpPr>
        <xdr:cNvPr id="693" name="直線コネクタ 692"/>
        <xdr:cNvCxnSpPr/>
      </xdr:nvCxnSpPr>
      <xdr:spPr>
        <a:xfrm flipV="1">
          <a:off x="13703300" y="16752128"/>
          <a:ext cx="889000" cy="1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21104</xdr:rowOff>
    </xdr:from>
    <xdr:to>
      <xdr:col>21</xdr:col>
      <xdr:colOff>212725</xdr:colOff>
      <xdr:row>96</xdr:row>
      <xdr:rowOff>122704</xdr:rowOff>
    </xdr:to>
    <xdr:sp macro="" textlink="">
      <xdr:nvSpPr>
        <xdr:cNvPr id="694" name="フローチャート : 判断 693"/>
        <xdr:cNvSpPr/>
      </xdr:nvSpPr>
      <xdr:spPr>
        <a:xfrm>
          <a:off x="14541500" y="1648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139231</xdr:rowOff>
    </xdr:from>
    <xdr:ext cx="534377" cy="259045"/>
    <xdr:sp macro="" textlink="">
      <xdr:nvSpPr>
        <xdr:cNvPr id="695" name="テキスト ボックス 694"/>
        <xdr:cNvSpPr txBox="1"/>
      </xdr:nvSpPr>
      <xdr:spPr>
        <a:xfrm>
          <a:off x="14325111" y="1625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33,152</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123323</xdr:rowOff>
    </xdr:from>
    <xdr:to>
      <xdr:col>19</xdr:col>
      <xdr:colOff>644525</xdr:colOff>
      <xdr:row>97</xdr:row>
      <xdr:rowOff>139945</xdr:rowOff>
    </xdr:to>
    <xdr:cxnSp macro="">
      <xdr:nvCxnSpPr>
        <xdr:cNvPr id="696" name="直線コネクタ 695"/>
        <xdr:cNvCxnSpPr/>
      </xdr:nvCxnSpPr>
      <xdr:spPr>
        <a:xfrm>
          <a:off x="12814300" y="16753973"/>
          <a:ext cx="889000" cy="1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3828</xdr:rowOff>
    </xdr:from>
    <xdr:to>
      <xdr:col>20</xdr:col>
      <xdr:colOff>9525</xdr:colOff>
      <xdr:row>96</xdr:row>
      <xdr:rowOff>105428</xdr:rowOff>
    </xdr:to>
    <xdr:sp macro="" textlink="">
      <xdr:nvSpPr>
        <xdr:cNvPr id="697" name="フローチャート : 判断 696"/>
        <xdr:cNvSpPr/>
      </xdr:nvSpPr>
      <xdr:spPr>
        <a:xfrm>
          <a:off x="13652500" y="1646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121955</xdr:rowOff>
    </xdr:from>
    <xdr:ext cx="534377" cy="259045"/>
    <xdr:sp macro="" textlink="">
      <xdr:nvSpPr>
        <xdr:cNvPr id="698" name="テキスト ボックス 697"/>
        <xdr:cNvSpPr txBox="1"/>
      </xdr:nvSpPr>
      <xdr:spPr>
        <a:xfrm>
          <a:off x="13436111" y="1623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34,210</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165954</xdr:rowOff>
    </xdr:from>
    <xdr:to>
      <xdr:col>18</xdr:col>
      <xdr:colOff>492125</xdr:colOff>
      <xdr:row>96</xdr:row>
      <xdr:rowOff>96104</xdr:rowOff>
    </xdr:to>
    <xdr:sp macro="" textlink="">
      <xdr:nvSpPr>
        <xdr:cNvPr id="699" name="フローチャート : 判断 698"/>
        <xdr:cNvSpPr/>
      </xdr:nvSpPr>
      <xdr:spPr>
        <a:xfrm>
          <a:off x="12763500" y="1645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112631</xdr:rowOff>
    </xdr:from>
    <xdr:ext cx="534377" cy="259045"/>
    <xdr:sp macro="" textlink="">
      <xdr:nvSpPr>
        <xdr:cNvPr id="700" name="テキスト ボックス 699"/>
        <xdr:cNvSpPr txBox="1"/>
      </xdr:nvSpPr>
      <xdr:spPr>
        <a:xfrm>
          <a:off x="12547111" y="1622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34,781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103972</xdr:rowOff>
    </xdr:from>
    <xdr:to>
      <xdr:col>23</xdr:col>
      <xdr:colOff>568325</xdr:colOff>
      <xdr:row>98</xdr:row>
      <xdr:rowOff>34122</xdr:rowOff>
    </xdr:to>
    <xdr:sp macro="" textlink="">
      <xdr:nvSpPr>
        <xdr:cNvPr id="706" name="円/楕円 705"/>
        <xdr:cNvSpPr/>
      </xdr:nvSpPr>
      <xdr:spPr>
        <a:xfrm>
          <a:off x="16268700" y="1673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18899</xdr:rowOff>
    </xdr:from>
    <xdr:ext cx="534377" cy="259045"/>
    <xdr:sp macro="" textlink="">
      <xdr:nvSpPr>
        <xdr:cNvPr id="707" name="公債費該当値テキスト"/>
        <xdr:cNvSpPr txBox="1"/>
      </xdr:nvSpPr>
      <xdr:spPr>
        <a:xfrm>
          <a:off x="16370300" y="1664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17,577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69959</xdr:rowOff>
    </xdr:from>
    <xdr:to>
      <xdr:col>22</xdr:col>
      <xdr:colOff>415925</xdr:colOff>
      <xdr:row>98</xdr:row>
      <xdr:rowOff>109</xdr:rowOff>
    </xdr:to>
    <xdr:sp macro="" textlink="">
      <xdr:nvSpPr>
        <xdr:cNvPr id="708" name="円/楕円 707"/>
        <xdr:cNvSpPr/>
      </xdr:nvSpPr>
      <xdr:spPr>
        <a:xfrm>
          <a:off x="15430500" y="1670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162686</xdr:rowOff>
    </xdr:from>
    <xdr:ext cx="534377" cy="259045"/>
    <xdr:sp macro="" textlink="">
      <xdr:nvSpPr>
        <xdr:cNvPr id="709" name="テキスト ボックス 708"/>
        <xdr:cNvSpPr txBox="1"/>
      </xdr:nvSpPr>
      <xdr:spPr>
        <a:xfrm>
          <a:off x="15214111" y="1679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19,660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70678</xdr:rowOff>
    </xdr:from>
    <xdr:to>
      <xdr:col>21</xdr:col>
      <xdr:colOff>212725</xdr:colOff>
      <xdr:row>98</xdr:row>
      <xdr:rowOff>828</xdr:rowOff>
    </xdr:to>
    <xdr:sp macro="" textlink="">
      <xdr:nvSpPr>
        <xdr:cNvPr id="710" name="円/楕円 709"/>
        <xdr:cNvSpPr/>
      </xdr:nvSpPr>
      <xdr:spPr>
        <a:xfrm>
          <a:off x="14541500" y="1670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163405</xdr:rowOff>
    </xdr:from>
    <xdr:ext cx="534377" cy="259045"/>
    <xdr:sp macro="" textlink="">
      <xdr:nvSpPr>
        <xdr:cNvPr id="711" name="テキスト ボックス 710"/>
        <xdr:cNvSpPr txBox="1"/>
      </xdr:nvSpPr>
      <xdr:spPr>
        <a:xfrm>
          <a:off x="14325111" y="1679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19,616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89145</xdr:rowOff>
    </xdr:from>
    <xdr:to>
      <xdr:col>20</xdr:col>
      <xdr:colOff>9525</xdr:colOff>
      <xdr:row>98</xdr:row>
      <xdr:rowOff>19295</xdr:rowOff>
    </xdr:to>
    <xdr:sp macro="" textlink="">
      <xdr:nvSpPr>
        <xdr:cNvPr id="712" name="円/楕円 711"/>
        <xdr:cNvSpPr/>
      </xdr:nvSpPr>
      <xdr:spPr>
        <a:xfrm>
          <a:off x="13652500" y="1671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10422</xdr:rowOff>
    </xdr:from>
    <xdr:ext cx="534377" cy="259045"/>
    <xdr:sp macro="" textlink="">
      <xdr:nvSpPr>
        <xdr:cNvPr id="713" name="テキスト ボックス 712"/>
        <xdr:cNvSpPr txBox="1"/>
      </xdr:nvSpPr>
      <xdr:spPr>
        <a:xfrm>
          <a:off x="13436111" y="1681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18,485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72523</xdr:rowOff>
    </xdr:from>
    <xdr:to>
      <xdr:col>18</xdr:col>
      <xdr:colOff>492125</xdr:colOff>
      <xdr:row>98</xdr:row>
      <xdr:rowOff>2673</xdr:rowOff>
    </xdr:to>
    <xdr:sp macro="" textlink="">
      <xdr:nvSpPr>
        <xdr:cNvPr id="714" name="円/楕円 713"/>
        <xdr:cNvSpPr/>
      </xdr:nvSpPr>
      <xdr:spPr>
        <a:xfrm>
          <a:off x="12763500" y="1670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165250</xdr:rowOff>
    </xdr:from>
    <xdr:ext cx="534377" cy="259045"/>
    <xdr:sp macro="" textlink="">
      <xdr:nvSpPr>
        <xdr:cNvPr id="715" name="テキスト ボックス 714"/>
        <xdr:cNvSpPr txBox="1"/>
      </xdr:nvSpPr>
      <xdr:spPr>
        <a:xfrm>
          <a:off x="12547111" y="1679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19,503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118935</xdr:rowOff>
    </xdr:from>
    <xdr:to>
      <xdr:col>32</xdr:col>
      <xdr:colOff>186689</xdr:colOff>
      <xdr:row>39</xdr:row>
      <xdr:rowOff>44450</xdr:rowOff>
    </xdr:to>
    <xdr:cxnSp macro="">
      <xdr:nvCxnSpPr>
        <xdr:cNvPr id="739" name="直線コネクタ 738"/>
        <xdr:cNvCxnSpPr/>
      </xdr:nvCxnSpPr>
      <xdr:spPr>
        <a:xfrm flipV="1">
          <a:off x="22159595" y="5433885"/>
          <a:ext cx="1269" cy="129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55072</xdr:rowOff>
    </xdr:from>
    <xdr:ext cx="249299" cy="259045"/>
    <xdr:sp macro="" textlink="">
      <xdr:nvSpPr>
        <xdr:cNvPr id="740" name="諸支出金最小値テキスト"/>
        <xdr:cNvSpPr txBox="1"/>
      </xdr:nvSpPr>
      <xdr:spPr>
        <a:xfrm>
          <a:off x="22212300" y="6741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65612</xdr:rowOff>
    </xdr:from>
    <xdr:ext cx="469744" cy="259045"/>
    <xdr:sp macro="" textlink="">
      <xdr:nvSpPr>
        <xdr:cNvPr id="742" name="諸支出金最大値テキスト"/>
        <xdr:cNvSpPr txBox="1"/>
      </xdr:nvSpPr>
      <xdr:spPr>
        <a:xfrm>
          <a:off x="22212300" y="520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6,809</a:t>
          </a:r>
          <a:endParaRPr kumimoji="1" lang="ja-JP" altLang="en-US" sz="1000" b="1">
            <a:latin typeface="ＭＳ Ｐゴシック"/>
          </a:endParaRPr>
        </a:p>
      </xdr:txBody>
    </xdr:sp>
    <xdr:clientData/>
  </xdr:oneCellAnchor>
  <xdr:twoCellAnchor>
    <xdr:from>
      <xdr:col>32</xdr:col>
      <xdr:colOff>98425</xdr:colOff>
      <xdr:row>31</xdr:row>
      <xdr:rowOff>118935</xdr:rowOff>
    </xdr:from>
    <xdr:to>
      <xdr:col>32</xdr:col>
      <xdr:colOff>276225</xdr:colOff>
      <xdr:row>31</xdr:row>
      <xdr:rowOff>118935</xdr:rowOff>
    </xdr:to>
    <xdr:cxnSp macro="">
      <xdr:nvCxnSpPr>
        <xdr:cNvPr id="743" name="直線コネクタ 742"/>
        <xdr:cNvCxnSpPr/>
      </xdr:nvCxnSpPr>
      <xdr:spPr>
        <a:xfrm>
          <a:off x="22072600" y="543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143971</xdr:rowOff>
    </xdr:from>
    <xdr:ext cx="378565" cy="259045"/>
    <xdr:sp macro="" textlink="">
      <xdr:nvSpPr>
        <xdr:cNvPr id="745" name="諸支出金平均値テキスト"/>
        <xdr:cNvSpPr txBox="1"/>
      </xdr:nvSpPr>
      <xdr:spPr>
        <a:xfrm>
          <a:off x="22212300" y="64876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121094</xdr:rowOff>
    </xdr:from>
    <xdr:to>
      <xdr:col>32</xdr:col>
      <xdr:colOff>238125</xdr:colOff>
      <xdr:row>39</xdr:row>
      <xdr:rowOff>51244</xdr:rowOff>
    </xdr:to>
    <xdr:sp macro="" textlink="">
      <xdr:nvSpPr>
        <xdr:cNvPr id="746" name="フローチャート : 判断 745"/>
        <xdr:cNvSpPr/>
      </xdr:nvSpPr>
      <xdr:spPr>
        <a:xfrm>
          <a:off x="22110700" y="663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143193</xdr:rowOff>
    </xdr:from>
    <xdr:to>
      <xdr:col>31</xdr:col>
      <xdr:colOff>85725</xdr:colOff>
      <xdr:row>39</xdr:row>
      <xdr:rowOff>73343</xdr:rowOff>
    </xdr:to>
    <xdr:sp macro="" textlink="">
      <xdr:nvSpPr>
        <xdr:cNvPr id="748" name="フローチャート : 判断 747"/>
        <xdr:cNvSpPr/>
      </xdr:nvSpPr>
      <xdr:spPr>
        <a:xfrm>
          <a:off x="21272500" y="665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89869</xdr:rowOff>
    </xdr:from>
    <xdr:ext cx="378565" cy="259045"/>
    <xdr:sp macro="" textlink="">
      <xdr:nvSpPr>
        <xdr:cNvPr id="749" name="テキスト ボックス 748"/>
        <xdr:cNvSpPr txBox="1"/>
      </xdr:nvSpPr>
      <xdr:spPr>
        <a:xfrm>
          <a:off x="21134017" y="643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52895</xdr:rowOff>
    </xdr:from>
    <xdr:to>
      <xdr:col>29</xdr:col>
      <xdr:colOff>568325</xdr:colOff>
      <xdr:row>38</xdr:row>
      <xdr:rowOff>154495</xdr:rowOff>
    </xdr:to>
    <xdr:sp macro="" textlink="">
      <xdr:nvSpPr>
        <xdr:cNvPr id="751" name="フローチャート : 判断 750"/>
        <xdr:cNvSpPr/>
      </xdr:nvSpPr>
      <xdr:spPr>
        <a:xfrm>
          <a:off x="20383500" y="65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171023</xdr:rowOff>
    </xdr:from>
    <xdr:ext cx="378565" cy="259045"/>
    <xdr:sp macro="" textlink="">
      <xdr:nvSpPr>
        <xdr:cNvPr id="752" name="テキスト ボックス 751"/>
        <xdr:cNvSpPr txBox="1"/>
      </xdr:nvSpPr>
      <xdr:spPr>
        <a:xfrm>
          <a:off x="20245017" y="6343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160528</xdr:rowOff>
    </xdr:from>
    <xdr:to>
      <xdr:col>28</xdr:col>
      <xdr:colOff>365125</xdr:colOff>
      <xdr:row>37</xdr:row>
      <xdr:rowOff>90678</xdr:rowOff>
    </xdr:to>
    <xdr:sp macro="" textlink="">
      <xdr:nvSpPr>
        <xdr:cNvPr id="754" name="フローチャート : 判断 753"/>
        <xdr:cNvSpPr/>
      </xdr:nvSpPr>
      <xdr:spPr>
        <a:xfrm>
          <a:off x="19494500" y="633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107205</xdr:rowOff>
    </xdr:from>
    <xdr:ext cx="469744" cy="259045"/>
    <xdr:sp macro="" textlink="">
      <xdr:nvSpPr>
        <xdr:cNvPr id="755" name="テキスト ボックス 754"/>
        <xdr:cNvSpPr txBox="1"/>
      </xdr:nvSpPr>
      <xdr:spPr>
        <a:xfrm>
          <a:off x="19310427" y="610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155004</xdr:rowOff>
    </xdr:from>
    <xdr:to>
      <xdr:col>27</xdr:col>
      <xdr:colOff>161925</xdr:colOff>
      <xdr:row>39</xdr:row>
      <xdr:rowOff>85154</xdr:rowOff>
    </xdr:to>
    <xdr:sp macro="" textlink="">
      <xdr:nvSpPr>
        <xdr:cNvPr id="756" name="フローチャート : 判断 755"/>
        <xdr:cNvSpPr/>
      </xdr:nvSpPr>
      <xdr:spPr>
        <a:xfrm>
          <a:off x="18605500" y="667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101680</xdr:rowOff>
    </xdr:from>
    <xdr:ext cx="313932" cy="259045"/>
    <xdr:sp macro="" textlink="">
      <xdr:nvSpPr>
        <xdr:cNvPr id="757" name="テキスト ボックス 756"/>
        <xdr:cNvSpPr txBox="1"/>
      </xdr:nvSpPr>
      <xdr:spPr>
        <a:xfrm>
          <a:off x="18499333" y="6445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3" name="円/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99521</xdr:rowOff>
    </xdr:from>
    <xdr:ext cx="249299" cy="259045"/>
    <xdr:sp macro="" textlink="">
      <xdr:nvSpPr>
        <xdr:cNvPr id="764" name="諸支出金該当値テキスト"/>
        <xdr:cNvSpPr txBox="1"/>
      </xdr:nvSpPr>
      <xdr:spPr>
        <a:xfrm>
          <a:off x="22212300" y="6614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5" name="円/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6" name="テキスト ボックス 76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7" name="円/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8" name="テキスト ボックス 76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9" name="円/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0" name="テキスト ボックス 76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1" name="円/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2" name="テキスト ボックス 77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5" name="フローチャート :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7" name="フローチャート :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8" name="テキスト ボックス 79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0" name="フローチャート :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1" name="テキスト ボックス 80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3" name="フローチャート :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4" name="テキスト ボックス 80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5" name="フローチャート :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6" name="テキスト ボックス 80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2" name="円/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4" name="円/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5" name="テキスト ボックス 81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6" name="円/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7" name="テキスト ボックス 81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8" name="円/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9" name="テキスト ボックス 81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0" name="円/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1" name="テキスト ボックス 82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en-US" sz="1100">
              <a:latin typeface="+mn-ea"/>
              <a:ea typeface="+mn-ea"/>
            </a:rPr>
            <a:t>・</a:t>
          </a:r>
          <a:r>
            <a:rPr kumimoji="0" lang="ja-JP" altLang="en-US" sz="1100" b="0" i="0" baseline="0">
              <a:solidFill>
                <a:schemeClr val="dk1"/>
              </a:solidFill>
              <a:effectLst/>
              <a:latin typeface="+mn-ea"/>
              <a:ea typeface="+mn-ea"/>
              <a:cs typeface="+mn-cs"/>
            </a:rPr>
            <a:t>民生費は、</a:t>
          </a:r>
          <a:r>
            <a:rPr lang="ja-JP" altLang="ja-JP" sz="1100" b="0" i="0" baseline="0">
              <a:solidFill>
                <a:schemeClr val="dk1"/>
              </a:solidFill>
              <a:effectLst/>
              <a:latin typeface="+mn-lt"/>
              <a:ea typeface="+mn-ea"/>
              <a:cs typeface="+mn-cs"/>
            </a:rPr>
            <a:t>住民一人当たり</a:t>
          </a:r>
          <a:r>
            <a:rPr lang="en-US" altLang="ja-JP" sz="1100" b="0" i="0" baseline="0">
              <a:solidFill>
                <a:schemeClr val="dk1"/>
              </a:solidFill>
              <a:effectLst/>
              <a:latin typeface="+mn-ea"/>
              <a:ea typeface="+mn-ea"/>
              <a:cs typeface="+mn-cs"/>
            </a:rPr>
            <a:t>116,509</a:t>
          </a:r>
          <a:r>
            <a:rPr lang="ja-JP" altLang="ja-JP" sz="1100" b="0" i="0" baseline="0">
              <a:solidFill>
                <a:schemeClr val="dk1"/>
              </a:solidFill>
              <a:effectLst/>
              <a:latin typeface="+mn-lt"/>
              <a:ea typeface="+mn-ea"/>
              <a:cs typeface="+mn-cs"/>
            </a:rPr>
            <a:t>円</a:t>
          </a:r>
          <a:r>
            <a:rPr lang="ja-JP" altLang="en-US" sz="1100" b="0" i="0" baseline="0">
              <a:solidFill>
                <a:schemeClr val="dk1"/>
              </a:solidFill>
              <a:effectLst/>
              <a:latin typeface="+mn-lt"/>
              <a:ea typeface="+mn-ea"/>
              <a:cs typeface="+mn-cs"/>
            </a:rPr>
            <a:t>で全</a:t>
          </a:r>
          <a:r>
            <a:rPr lang="ja-JP" altLang="en-US" sz="1100" b="0" i="0" baseline="0">
              <a:solidFill>
                <a:schemeClr val="dk1"/>
              </a:solidFill>
              <a:effectLst/>
              <a:latin typeface="+mn-ea"/>
              <a:ea typeface="+mn-ea"/>
              <a:cs typeface="+mn-cs"/>
            </a:rPr>
            <a:t>国平均、県内平均、類団平均と比較して低い水準にあるが、平成</a:t>
          </a:r>
          <a:r>
            <a:rPr lang="en-US" altLang="ja-JP" sz="1100" b="0" i="0" baseline="0">
              <a:solidFill>
                <a:schemeClr val="dk1"/>
              </a:solidFill>
              <a:effectLst/>
              <a:latin typeface="+mn-ea"/>
              <a:ea typeface="+mn-ea"/>
              <a:cs typeface="+mn-cs"/>
            </a:rPr>
            <a:t>24</a:t>
          </a:r>
          <a:r>
            <a:rPr lang="ja-JP" altLang="en-US" sz="1100" b="0" i="0" baseline="0">
              <a:solidFill>
                <a:schemeClr val="dk1"/>
              </a:solidFill>
              <a:effectLst/>
              <a:latin typeface="+mn-ea"/>
              <a:ea typeface="+mn-ea"/>
              <a:cs typeface="+mn-cs"/>
            </a:rPr>
            <a:t>年度以降は４年連続で増えている。今後も消費税等の税率引上げは延期されたが、</a:t>
          </a:r>
          <a:r>
            <a:rPr lang="ja-JP" altLang="en-US" sz="1100" b="0" i="0" baseline="0">
              <a:solidFill>
                <a:schemeClr val="dk1"/>
              </a:solidFill>
              <a:effectLst/>
              <a:latin typeface="+mn-lt"/>
              <a:ea typeface="+mn-ea"/>
              <a:cs typeface="+mn-cs"/>
            </a:rPr>
            <a:t>社会保障改革は先行して</a:t>
          </a:r>
          <a:r>
            <a:rPr lang="ja-JP" altLang="ja-JP" sz="1100" b="0" i="0" baseline="0">
              <a:solidFill>
                <a:schemeClr val="dk1"/>
              </a:solidFill>
              <a:effectLst/>
              <a:latin typeface="+mn-lt"/>
              <a:ea typeface="+mn-ea"/>
              <a:cs typeface="+mn-cs"/>
            </a:rPr>
            <a:t>進められていくことが見込まれ</a:t>
          </a:r>
          <a:r>
            <a:rPr lang="ja-JP" altLang="en-US" sz="1100" b="0" i="0" baseline="0">
              <a:solidFill>
                <a:schemeClr val="dk1"/>
              </a:solidFill>
              <a:effectLst/>
              <a:latin typeface="+mn-lt"/>
              <a:ea typeface="+mn-ea"/>
              <a:cs typeface="+mn-cs"/>
            </a:rPr>
            <a:t>ているため、</a:t>
          </a:r>
          <a:r>
            <a:rPr lang="ja-JP" altLang="ja-JP" sz="1100" b="0" i="0" baseline="0">
              <a:solidFill>
                <a:schemeClr val="dk1"/>
              </a:solidFill>
              <a:effectLst/>
              <a:latin typeface="+mn-ea"/>
              <a:ea typeface="+mn-ea"/>
              <a:cs typeface="+mn-cs"/>
            </a:rPr>
            <a:t>扶助費</a:t>
          </a:r>
          <a:r>
            <a:rPr lang="ja-JP" altLang="en-US" sz="1100" b="0" i="0" baseline="0">
              <a:solidFill>
                <a:schemeClr val="dk1"/>
              </a:solidFill>
              <a:effectLst/>
              <a:latin typeface="+mn-ea"/>
              <a:ea typeface="+mn-ea"/>
              <a:cs typeface="+mn-cs"/>
            </a:rPr>
            <a:t>をはじめとする民生費</a:t>
          </a:r>
          <a:r>
            <a:rPr lang="ja-JP" altLang="ja-JP" sz="1100" b="0" i="0" baseline="0">
              <a:solidFill>
                <a:schemeClr val="dk1"/>
              </a:solidFill>
              <a:effectLst/>
              <a:latin typeface="+mn-ea"/>
              <a:ea typeface="+mn-ea"/>
              <a:cs typeface="+mn-cs"/>
            </a:rPr>
            <a:t>の増加</a:t>
          </a:r>
          <a:r>
            <a:rPr lang="ja-JP" altLang="en-US" sz="1100" b="0" i="0" baseline="0">
              <a:solidFill>
                <a:schemeClr val="dk1"/>
              </a:solidFill>
              <a:effectLst/>
              <a:latin typeface="+mn-ea"/>
              <a:ea typeface="+mn-ea"/>
              <a:cs typeface="+mn-cs"/>
            </a:rPr>
            <a:t>が避けがたい状況にあり、注視が必要である。民生費は、</a:t>
          </a:r>
          <a:r>
            <a:rPr lang="ja-JP" altLang="ja-JP" sz="1100" b="0" i="0" baseline="0">
              <a:solidFill>
                <a:schemeClr val="dk1"/>
              </a:solidFill>
              <a:effectLst/>
              <a:latin typeface="+mn-lt"/>
              <a:ea typeface="+mn-ea"/>
              <a:cs typeface="+mn-cs"/>
            </a:rPr>
            <a:t>住民サービスの向上と財政の硬直</a:t>
          </a:r>
          <a:r>
            <a:rPr lang="ja-JP" altLang="en-US" sz="1100" b="0" i="0" baseline="0">
              <a:solidFill>
                <a:schemeClr val="dk1"/>
              </a:solidFill>
              <a:effectLst/>
              <a:latin typeface="+mn-lt"/>
              <a:ea typeface="+mn-ea"/>
              <a:cs typeface="+mn-cs"/>
            </a:rPr>
            <a:t>化</a:t>
          </a:r>
          <a:r>
            <a:rPr lang="ja-JP" altLang="ja-JP" sz="1100" b="0" i="0" baseline="0">
              <a:solidFill>
                <a:schemeClr val="dk1"/>
              </a:solidFill>
              <a:effectLst/>
              <a:latin typeface="+mn-lt"/>
              <a:ea typeface="+mn-ea"/>
              <a:cs typeface="+mn-cs"/>
            </a:rPr>
            <a:t>という相反する課題を有して</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特に市</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単独</a:t>
          </a:r>
          <a:r>
            <a:rPr lang="ja-JP" altLang="en-US" sz="1100" b="0" i="0" baseline="0">
              <a:solidFill>
                <a:schemeClr val="dk1"/>
              </a:solidFill>
              <a:effectLst/>
              <a:latin typeface="+mn-lt"/>
              <a:ea typeface="+mn-ea"/>
              <a:cs typeface="+mn-cs"/>
            </a:rPr>
            <a:t>で実施している</a:t>
          </a:r>
          <a:r>
            <a:rPr lang="ja-JP" altLang="ja-JP" sz="1100" b="0" i="0" baseline="0">
              <a:solidFill>
                <a:schemeClr val="dk1"/>
              </a:solidFill>
              <a:effectLst/>
              <a:latin typeface="+mn-lt"/>
              <a:ea typeface="+mn-ea"/>
              <a:cs typeface="+mn-cs"/>
            </a:rPr>
            <a:t>事業については慎重な対応が必要である</a:t>
          </a:r>
          <a:r>
            <a:rPr lang="ja-JP" altLang="en-US" sz="1100" b="0" i="0" baseline="0">
              <a:solidFill>
                <a:schemeClr val="dk1"/>
              </a:solidFill>
              <a:effectLst/>
              <a:latin typeface="+mn-lt"/>
              <a:ea typeface="+mn-ea"/>
              <a:cs typeface="+mn-cs"/>
            </a:rPr>
            <a:t>。</a:t>
          </a:r>
          <a:endParaRPr lang="ja-JP" altLang="ja-JP" sz="1100">
            <a:effectLst/>
            <a:latin typeface="+mn-ea"/>
            <a:ea typeface="+mn-ea"/>
          </a:endParaRPr>
        </a:p>
        <a:p>
          <a:r>
            <a:rPr kumimoji="1" lang="ja-JP" altLang="en-US" sz="1100">
              <a:latin typeface="+mn-ea"/>
              <a:ea typeface="+mn-ea"/>
            </a:rPr>
            <a:t>・土木費は、</a:t>
          </a:r>
          <a:r>
            <a:rPr lang="ja-JP" altLang="ja-JP" sz="1100" b="0" i="0" baseline="0">
              <a:solidFill>
                <a:schemeClr val="dk1"/>
              </a:solidFill>
              <a:effectLst/>
              <a:latin typeface="+mn-ea"/>
              <a:ea typeface="+mn-ea"/>
              <a:cs typeface="+mn-cs"/>
            </a:rPr>
            <a:t>住民一人当たり</a:t>
          </a:r>
          <a:r>
            <a:rPr lang="en-US" altLang="ja-JP" sz="1100" b="0" i="0" baseline="0">
              <a:solidFill>
                <a:schemeClr val="dk1"/>
              </a:solidFill>
              <a:effectLst/>
              <a:latin typeface="+mn-ea"/>
              <a:ea typeface="+mn-ea"/>
              <a:cs typeface="+mn-cs"/>
            </a:rPr>
            <a:t>52,173</a:t>
          </a:r>
          <a:r>
            <a:rPr lang="ja-JP" altLang="ja-JP" sz="1100" b="0" i="0" baseline="0">
              <a:solidFill>
                <a:schemeClr val="dk1"/>
              </a:solidFill>
              <a:effectLst/>
              <a:latin typeface="+mn-ea"/>
              <a:ea typeface="+mn-ea"/>
              <a:cs typeface="+mn-cs"/>
            </a:rPr>
            <a:t>円</a:t>
          </a:r>
          <a:r>
            <a:rPr lang="ja-JP" altLang="en-US" sz="1100" b="0" i="0" baseline="0">
              <a:solidFill>
                <a:schemeClr val="dk1"/>
              </a:solidFill>
              <a:effectLst/>
              <a:latin typeface="+mn-ea"/>
              <a:ea typeface="+mn-ea"/>
              <a:cs typeface="+mn-cs"/>
            </a:rPr>
            <a:t>で</a:t>
          </a:r>
          <a:r>
            <a:rPr kumimoji="1" lang="ja-JP" altLang="en-US" sz="1100">
              <a:latin typeface="+mn-ea"/>
              <a:ea typeface="+mn-ea"/>
            </a:rPr>
            <a:t>全国平均、県内平均、類団平均と比較して高い水準にあり、近年はまちづくりを積極的に進めていることから右肩上がりに増加している。平成</a:t>
          </a:r>
          <a:r>
            <a:rPr kumimoji="1" lang="en-US" altLang="ja-JP" sz="1100">
              <a:latin typeface="+mn-ea"/>
              <a:ea typeface="+mn-ea"/>
            </a:rPr>
            <a:t>26</a:t>
          </a:r>
          <a:r>
            <a:rPr kumimoji="1" lang="ja-JP" altLang="en-US" sz="1100">
              <a:latin typeface="+mn-ea"/>
              <a:ea typeface="+mn-ea"/>
            </a:rPr>
            <a:t>年度、平成</a:t>
          </a:r>
          <a:r>
            <a:rPr kumimoji="1" lang="en-US" altLang="ja-JP" sz="1100">
              <a:latin typeface="+mn-ea"/>
              <a:ea typeface="+mn-ea"/>
            </a:rPr>
            <a:t>27</a:t>
          </a:r>
          <a:r>
            <a:rPr kumimoji="1" lang="ja-JP" altLang="en-US" sz="1100">
              <a:latin typeface="+mn-ea"/>
              <a:ea typeface="+mn-ea"/>
            </a:rPr>
            <a:t>年度に大きく増加しているのは、海老名駅周辺の都市基盤整備や周辺道路整備などが大きく進捗したためである。まちづくりが一段落した後は、公共施設の新規整備から維持更新にシフトしていく必要がある。</a:t>
          </a:r>
          <a:endParaRPr kumimoji="1" lang="en-US" altLang="ja-JP" sz="1100">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・公債費は近年横ばい傾向にあり、住民一人当たり</a:t>
          </a:r>
          <a:r>
            <a:rPr kumimoji="1" lang="en-US" altLang="ja-JP" sz="1100">
              <a:latin typeface="+mn-ea"/>
              <a:ea typeface="+mn-ea"/>
            </a:rPr>
            <a:t>17,577</a:t>
          </a:r>
          <a:r>
            <a:rPr kumimoji="1" lang="ja-JP" altLang="en-US" sz="1100">
              <a:latin typeface="+mn-ea"/>
              <a:ea typeface="+mn-ea"/>
            </a:rPr>
            <a:t>円で全国平均、県内平均、類団平均と比較して低い水準にある。これは、</a:t>
          </a:r>
          <a:r>
            <a:rPr lang="ja-JP" altLang="ja-JP" sz="1100" b="0" i="0" baseline="0">
              <a:solidFill>
                <a:schemeClr val="dk1"/>
              </a:solidFill>
              <a:effectLst/>
              <a:latin typeface="+mn-lt"/>
              <a:ea typeface="+mn-ea"/>
              <a:cs typeface="+mn-cs"/>
            </a:rPr>
            <a:t>高金利で借り入れた政府資金等が償還満期を迎えたことや借入抑制を行ってきたことなどによる。近年、市債を積極的に活用してまちづくりを進めて</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、今後は公債費が増えていくことが見込まれるので、市債を活用するにふさわしい事業を慎重に選択し、世代間負担の公平性に留意した市債活用を図っていく必要があ</a:t>
          </a:r>
          <a:r>
            <a:rPr kumimoji="1" lang="ja-JP" altLang="ja-JP" sz="1100">
              <a:solidFill>
                <a:schemeClr val="dk1"/>
              </a:solidFill>
              <a:effectLst/>
              <a:latin typeface="+mn-lt"/>
              <a:ea typeface="+mn-ea"/>
              <a:cs typeface="+mn-cs"/>
            </a:rPr>
            <a:t>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n-ea"/>
              <a:ea typeface="+mn-ea"/>
            </a:rPr>
            <a:t>・財政調整基金については、当初予算では取り崩さないなど最低水準の取崩しに努めるとともに</a:t>
          </a:r>
          <a:r>
            <a:rPr kumimoji="1" lang="ja-JP" altLang="ja-JP" sz="1200">
              <a:solidFill>
                <a:schemeClr val="dk1"/>
              </a:solidFill>
              <a:effectLst/>
              <a:latin typeface="+mn-ea"/>
              <a:ea typeface="+mn-ea"/>
              <a:cs typeface="+mn-cs"/>
            </a:rPr>
            <a:t>中長期的な見通しのもとに決算剰余金</a:t>
          </a:r>
          <a:r>
            <a:rPr kumimoji="1" lang="ja-JP" altLang="en-US" sz="1200">
              <a:solidFill>
                <a:schemeClr val="dk1"/>
              </a:solidFill>
              <a:effectLst/>
              <a:latin typeface="+mn-ea"/>
              <a:ea typeface="+mn-ea"/>
              <a:cs typeface="+mn-cs"/>
            </a:rPr>
            <a:t>などを堅実に</a:t>
          </a:r>
          <a:r>
            <a:rPr kumimoji="1" lang="ja-JP" altLang="ja-JP" sz="1200">
              <a:solidFill>
                <a:schemeClr val="dk1"/>
              </a:solidFill>
              <a:effectLst/>
              <a:latin typeface="+mn-ea"/>
              <a:ea typeface="+mn-ea"/>
              <a:cs typeface="+mn-cs"/>
            </a:rPr>
            <a:t>積立て</a:t>
          </a:r>
          <a:r>
            <a:rPr kumimoji="1" lang="ja-JP" altLang="en-US" sz="1200">
              <a:latin typeface="+mn-ea"/>
              <a:ea typeface="+mn-ea"/>
            </a:rPr>
            <a:t>ているため、適正な基準と言われている標準財政規模の</a:t>
          </a:r>
          <a:r>
            <a:rPr kumimoji="1" lang="en-US" altLang="ja-JP" sz="1200">
              <a:latin typeface="+mn-ea"/>
              <a:ea typeface="+mn-ea"/>
            </a:rPr>
            <a:t>10</a:t>
          </a:r>
          <a:r>
            <a:rPr kumimoji="1" lang="ja-JP" altLang="en-US" sz="1200">
              <a:latin typeface="+mn-ea"/>
              <a:ea typeface="+mn-ea"/>
            </a:rPr>
            <a:t>％程度を維持している。</a:t>
          </a:r>
          <a:endParaRPr kumimoji="1" lang="en-US" altLang="ja-JP" sz="1200">
            <a:latin typeface="+mn-ea"/>
            <a:ea typeface="+mn-ea"/>
          </a:endParaRPr>
        </a:p>
        <a:p>
          <a:r>
            <a:rPr kumimoji="1" lang="ja-JP" altLang="en-US" sz="1200">
              <a:latin typeface="+mn-ea"/>
              <a:ea typeface="+mn-ea"/>
            </a:rPr>
            <a:t>・実質単年度収支については、翌年度繰越財源が多かった年に赤字となっている場合があるが、実質収支については、行財政改革を着実に進めていることから継続的に黒字を維持している。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200" b="0" i="0" baseline="0">
              <a:solidFill>
                <a:schemeClr val="dk1"/>
              </a:solidFill>
              <a:effectLst/>
              <a:latin typeface="+mn-ea"/>
              <a:ea typeface="+mn-ea"/>
              <a:cs typeface="+mn-cs"/>
            </a:rPr>
            <a:t>・各</a:t>
          </a:r>
          <a:r>
            <a:rPr lang="ja-JP" altLang="ja-JP" sz="1200" b="0" i="0" baseline="0">
              <a:solidFill>
                <a:schemeClr val="dk1"/>
              </a:solidFill>
              <a:effectLst/>
              <a:latin typeface="+mn-ea"/>
              <a:ea typeface="+mn-ea"/>
              <a:cs typeface="+mn-cs"/>
            </a:rPr>
            <a:t>会計</a:t>
          </a:r>
          <a:r>
            <a:rPr lang="ja-JP" altLang="en-US" sz="1200" b="0" i="0" baseline="0">
              <a:solidFill>
                <a:schemeClr val="dk1"/>
              </a:solidFill>
              <a:effectLst/>
              <a:latin typeface="+mn-ea"/>
              <a:ea typeface="+mn-ea"/>
              <a:cs typeface="+mn-cs"/>
            </a:rPr>
            <a:t>の</a:t>
          </a:r>
          <a:r>
            <a:rPr lang="ja-JP" altLang="ja-JP" sz="1200" b="0" i="0" baseline="0">
              <a:solidFill>
                <a:schemeClr val="dk1"/>
              </a:solidFill>
              <a:effectLst/>
              <a:latin typeface="+mn-ea"/>
              <a:ea typeface="+mn-ea"/>
              <a:cs typeface="+mn-cs"/>
            </a:rPr>
            <a:t>平成</a:t>
          </a:r>
          <a:r>
            <a:rPr lang="en-US" altLang="ja-JP" sz="1200" b="0" i="0" baseline="0">
              <a:solidFill>
                <a:schemeClr val="dk1"/>
              </a:solidFill>
              <a:effectLst/>
              <a:latin typeface="+mn-ea"/>
              <a:ea typeface="+mn-ea"/>
              <a:cs typeface="+mn-cs"/>
            </a:rPr>
            <a:t>23</a:t>
          </a:r>
          <a:r>
            <a:rPr lang="ja-JP" altLang="ja-JP" sz="1200" b="0" i="0" baseline="0">
              <a:solidFill>
                <a:schemeClr val="dk1"/>
              </a:solidFill>
              <a:effectLst/>
              <a:latin typeface="+mn-ea"/>
              <a:ea typeface="+mn-ea"/>
              <a:cs typeface="+mn-cs"/>
            </a:rPr>
            <a:t>年度から平成</a:t>
          </a:r>
          <a:r>
            <a:rPr lang="en-US" altLang="ja-JP" sz="1200" b="0" i="0" baseline="0">
              <a:solidFill>
                <a:schemeClr val="dk1"/>
              </a:solidFill>
              <a:effectLst/>
              <a:latin typeface="+mn-ea"/>
              <a:ea typeface="+mn-ea"/>
              <a:cs typeface="+mn-cs"/>
            </a:rPr>
            <a:t>27</a:t>
          </a:r>
          <a:r>
            <a:rPr lang="ja-JP" altLang="ja-JP" sz="1200" b="0" i="0" baseline="0">
              <a:solidFill>
                <a:schemeClr val="dk1"/>
              </a:solidFill>
              <a:effectLst/>
              <a:latin typeface="+mn-ea"/>
              <a:ea typeface="+mn-ea"/>
              <a:cs typeface="+mn-cs"/>
            </a:rPr>
            <a:t>年度までの間</a:t>
          </a:r>
          <a:r>
            <a:rPr lang="ja-JP" altLang="en-US" sz="1200" b="0" i="0" baseline="0">
              <a:solidFill>
                <a:schemeClr val="dk1"/>
              </a:solidFill>
              <a:effectLst/>
              <a:latin typeface="+mn-ea"/>
              <a:ea typeface="+mn-ea"/>
              <a:cs typeface="+mn-cs"/>
            </a:rPr>
            <a:t>において</a:t>
          </a:r>
          <a:r>
            <a:rPr lang="ja-JP" altLang="ja-JP" sz="1200" b="0" i="0" baseline="0">
              <a:solidFill>
                <a:schemeClr val="dk1"/>
              </a:solidFill>
              <a:effectLst/>
              <a:latin typeface="+mn-ea"/>
              <a:ea typeface="+mn-ea"/>
              <a:cs typeface="+mn-cs"/>
            </a:rPr>
            <a:t>、適正な予算執行により実質赤字額</a:t>
          </a:r>
          <a:r>
            <a:rPr lang="ja-JP" altLang="en-US" sz="1200" b="0" i="0" baseline="0">
              <a:solidFill>
                <a:schemeClr val="dk1"/>
              </a:solidFill>
              <a:effectLst/>
              <a:latin typeface="+mn-ea"/>
              <a:ea typeface="+mn-ea"/>
              <a:cs typeface="+mn-cs"/>
            </a:rPr>
            <a:t>が</a:t>
          </a:r>
          <a:r>
            <a:rPr lang="ja-JP" altLang="ja-JP" sz="1200" b="0" i="0" baseline="0">
              <a:solidFill>
                <a:schemeClr val="dk1"/>
              </a:solidFill>
              <a:effectLst/>
              <a:latin typeface="+mn-ea"/>
              <a:ea typeface="+mn-ea"/>
              <a:cs typeface="+mn-cs"/>
            </a:rPr>
            <a:t>算定されていない。全会計の連結実質赤字比率に係る黒字の比率は、</a:t>
          </a:r>
          <a:r>
            <a:rPr lang="ja-JP" altLang="en-US" sz="1200" b="0" i="0" baseline="0">
              <a:solidFill>
                <a:schemeClr val="dk1"/>
              </a:solidFill>
              <a:effectLst/>
              <a:latin typeface="+mn-ea"/>
              <a:ea typeface="+mn-ea"/>
              <a:cs typeface="+mn-cs"/>
            </a:rPr>
            <a:t>平成</a:t>
          </a:r>
          <a:r>
            <a:rPr lang="en-US" altLang="ja-JP" sz="1200" b="0" i="0" baseline="0">
              <a:solidFill>
                <a:schemeClr val="dk1"/>
              </a:solidFill>
              <a:effectLst/>
              <a:latin typeface="+mn-ea"/>
              <a:ea typeface="+mn-ea"/>
              <a:cs typeface="+mn-cs"/>
            </a:rPr>
            <a:t>25</a:t>
          </a:r>
          <a:r>
            <a:rPr lang="ja-JP" altLang="en-US" sz="1200" b="0" i="0" baseline="0">
              <a:solidFill>
                <a:schemeClr val="dk1"/>
              </a:solidFill>
              <a:effectLst/>
              <a:latin typeface="+mn-ea"/>
              <a:ea typeface="+mn-ea"/>
              <a:cs typeface="+mn-cs"/>
            </a:rPr>
            <a:t>年度に大きく減少したが、</a:t>
          </a:r>
          <a:r>
            <a:rPr lang="ja-JP" altLang="ja-JP" sz="1200" b="0" i="0" baseline="0">
              <a:solidFill>
                <a:schemeClr val="dk1"/>
              </a:solidFill>
              <a:effectLst/>
              <a:latin typeface="+mn-ea"/>
              <a:ea typeface="+mn-ea"/>
              <a:cs typeface="+mn-cs"/>
            </a:rPr>
            <a:t>平成</a:t>
          </a:r>
          <a:r>
            <a:rPr lang="en-US" altLang="ja-JP" sz="1200" b="0" i="0" baseline="0">
              <a:solidFill>
                <a:schemeClr val="dk1"/>
              </a:solidFill>
              <a:effectLst/>
              <a:latin typeface="+mn-ea"/>
              <a:ea typeface="+mn-ea"/>
              <a:cs typeface="+mn-cs"/>
            </a:rPr>
            <a:t>26</a:t>
          </a:r>
          <a:r>
            <a:rPr lang="ja-JP" altLang="en-US" sz="1200" b="0" i="0" baseline="0">
              <a:solidFill>
                <a:schemeClr val="dk1"/>
              </a:solidFill>
              <a:effectLst/>
              <a:latin typeface="+mn-ea"/>
              <a:ea typeface="+mn-ea"/>
              <a:cs typeface="+mn-cs"/>
            </a:rPr>
            <a:t>年</a:t>
          </a:r>
          <a:r>
            <a:rPr lang="ja-JP" altLang="ja-JP" sz="1200" b="0" i="0" baseline="0">
              <a:solidFill>
                <a:schemeClr val="dk1"/>
              </a:solidFill>
              <a:effectLst/>
              <a:latin typeface="+mn-ea"/>
              <a:ea typeface="+mn-ea"/>
              <a:cs typeface="+mn-cs"/>
            </a:rPr>
            <a:t>度</a:t>
          </a:r>
          <a:r>
            <a:rPr lang="ja-JP" altLang="en-US" sz="1200" b="0" i="0" baseline="0">
              <a:solidFill>
                <a:schemeClr val="dk1"/>
              </a:solidFill>
              <a:effectLst/>
              <a:latin typeface="+mn-ea"/>
              <a:ea typeface="+mn-ea"/>
              <a:cs typeface="+mn-cs"/>
            </a:rPr>
            <a:t>、平成</a:t>
          </a:r>
          <a:r>
            <a:rPr lang="en-US" altLang="ja-JP" sz="1200" b="0" i="0" baseline="0">
              <a:solidFill>
                <a:schemeClr val="dk1"/>
              </a:solidFill>
              <a:effectLst/>
              <a:latin typeface="+mn-ea"/>
              <a:ea typeface="+mn-ea"/>
              <a:cs typeface="+mn-cs"/>
            </a:rPr>
            <a:t>27</a:t>
          </a:r>
          <a:r>
            <a:rPr lang="ja-JP" altLang="en-US" sz="1200" b="0" i="0" baseline="0">
              <a:solidFill>
                <a:schemeClr val="dk1"/>
              </a:solidFill>
              <a:effectLst/>
              <a:latin typeface="+mn-ea"/>
              <a:ea typeface="+mn-ea"/>
              <a:cs typeface="+mn-cs"/>
            </a:rPr>
            <a:t>年度は２年連続で増加し</a:t>
          </a:r>
          <a:r>
            <a:rPr lang="ja-JP" altLang="ja-JP" sz="1200" b="0" i="0" baseline="0">
              <a:solidFill>
                <a:schemeClr val="dk1"/>
              </a:solidFill>
              <a:effectLst/>
              <a:latin typeface="+mn-ea"/>
              <a:ea typeface="+mn-ea"/>
              <a:cs typeface="+mn-cs"/>
            </a:rPr>
            <a:t>ている。</a:t>
          </a:r>
          <a:endParaRPr lang="ja-JP" altLang="ja-JP" sz="1200">
            <a:effectLst/>
            <a:latin typeface="+mn-ea"/>
            <a:ea typeface="+mn-ea"/>
          </a:endParaRPr>
        </a:p>
        <a:p>
          <a:pPr rtl="0"/>
          <a:r>
            <a:rPr lang="ja-JP" altLang="en-US" sz="1200" b="0" i="0" baseline="0">
              <a:solidFill>
                <a:schemeClr val="dk1"/>
              </a:solidFill>
              <a:effectLst/>
              <a:latin typeface="+mn-ea"/>
              <a:ea typeface="+mn-ea"/>
              <a:cs typeface="+mn-cs"/>
            </a:rPr>
            <a:t>・</a:t>
          </a:r>
          <a:r>
            <a:rPr lang="ja-JP" altLang="ja-JP" sz="1200" b="0" i="0" baseline="0">
              <a:solidFill>
                <a:schemeClr val="dk1"/>
              </a:solidFill>
              <a:effectLst/>
              <a:latin typeface="+mn-ea"/>
              <a:ea typeface="+mn-ea"/>
              <a:cs typeface="+mn-cs"/>
            </a:rPr>
            <a:t>一般会計</a:t>
          </a:r>
          <a:r>
            <a:rPr lang="ja-JP" altLang="en-US" sz="1200" b="0" i="0" baseline="0">
              <a:solidFill>
                <a:schemeClr val="dk1"/>
              </a:solidFill>
              <a:effectLst/>
              <a:latin typeface="+mn-ea"/>
              <a:ea typeface="+mn-ea"/>
              <a:cs typeface="+mn-cs"/>
            </a:rPr>
            <a:t>は、</a:t>
          </a:r>
          <a:r>
            <a:rPr lang="ja-JP" altLang="ja-JP" sz="1200" b="0" i="0" baseline="0">
              <a:solidFill>
                <a:schemeClr val="dk1"/>
              </a:solidFill>
              <a:effectLst/>
              <a:latin typeface="+mn-ea"/>
              <a:ea typeface="+mn-ea"/>
              <a:cs typeface="+mn-cs"/>
            </a:rPr>
            <a:t>平成</a:t>
          </a:r>
          <a:r>
            <a:rPr lang="en-US" altLang="ja-JP" sz="1200" b="0" i="0" baseline="0">
              <a:solidFill>
                <a:schemeClr val="dk1"/>
              </a:solidFill>
              <a:effectLst/>
              <a:latin typeface="+mn-ea"/>
              <a:ea typeface="+mn-ea"/>
              <a:cs typeface="+mn-cs"/>
            </a:rPr>
            <a:t>25</a:t>
          </a:r>
          <a:r>
            <a:rPr lang="ja-JP" altLang="ja-JP" sz="1200" b="0" i="0" baseline="0">
              <a:solidFill>
                <a:schemeClr val="dk1"/>
              </a:solidFill>
              <a:effectLst/>
              <a:latin typeface="+mn-ea"/>
              <a:ea typeface="+mn-ea"/>
              <a:cs typeface="+mn-cs"/>
            </a:rPr>
            <a:t>年度</a:t>
          </a:r>
          <a:r>
            <a:rPr lang="ja-JP" altLang="en-US" sz="1200" b="0" i="0" baseline="0">
              <a:solidFill>
                <a:schemeClr val="dk1"/>
              </a:solidFill>
              <a:effectLst/>
              <a:latin typeface="+mn-ea"/>
              <a:ea typeface="+mn-ea"/>
              <a:cs typeface="+mn-cs"/>
            </a:rPr>
            <a:t>に</a:t>
          </a:r>
          <a:r>
            <a:rPr lang="ja-JP" altLang="ja-JP" sz="1200" b="0" i="0" baseline="0">
              <a:solidFill>
                <a:schemeClr val="dk1"/>
              </a:solidFill>
              <a:effectLst/>
              <a:latin typeface="+mn-ea"/>
              <a:ea typeface="+mn-ea"/>
              <a:cs typeface="+mn-cs"/>
            </a:rPr>
            <a:t>基金を財源とした</a:t>
          </a:r>
          <a:r>
            <a:rPr lang="ja-JP" altLang="en-US" sz="1200" b="0" i="0" baseline="0">
              <a:solidFill>
                <a:schemeClr val="dk1"/>
              </a:solidFill>
              <a:effectLst/>
              <a:latin typeface="+mn-ea"/>
              <a:ea typeface="+mn-ea"/>
              <a:cs typeface="+mn-cs"/>
            </a:rPr>
            <a:t>繰越</a:t>
          </a:r>
          <a:r>
            <a:rPr lang="ja-JP" altLang="ja-JP" sz="1200" b="0" i="0" baseline="0">
              <a:solidFill>
                <a:schemeClr val="dk1"/>
              </a:solidFill>
              <a:effectLst/>
              <a:latin typeface="+mn-ea"/>
              <a:ea typeface="+mn-ea"/>
              <a:cs typeface="+mn-cs"/>
            </a:rPr>
            <a:t>事業</a:t>
          </a:r>
          <a:r>
            <a:rPr lang="ja-JP" altLang="en-US" sz="1200" b="0" i="0" baseline="0">
              <a:solidFill>
                <a:schemeClr val="dk1"/>
              </a:solidFill>
              <a:effectLst/>
              <a:latin typeface="+mn-ea"/>
              <a:ea typeface="+mn-ea"/>
              <a:cs typeface="+mn-cs"/>
            </a:rPr>
            <a:t>が多かった</a:t>
          </a:r>
          <a:r>
            <a:rPr lang="ja-JP" altLang="ja-JP" sz="1200" b="0" i="0" baseline="0">
              <a:solidFill>
                <a:schemeClr val="dk1"/>
              </a:solidFill>
              <a:effectLst/>
              <a:latin typeface="+mn-ea"/>
              <a:ea typeface="+mn-ea"/>
              <a:cs typeface="+mn-cs"/>
            </a:rPr>
            <a:t>ことにより、</a:t>
          </a:r>
          <a:r>
            <a:rPr lang="ja-JP" altLang="en-US" sz="1200" b="0" i="0" baseline="0">
              <a:solidFill>
                <a:schemeClr val="dk1"/>
              </a:solidFill>
              <a:effectLst/>
              <a:latin typeface="+mn-ea"/>
              <a:ea typeface="+mn-ea"/>
              <a:cs typeface="+mn-cs"/>
            </a:rPr>
            <a:t>実質</a:t>
          </a:r>
          <a:r>
            <a:rPr lang="ja-JP" altLang="ja-JP" sz="1200" b="0" i="0" baseline="0">
              <a:solidFill>
                <a:schemeClr val="dk1"/>
              </a:solidFill>
              <a:effectLst/>
              <a:latin typeface="+mn-ea"/>
              <a:ea typeface="+mn-ea"/>
              <a:cs typeface="+mn-cs"/>
            </a:rPr>
            <a:t>収支</a:t>
          </a:r>
          <a:r>
            <a:rPr lang="ja-JP" altLang="en-US" sz="1200" b="0" i="0" baseline="0">
              <a:solidFill>
                <a:schemeClr val="dk1"/>
              </a:solidFill>
              <a:effectLst/>
              <a:latin typeface="+mn-ea"/>
              <a:ea typeface="+mn-ea"/>
              <a:cs typeface="+mn-cs"/>
            </a:rPr>
            <a:t>額</a:t>
          </a:r>
          <a:r>
            <a:rPr lang="ja-JP" altLang="ja-JP" sz="1200" b="0" i="0" baseline="0">
              <a:solidFill>
                <a:schemeClr val="dk1"/>
              </a:solidFill>
              <a:effectLst/>
              <a:latin typeface="+mn-ea"/>
              <a:ea typeface="+mn-ea"/>
              <a:cs typeface="+mn-cs"/>
            </a:rPr>
            <a:t>が大きく</a:t>
          </a:r>
          <a:r>
            <a:rPr lang="ja-JP" altLang="en-US" sz="1200" b="0" i="0" baseline="0">
              <a:solidFill>
                <a:schemeClr val="dk1"/>
              </a:solidFill>
              <a:effectLst/>
              <a:latin typeface="+mn-ea"/>
              <a:ea typeface="+mn-ea"/>
              <a:cs typeface="+mn-cs"/>
            </a:rPr>
            <a:t>減額したが</a:t>
          </a:r>
          <a:r>
            <a:rPr lang="ja-JP" altLang="ja-JP" sz="1200" b="0" i="0" baseline="0">
              <a:solidFill>
                <a:schemeClr val="dk1"/>
              </a:solidFill>
              <a:effectLst/>
              <a:latin typeface="+mn-ea"/>
              <a:ea typeface="+mn-ea"/>
              <a:cs typeface="+mn-cs"/>
            </a:rPr>
            <a:t>、平成</a:t>
          </a:r>
          <a:r>
            <a:rPr lang="en-US" altLang="ja-JP" sz="1200" b="0" i="0" baseline="0">
              <a:solidFill>
                <a:schemeClr val="dk1"/>
              </a:solidFill>
              <a:effectLst/>
              <a:latin typeface="+mn-ea"/>
              <a:ea typeface="+mn-ea"/>
              <a:cs typeface="+mn-cs"/>
            </a:rPr>
            <a:t>26</a:t>
          </a:r>
          <a:r>
            <a:rPr lang="ja-JP" altLang="ja-JP" sz="1200" b="0" i="0" baseline="0">
              <a:solidFill>
                <a:schemeClr val="dk1"/>
              </a:solidFill>
              <a:effectLst/>
              <a:latin typeface="+mn-ea"/>
              <a:ea typeface="+mn-ea"/>
              <a:cs typeface="+mn-cs"/>
            </a:rPr>
            <a:t>年度</a:t>
          </a:r>
          <a:r>
            <a:rPr lang="ja-JP" altLang="en-US" sz="1200" b="0" i="0" baseline="0">
              <a:solidFill>
                <a:schemeClr val="dk1"/>
              </a:solidFill>
              <a:effectLst/>
              <a:latin typeface="+mn-ea"/>
              <a:ea typeface="+mn-ea"/>
              <a:cs typeface="+mn-cs"/>
            </a:rPr>
            <a:t>、平成</a:t>
          </a:r>
          <a:r>
            <a:rPr lang="en-US" altLang="ja-JP" sz="1200" b="0" i="0" baseline="0">
              <a:solidFill>
                <a:schemeClr val="dk1"/>
              </a:solidFill>
              <a:effectLst/>
              <a:latin typeface="+mn-ea"/>
              <a:ea typeface="+mn-ea"/>
              <a:cs typeface="+mn-cs"/>
            </a:rPr>
            <a:t>27</a:t>
          </a:r>
          <a:r>
            <a:rPr lang="ja-JP" altLang="en-US" sz="1200" b="0" i="0" baseline="0">
              <a:solidFill>
                <a:schemeClr val="dk1"/>
              </a:solidFill>
              <a:effectLst/>
              <a:latin typeface="+mn-ea"/>
              <a:ea typeface="+mn-ea"/>
              <a:cs typeface="+mn-cs"/>
            </a:rPr>
            <a:t>年度は基金を財源とした繰越事業が減ったことにより、２年連続で実質収支額が増額している。</a:t>
          </a:r>
          <a:endParaRPr lang="ja-JP" altLang="ja-JP" sz="1200">
            <a:effectLst/>
            <a:latin typeface="+mn-ea"/>
            <a:ea typeface="+mn-ea"/>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200" b="0" i="0" baseline="0">
              <a:solidFill>
                <a:schemeClr val="dk1"/>
              </a:solidFill>
              <a:effectLst/>
              <a:latin typeface="+mn-ea"/>
              <a:ea typeface="+mn-ea"/>
              <a:cs typeface="+mn-cs"/>
            </a:rPr>
            <a:t>・</a:t>
          </a:r>
          <a:r>
            <a:rPr lang="ja-JP" altLang="ja-JP" sz="1200" b="0" i="0" baseline="0">
              <a:solidFill>
                <a:schemeClr val="dk1"/>
              </a:solidFill>
              <a:effectLst/>
              <a:latin typeface="+mn-lt"/>
              <a:ea typeface="+mn-ea"/>
              <a:cs typeface="+mn-cs"/>
            </a:rPr>
            <a:t>国民健康保険事業</a:t>
          </a:r>
          <a:r>
            <a:rPr lang="ja-JP" altLang="en-US" sz="1200" b="0" i="0" baseline="0">
              <a:solidFill>
                <a:schemeClr val="dk1"/>
              </a:solidFill>
              <a:effectLst/>
              <a:latin typeface="+mn-lt"/>
              <a:ea typeface="+mn-ea"/>
              <a:cs typeface="+mn-cs"/>
            </a:rPr>
            <a:t>特別会計は、</a:t>
          </a:r>
          <a:r>
            <a:rPr lang="ja-JP" altLang="en-US" sz="1200" b="0" i="0" baseline="0">
              <a:solidFill>
                <a:schemeClr val="dk1"/>
              </a:solidFill>
              <a:effectLst/>
              <a:latin typeface="+mn-ea"/>
              <a:ea typeface="+mn-ea"/>
              <a:cs typeface="+mn-cs"/>
            </a:rPr>
            <a:t>平成</a:t>
          </a:r>
          <a:r>
            <a:rPr lang="en-US" altLang="ja-JP" sz="1200" b="0" i="0" baseline="0">
              <a:solidFill>
                <a:schemeClr val="dk1"/>
              </a:solidFill>
              <a:effectLst/>
              <a:latin typeface="+mn-ea"/>
              <a:ea typeface="+mn-ea"/>
              <a:cs typeface="+mn-cs"/>
            </a:rPr>
            <a:t>26</a:t>
          </a:r>
          <a:r>
            <a:rPr lang="ja-JP" altLang="en-US" sz="1200" b="0" i="0" baseline="0">
              <a:solidFill>
                <a:schemeClr val="dk1"/>
              </a:solidFill>
              <a:effectLst/>
              <a:latin typeface="+mn-ea"/>
              <a:ea typeface="+mn-ea"/>
              <a:cs typeface="+mn-cs"/>
            </a:rPr>
            <a:t>年度に</a:t>
          </a:r>
          <a:r>
            <a:rPr lang="ja-JP" altLang="ja-JP" sz="1200" b="0" i="0" baseline="0">
              <a:solidFill>
                <a:schemeClr val="dk1"/>
              </a:solidFill>
              <a:effectLst/>
              <a:latin typeface="+mn-lt"/>
              <a:ea typeface="+mn-ea"/>
              <a:cs typeface="+mn-cs"/>
            </a:rPr>
            <a:t>保険給付費の減額以上に療養給付費国庫負担金の減額が大きかった</a:t>
          </a:r>
          <a:r>
            <a:rPr lang="ja-JP" altLang="en-US" sz="1200" b="0" i="0" baseline="0">
              <a:solidFill>
                <a:schemeClr val="dk1"/>
              </a:solidFill>
              <a:effectLst/>
              <a:latin typeface="+mn-lt"/>
              <a:ea typeface="+mn-ea"/>
              <a:cs typeface="+mn-cs"/>
            </a:rPr>
            <a:t>ため、実質収支額が減額し、</a:t>
          </a:r>
          <a:r>
            <a:rPr lang="ja-JP" altLang="en-US" sz="1200" b="0" i="0" baseline="0">
              <a:solidFill>
                <a:schemeClr val="dk1"/>
              </a:solidFill>
              <a:effectLst/>
              <a:latin typeface="+mn-ea"/>
              <a:ea typeface="+mn-ea"/>
              <a:cs typeface="+mn-cs"/>
            </a:rPr>
            <a:t>平成</a:t>
          </a:r>
          <a:r>
            <a:rPr lang="en-US" altLang="ja-JP" sz="1200" b="0" i="0" baseline="0">
              <a:solidFill>
                <a:schemeClr val="dk1"/>
              </a:solidFill>
              <a:effectLst/>
              <a:latin typeface="+mn-ea"/>
              <a:ea typeface="+mn-ea"/>
              <a:cs typeface="+mn-cs"/>
            </a:rPr>
            <a:t>27</a:t>
          </a:r>
          <a:r>
            <a:rPr lang="ja-JP" altLang="en-US" sz="1200" b="0" i="0" baseline="0">
              <a:solidFill>
                <a:schemeClr val="dk1"/>
              </a:solidFill>
              <a:effectLst/>
              <a:latin typeface="+mn-ea"/>
              <a:ea typeface="+mn-ea"/>
              <a:cs typeface="+mn-cs"/>
            </a:rPr>
            <a:t>年度もそのまま推移している。</a:t>
          </a:r>
          <a:endParaRPr lang="en-US" altLang="ja-JP" sz="1200" b="0" i="0" baseline="0">
            <a:solidFill>
              <a:schemeClr val="dk1"/>
            </a:solidFill>
            <a:effectLst/>
            <a:latin typeface="+mn-ea"/>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mn-ea"/>
              <a:ea typeface="+mn-ea"/>
              <a:cs typeface="+mn-cs"/>
            </a:rPr>
            <a:t>・</a:t>
          </a:r>
          <a:r>
            <a:rPr kumimoji="1" lang="ja-JP" altLang="ja-JP" sz="1200">
              <a:solidFill>
                <a:schemeClr val="dk1"/>
              </a:solidFill>
              <a:effectLst/>
              <a:latin typeface="+mn-ea"/>
              <a:ea typeface="+mn-ea"/>
              <a:cs typeface="+mn-cs"/>
            </a:rPr>
            <a:t>介護保険事業特別会計は、基金繰入金が平成</a:t>
          </a:r>
          <a:r>
            <a:rPr kumimoji="1" lang="en-US" altLang="ja-JP" sz="1200">
              <a:solidFill>
                <a:schemeClr val="dk1"/>
              </a:solidFill>
              <a:effectLst/>
              <a:latin typeface="+mn-ea"/>
              <a:ea typeface="+mn-ea"/>
              <a:cs typeface="+mn-cs"/>
            </a:rPr>
            <a:t>26</a:t>
          </a:r>
          <a:r>
            <a:rPr kumimoji="1" lang="ja-JP" altLang="ja-JP" sz="1200">
              <a:solidFill>
                <a:schemeClr val="dk1"/>
              </a:solidFill>
              <a:effectLst/>
              <a:latin typeface="+mn-ea"/>
              <a:ea typeface="+mn-ea"/>
              <a:cs typeface="+mn-cs"/>
            </a:rPr>
            <a:t>年度決算と比べて減少したことに伴い、平成</a:t>
          </a:r>
          <a:r>
            <a:rPr kumimoji="1" lang="en-US" altLang="ja-JP" sz="1200">
              <a:solidFill>
                <a:schemeClr val="dk1"/>
              </a:solidFill>
              <a:effectLst/>
              <a:latin typeface="+mn-ea"/>
              <a:ea typeface="+mn-ea"/>
              <a:cs typeface="+mn-cs"/>
            </a:rPr>
            <a:t>27</a:t>
          </a:r>
          <a:r>
            <a:rPr kumimoji="1" lang="ja-JP" altLang="ja-JP" sz="1200">
              <a:solidFill>
                <a:schemeClr val="dk1"/>
              </a:solidFill>
              <a:effectLst/>
              <a:latin typeface="+mn-ea"/>
              <a:ea typeface="+mn-ea"/>
              <a:cs typeface="+mn-cs"/>
            </a:rPr>
            <a:t>年度の実質収支額が減少している。</a:t>
          </a:r>
          <a:endParaRPr lang="en-US" altLang="ja-JP" sz="1200" b="0" i="0" baseline="0">
            <a:solidFill>
              <a:schemeClr val="dk1"/>
            </a:solidFill>
            <a:effectLst/>
            <a:latin typeface="+mn-ea"/>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200" b="0" i="0" baseline="0">
              <a:solidFill>
                <a:schemeClr val="dk1"/>
              </a:solidFill>
              <a:effectLst/>
              <a:latin typeface="+mn-ea"/>
              <a:ea typeface="+mn-ea"/>
              <a:cs typeface="+mn-cs"/>
            </a:rPr>
            <a:t>・</a:t>
          </a:r>
          <a:r>
            <a:rPr lang="ja-JP" altLang="ja-JP" sz="1200" b="0" i="0" baseline="0">
              <a:solidFill>
                <a:schemeClr val="dk1"/>
              </a:solidFill>
              <a:effectLst/>
              <a:latin typeface="+mn-ea"/>
              <a:ea typeface="+mn-ea"/>
              <a:cs typeface="+mn-cs"/>
            </a:rPr>
            <a:t>その他の会計については、大き</a:t>
          </a:r>
          <a:r>
            <a:rPr lang="ja-JP" altLang="en-US" sz="1200" b="0" i="0" baseline="0">
              <a:solidFill>
                <a:schemeClr val="dk1"/>
              </a:solidFill>
              <a:effectLst/>
              <a:latin typeface="+mn-ea"/>
              <a:ea typeface="+mn-ea"/>
              <a:cs typeface="+mn-cs"/>
            </a:rPr>
            <a:t>な</a:t>
          </a:r>
          <a:r>
            <a:rPr lang="ja-JP" altLang="ja-JP" sz="1200" b="0" i="0" baseline="0">
              <a:solidFill>
                <a:schemeClr val="dk1"/>
              </a:solidFill>
              <a:effectLst/>
              <a:latin typeface="+mn-ea"/>
              <a:ea typeface="+mn-ea"/>
              <a:cs typeface="+mn-cs"/>
            </a:rPr>
            <a:t>増減は無く、安定した収支状況となっている。</a:t>
          </a:r>
          <a:endParaRPr lang="ja-JP" altLang="ja-JP" sz="1200">
            <a:effectLst/>
            <a:latin typeface="+mn-ea"/>
            <a:ea typeface="+mn-ea"/>
          </a:endParaRPr>
        </a:p>
        <a:p>
          <a:endParaRPr kumimoji="1" lang="en-US" altLang="ja-JP" sz="1100">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42241103</v>
      </c>
      <c r="BO4" s="409"/>
      <c r="BP4" s="409"/>
      <c r="BQ4" s="409"/>
      <c r="BR4" s="409"/>
      <c r="BS4" s="409"/>
      <c r="BT4" s="409"/>
      <c r="BU4" s="410"/>
      <c r="BV4" s="408">
        <v>43464987</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4.2</v>
      </c>
      <c r="CU4" s="586"/>
      <c r="CV4" s="586"/>
      <c r="CW4" s="586"/>
      <c r="CX4" s="586"/>
      <c r="CY4" s="586"/>
      <c r="CZ4" s="586"/>
      <c r="DA4" s="587"/>
      <c r="DB4" s="585">
        <v>2.2999999999999998</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40815058</v>
      </c>
      <c r="BO5" s="414"/>
      <c r="BP5" s="414"/>
      <c r="BQ5" s="414"/>
      <c r="BR5" s="414"/>
      <c r="BS5" s="414"/>
      <c r="BT5" s="414"/>
      <c r="BU5" s="415"/>
      <c r="BV5" s="413">
        <v>41819134</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92.3</v>
      </c>
      <c r="CU5" s="384"/>
      <c r="CV5" s="384"/>
      <c r="CW5" s="384"/>
      <c r="CX5" s="384"/>
      <c r="CY5" s="384"/>
      <c r="CZ5" s="384"/>
      <c r="DA5" s="385"/>
      <c r="DB5" s="383">
        <v>94.9</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1426045</v>
      </c>
      <c r="BO6" s="414"/>
      <c r="BP6" s="414"/>
      <c r="BQ6" s="414"/>
      <c r="BR6" s="414"/>
      <c r="BS6" s="414"/>
      <c r="BT6" s="414"/>
      <c r="BU6" s="415"/>
      <c r="BV6" s="413">
        <v>1645853</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92.6</v>
      </c>
      <c r="CU6" s="560"/>
      <c r="CV6" s="560"/>
      <c r="CW6" s="560"/>
      <c r="CX6" s="560"/>
      <c r="CY6" s="560"/>
      <c r="CZ6" s="560"/>
      <c r="DA6" s="561"/>
      <c r="DB6" s="559">
        <v>97.2</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88</v>
      </c>
      <c r="AV7" s="471"/>
      <c r="AW7" s="471"/>
      <c r="AX7" s="471"/>
      <c r="AY7" s="393" t="s">
        <v>89</v>
      </c>
      <c r="AZ7" s="394"/>
      <c r="BA7" s="394"/>
      <c r="BB7" s="394"/>
      <c r="BC7" s="394"/>
      <c r="BD7" s="394"/>
      <c r="BE7" s="394"/>
      <c r="BF7" s="394"/>
      <c r="BG7" s="394"/>
      <c r="BH7" s="394"/>
      <c r="BI7" s="394"/>
      <c r="BJ7" s="394"/>
      <c r="BK7" s="394"/>
      <c r="BL7" s="394"/>
      <c r="BM7" s="395"/>
      <c r="BN7" s="413">
        <v>465123</v>
      </c>
      <c r="BO7" s="414"/>
      <c r="BP7" s="414"/>
      <c r="BQ7" s="414"/>
      <c r="BR7" s="414"/>
      <c r="BS7" s="414"/>
      <c r="BT7" s="414"/>
      <c r="BU7" s="415"/>
      <c r="BV7" s="413">
        <v>1120898</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22831302</v>
      </c>
      <c r="CU7" s="414"/>
      <c r="CV7" s="414"/>
      <c r="CW7" s="414"/>
      <c r="CX7" s="414"/>
      <c r="CY7" s="414"/>
      <c r="CZ7" s="414"/>
      <c r="DA7" s="415"/>
      <c r="DB7" s="413">
        <v>22551871</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77</v>
      </c>
      <c r="AV8" s="471"/>
      <c r="AW8" s="471"/>
      <c r="AX8" s="471"/>
      <c r="AY8" s="393" t="s">
        <v>92</v>
      </c>
      <c r="AZ8" s="394"/>
      <c r="BA8" s="394"/>
      <c r="BB8" s="394"/>
      <c r="BC8" s="394"/>
      <c r="BD8" s="394"/>
      <c r="BE8" s="394"/>
      <c r="BF8" s="394"/>
      <c r="BG8" s="394"/>
      <c r="BH8" s="394"/>
      <c r="BI8" s="394"/>
      <c r="BJ8" s="394"/>
      <c r="BK8" s="394"/>
      <c r="BL8" s="394"/>
      <c r="BM8" s="395"/>
      <c r="BN8" s="413">
        <v>960922</v>
      </c>
      <c r="BO8" s="414"/>
      <c r="BP8" s="414"/>
      <c r="BQ8" s="414"/>
      <c r="BR8" s="414"/>
      <c r="BS8" s="414"/>
      <c r="BT8" s="414"/>
      <c r="BU8" s="415"/>
      <c r="BV8" s="413">
        <v>524955</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0.99</v>
      </c>
      <c r="CU8" s="523"/>
      <c r="CV8" s="523"/>
      <c r="CW8" s="523"/>
      <c r="CX8" s="523"/>
      <c r="CY8" s="523"/>
      <c r="CZ8" s="523"/>
      <c r="DA8" s="524"/>
      <c r="DB8" s="522">
        <v>0.99</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130190</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77</v>
      </c>
      <c r="AV9" s="471"/>
      <c r="AW9" s="471"/>
      <c r="AX9" s="471"/>
      <c r="AY9" s="393" t="s">
        <v>98</v>
      </c>
      <c r="AZ9" s="394"/>
      <c r="BA9" s="394"/>
      <c r="BB9" s="394"/>
      <c r="BC9" s="394"/>
      <c r="BD9" s="394"/>
      <c r="BE9" s="394"/>
      <c r="BF9" s="394"/>
      <c r="BG9" s="394"/>
      <c r="BH9" s="394"/>
      <c r="BI9" s="394"/>
      <c r="BJ9" s="394"/>
      <c r="BK9" s="394"/>
      <c r="BL9" s="394"/>
      <c r="BM9" s="395"/>
      <c r="BN9" s="413">
        <v>435967</v>
      </c>
      <c r="BO9" s="414"/>
      <c r="BP9" s="414"/>
      <c r="BQ9" s="414"/>
      <c r="BR9" s="414"/>
      <c r="BS9" s="414"/>
      <c r="BT9" s="414"/>
      <c r="BU9" s="415"/>
      <c r="BV9" s="413">
        <v>154083</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8.3000000000000007</v>
      </c>
      <c r="CU9" s="384"/>
      <c r="CV9" s="384"/>
      <c r="CW9" s="384"/>
      <c r="CX9" s="384"/>
      <c r="CY9" s="384"/>
      <c r="CZ9" s="384"/>
      <c r="DA9" s="385"/>
      <c r="DB9" s="383">
        <v>9.4</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127707</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77</v>
      </c>
      <c r="AV10" s="471"/>
      <c r="AW10" s="471"/>
      <c r="AX10" s="471"/>
      <c r="AY10" s="393" t="s">
        <v>102</v>
      </c>
      <c r="AZ10" s="394"/>
      <c r="BA10" s="394"/>
      <c r="BB10" s="394"/>
      <c r="BC10" s="394"/>
      <c r="BD10" s="394"/>
      <c r="BE10" s="394"/>
      <c r="BF10" s="394"/>
      <c r="BG10" s="394"/>
      <c r="BH10" s="394"/>
      <c r="BI10" s="394"/>
      <c r="BJ10" s="394"/>
      <c r="BK10" s="394"/>
      <c r="BL10" s="394"/>
      <c r="BM10" s="395"/>
      <c r="BN10" s="413">
        <v>122805</v>
      </c>
      <c r="BO10" s="414"/>
      <c r="BP10" s="414"/>
      <c r="BQ10" s="414"/>
      <c r="BR10" s="414"/>
      <c r="BS10" s="414"/>
      <c r="BT10" s="414"/>
      <c r="BU10" s="415"/>
      <c r="BV10" s="413">
        <v>296083</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130627</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21414</v>
      </c>
      <c r="BO12" s="414"/>
      <c r="BP12" s="414"/>
      <c r="BQ12" s="414"/>
      <c r="BR12" s="414"/>
      <c r="BS12" s="414"/>
      <c r="BT12" s="414"/>
      <c r="BU12" s="415"/>
      <c r="BV12" s="413">
        <v>212543</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128434</v>
      </c>
      <c r="S13" s="515"/>
      <c r="T13" s="515"/>
      <c r="U13" s="515"/>
      <c r="V13" s="516"/>
      <c r="W13" s="502" t="s">
        <v>120</v>
      </c>
      <c r="X13" s="426"/>
      <c r="Y13" s="426"/>
      <c r="Z13" s="426"/>
      <c r="AA13" s="426"/>
      <c r="AB13" s="427"/>
      <c r="AC13" s="389">
        <v>748</v>
      </c>
      <c r="AD13" s="390"/>
      <c r="AE13" s="390"/>
      <c r="AF13" s="390"/>
      <c r="AG13" s="391"/>
      <c r="AH13" s="389">
        <v>908</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537358</v>
      </c>
      <c r="BO13" s="414"/>
      <c r="BP13" s="414"/>
      <c r="BQ13" s="414"/>
      <c r="BR13" s="414"/>
      <c r="BS13" s="414"/>
      <c r="BT13" s="414"/>
      <c r="BU13" s="415"/>
      <c r="BV13" s="413">
        <v>237623</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0.8</v>
      </c>
      <c r="CU13" s="384"/>
      <c r="CV13" s="384"/>
      <c r="CW13" s="384"/>
      <c r="CX13" s="384"/>
      <c r="CY13" s="384"/>
      <c r="CZ13" s="384"/>
      <c r="DA13" s="385"/>
      <c r="DB13" s="383">
        <v>0.7</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125</v>
      </c>
      <c r="M14" s="543"/>
      <c r="N14" s="543"/>
      <c r="O14" s="543"/>
      <c r="P14" s="543"/>
      <c r="Q14" s="544"/>
      <c r="R14" s="514">
        <v>130077</v>
      </c>
      <c r="S14" s="515"/>
      <c r="T14" s="515"/>
      <c r="U14" s="515"/>
      <c r="V14" s="516"/>
      <c r="W14" s="517"/>
      <c r="X14" s="429"/>
      <c r="Y14" s="429"/>
      <c r="Z14" s="429"/>
      <c r="AA14" s="429"/>
      <c r="AB14" s="430"/>
      <c r="AC14" s="507">
        <v>1.3</v>
      </c>
      <c r="AD14" s="508"/>
      <c r="AE14" s="508"/>
      <c r="AF14" s="508"/>
      <c r="AG14" s="509"/>
      <c r="AH14" s="507">
        <v>1.5</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7.5</v>
      </c>
      <c r="CU14" s="486"/>
      <c r="CV14" s="486"/>
      <c r="CW14" s="486"/>
      <c r="CX14" s="486"/>
      <c r="CY14" s="486"/>
      <c r="CZ14" s="486"/>
      <c r="DA14" s="487"/>
      <c r="DB14" s="518" t="s">
        <v>118</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127961</v>
      </c>
      <c r="S15" s="515"/>
      <c r="T15" s="515"/>
      <c r="U15" s="515"/>
      <c r="V15" s="516"/>
      <c r="W15" s="502" t="s">
        <v>127</v>
      </c>
      <c r="X15" s="426"/>
      <c r="Y15" s="426"/>
      <c r="Z15" s="426"/>
      <c r="AA15" s="426"/>
      <c r="AB15" s="427"/>
      <c r="AC15" s="389">
        <v>15013</v>
      </c>
      <c r="AD15" s="390"/>
      <c r="AE15" s="390"/>
      <c r="AF15" s="390"/>
      <c r="AG15" s="391"/>
      <c r="AH15" s="389">
        <v>16442</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17675130</v>
      </c>
      <c r="BO15" s="409"/>
      <c r="BP15" s="409"/>
      <c r="BQ15" s="409"/>
      <c r="BR15" s="409"/>
      <c r="BS15" s="409"/>
      <c r="BT15" s="409"/>
      <c r="BU15" s="410"/>
      <c r="BV15" s="408">
        <v>16851768</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26.1</v>
      </c>
      <c r="AD16" s="508"/>
      <c r="AE16" s="508"/>
      <c r="AF16" s="508"/>
      <c r="AG16" s="509"/>
      <c r="AH16" s="507">
        <v>27.1</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17704482</v>
      </c>
      <c r="BO16" s="414"/>
      <c r="BP16" s="414"/>
      <c r="BQ16" s="414"/>
      <c r="BR16" s="414"/>
      <c r="BS16" s="414"/>
      <c r="BT16" s="414"/>
      <c r="BU16" s="415"/>
      <c r="BV16" s="413">
        <v>16996856</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133</v>
      </c>
      <c r="N17" s="497"/>
      <c r="O17" s="497"/>
      <c r="P17" s="497"/>
      <c r="Q17" s="498"/>
      <c r="R17" s="499" t="s">
        <v>131</v>
      </c>
      <c r="S17" s="500"/>
      <c r="T17" s="500"/>
      <c r="U17" s="500"/>
      <c r="V17" s="501"/>
      <c r="W17" s="502" t="s">
        <v>134</v>
      </c>
      <c r="X17" s="426"/>
      <c r="Y17" s="426"/>
      <c r="Z17" s="426"/>
      <c r="AA17" s="426"/>
      <c r="AB17" s="427"/>
      <c r="AC17" s="389">
        <v>41791</v>
      </c>
      <c r="AD17" s="390"/>
      <c r="AE17" s="390"/>
      <c r="AF17" s="390"/>
      <c r="AG17" s="391"/>
      <c r="AH17" s="389">
        <v>42406</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22715940</v>
      </c>
      <c r="BO17" s="414"/>
      <c r="BP17" s="414"/>
      <c r="BQ17" s="414"/>
      <c r="BR17" s="414"/>
      <c r="BS17" s="414"/>
      <c r="BT17" s="414"/>
      <c r="BU17" s="415"/>
      <c r="BV17" s="413">
        <v>21859084</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136</v>
      </c>
      <c r="C18" s="476"/>
      <c r="D18" s="476"/>
      <c r="E18" s="477"/>
      <c r="F18" s="477"/>
      <c r="G18" s="477"/>
      <c r="H18" s="477"/>
      <c r="I18" s="477"/>
      <c r="J18" s="477"/>
      <c r="K18" s="477"/>
      <c r="L18" s="478">
        <v>26.59</v>
      </c>
      <c r="M18" s="478"/>
      <c r="N18" s="478"/>
      <c r="O18" s="478"/>
      <c r="P18" s="478"/>
      <c r="Q18" s="478"/>
      <c r="R18" s="479"/>
      <c r="S18" s="479"/>
      <c r="T18" s="479"/>
      <c r="U18" s="479"/>
      <c r="V18" s="480"/>
      <c r="W18" s="494"/>
      <c r="X18" s="495"/>
      <c r="Y18" s="495"/>
      <c r="Z18" s="495"/>
      <c r="AA18" s="495"/>
      <c r="AB18" s="503"/>
      <c r="AC18" s="377">
        <v>72.599999999999994</v>
      </c>
      <c r="AD18" s="378"/>
      <c r="AE18" s="378"/>
      <c r="AF18" s="378"/>
      <c r="AG18" s="481"/>
      <c r="AH18" s="377">
        <v>69.8</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22009209</v>
      </c>
      <c r="BO18" s="414"/>
      <c r="BP18" s="414"/>
      <c r="BQ18" s="414"/>
      <c r="BR18" s="414"/>
      <c r="BS18" s="414"/>
      <c r="BT18" s="414"/>
      <c r="BU18" s="415"/>
      <c r="BV18" s="413">
        <v>21986077</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138</v>
      </c>
      <c r="C19" s="476"/>
      <c r="D19" s="476"/>
      <c r="E19" s="477"/>
      <c r="F19" s="477"/>
      <c r="G19" s="477"/>
      <c r="H19" s="477"/>
      <c r="I19" s="477"/>
      <c r="J19" s="477"/>
      <c r="K19" s="477"/>
      <c r="L19" s="483">
        <v>4896</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27458127</v>
      </c>
      <c r="BO19" s="414"/>
      <c r="BP19" s="414"/>
      <c r="BQ19" s="414"/>
      <c r="BR19" s="414"/>
      <c r="BS19" s="414"/>
      <c r="BT19" s="414"/>
      <c r="BU19" s="415"/>
      <c r="BV19" s="413">
        <v>27190574</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140</v>
      </c>
      <c r="C20" s="476"/>
      <c r="D20" s="476"/>
      <c r="E20" s="477"/>
      <c r="F20" s="477"/>
      <c r="G20" s="477"/>
      <c r="H20" s="477"/>
      <c r="I20" s="477"/>
      <c r="J20" s="477"/>
      <c r="K20" s="477"/>
      <c r="L20" s="483">
        <v>53416</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27077058</v>
      </c>
      <c r="BO23" s="414"/>
      <c r="BP23" s="414"/>
      <c r="BQ23" s="414"/>
      <c r="BR23" s="414"/>
      <c r="BS23" s="414"/>
      <c r="BT23" s="414"/>
      <c r="BU23" s="415"/>
      <c r="BV23" s="413">
        <v>25611386</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149</v>
      </c>
      <c r="F24" s="387"/>
      <c r="G24" s="387"/>
      <c r="H24" s="387"/>
      <c r="I24" s="387"/>
      <c r="J24" s="387"/>
      <c r="K24" s="388"/>
      <c r="L24" s="389">
        <v>1</v>
      </c>
      <c r="M24" s="390"/>
      <c r="N24" s="390"/>
      <c r="O24" s="390"/>
      <c r="P24" s="391"/>
      <c r="Q24" s="389">
        <v>9300</v>
      </c>
      <c r="R24" s="390"/>
      <c r="S24" s="390"/>
      <c r="T24" s="390"/>
      <c r="U24" s="390"/>
      <c r="V24" s="391"/>
      <c r="W24" s="455"/>
      <c r="X24" s="446"/>
      <c r="Y24" s="447"/>
      <c r="Z24" s="386" t="s">
        <v>150</v>
      </c>
      <c r="AA24" s="387"/>
      <c r="AB24" s="387"/>
      <c r="AC24" s="387"/>
      <c r="AD24" s="387"/>
      <c r="AE24" s="387"/>
      <c r="AF24" s="387"/>
      <c r="AG24" s="388"/>
      <c r="AH24" s="389">
        <v>746</v>
      </c>
      <c r="AI24" s="390"/>
      <c r="AJ24" s="390"/>
      <c r="AK24" s="390"/>
      <c r="AL24" s="391"/>
      <c r="AM24" s="389">
        <v>2320060</v>
      </c>
      <c r="AN24" s="390"/>
      <c r="AO24" s="390"/>
      <c r="AP24" s="390"/>
      <c r="AQ24" s="390"/>
      <c r="AR24" s="391"/>
      <c r="AS24" s="389">
        <v>3110</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15971179</v>
      </c>
      <c r="BO24" s="414"/>
      <c r="BP24" s="414"/>
      <c r="BQ24" s="414"/>
      <c r="BR24" s="414"/>
      <c r="BS24" s="414"/>
      <c r="BT24" s="414"/>
      <c r="BU24" s="415"/>
      <c r="BV24" s="413">
        <v>15561862</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152</v>
      </c>
      <c r="F25" s="387"/>
      <c r="G25" s="387"/>
      <c r="H25" s="387"/>
      <c r="I25" s="387"/>
      <c r="J25" s="387"/>
      <c r="K25" s="388"/>
      <c r="L25" s="389">
        <v>2</v>
      </c>
      <c r="M25" s="390"/>
      <c r="N25" s="390"/>
      <c r="O25" s="390"/>
      <c r="P25" s="391"/>
      <c r="Q25" s="389">
        <v>7460</v>
      </c>
      <c r="R25" s="390"/>
      <c r="S25" s="390"/>
      <c r="T25" s="390"/>
      <c r="U25" s="390"/>
      <c r="V25" s="391"/>
      <c r="W25" s="455"/>
      <c r="X25" s="446"/>
      <c r="Y25" s="447"/>
      <c r="Z25" s="386" t="s">
        <v>153</v>
      </c>
      <c r="AA25" s="387"/>
      <c r="AB25" s="387"/>
      <c r="AC25" s="387"/>
      <c r="AD25" s="387"/>
      <c r="AE25" s="387"/>
      <c r="AF25" s="387"/>
      <c r="AG25" s="388"/>
      <c r="AH25" s="389">
        <v>160</v>
      </c>
      <c r="AI25" s="390"/>
      <c r="AJ25" s="390"/>
      <c r="AK25" s="390"/>
      <c r="AL25" s="391"/>
      <c r="AM25" s="389">
        <v>499200</v>
      </c>
      <c r="AN25" s="390"/>
      <c r="AO25" s="390"/>
      <c r="AP25" s="390"/>
      <c r="AQ25" s="390"/>
      <c r="AR25" s="391"/>
      <c r="AS25" s="389">
        <v>3120</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5318577</v>
      </c>
      <c r="BO25" s="409"/>
      <c r="BP25" s="409"/>
      <c r="BQ25" s="409"/>
      <c r="BR25" s="409"/>
      <c r="BS25" s="409"/>
      <c r="BT25" s="409"/>
      <c r="BU25" s="410"/>
      <c r="BV25" s="408">
        <v>5718673</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155</v>
      </c>
      <c r="F26" s="387"/>
      <c r="G26" s="387"/>
      <c r="H26" s="387"/>
      <c r="I26" s="387"/>
      <c r="J26" s="387"/>
      <c r="K26" s="388"/>
      <c r="L26" s="389">
        <v>1</v>
      </c>
      <c r="M26" s="390"/>
      <c r="N26" s="390"/>
      <c r="O26" s="390"/>
      <c r="P26" s="391"/>
      <c r="Q26" s="389">
        <v>7000</v>
      </c>
      <c r="R26" s="390"/>
      <c r="S26" s="390"/>
      <c r="T26" s="390"/>
      <c r="U26" s="390"/>
      <c r="V26" s="391"/>
      <c r="W26" s="455"/>
      <c r="X26" s="446"/>
      <c r="Y26" s="447"/>
      <c r="Z26" s="386" t="s">
        <v>156</v>
      </c>
      <c r="AA26" s="468"/>
      <c r="AB26" s="468"/>
      <c r="AC26" s="468"/>
      <c r="AD26" s="468"/>
      <c r="AE26" s="468"/>
      <c r="AF26" s="468"/>
      <c r="AG26" s="469"/>
      <c r="AH26" s="389">
        <v>62</v>
      </c>
      <c r="AI26" s="390"/>
      <c r="AJ26" s="390"/>
      <c r="AK26" s="390"/>
      <c r="AL26" s="391"/>
      <c r="AM26" s="389">
        <v>193564</v>
      </c>
      <c r="AN26" s="390"/>
      <c r="AO26" s="390"/>
      <c r="AP26" s="390"/>
      <c r="AQ26" s="390"/>
      <c r="AR26" s="391"/>
      <c r="AS26" s="389">
        <v>3122</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158</v>
      </c>
      <c r="F27" s="387"/>
      <c r="G27" s="387"/>
      <c r="H27" s="387"/>
      <c r="I27" s="387"/>
      <c r="J27" s="387"/>
      <c r="K27" s="388"/>
      <c r="L27" s="389">
        <v>1</v>
      </c>
      <c r="M27" s="390"/>
      <c r="N27" s="390"/>
      <c r="O27" s="390"/>
      <c r="P27" s="391"/>
      <c r="Q27" s="389">
        <v>5360</v>
      </c>
      <c r="R27" s="390"/>
      <c r="S27" s="390"/>
      <c r="T27" s="390"/>
      <c r="U27" s="390"/>
      <c r="V27" s="391"/>
      <c r="W27" s="455"/>
      <c r="X27" s="446"/>
      <c r="Y27" s="447"/>
      <c r="Z27" s="386" t="s">
        <v>159</v>
      </c>
      <c r="AA27" s="387"/>
      <c r="AB27" s="387"/>
      <c r="AC27" s="387"/>
      <c r="AD27" s="387"/>
      <c r="AE27" s="387"/>
      <c r="AF27" s="387"/>
      <c r="AG27" s="388"/>
      <c r="AH27" s="389">
        <v>12</v>
      </c>
      <c r="AI27" s="390"/>
      <c r="AJ27" s="390"/>
      <c r="AK27" s="390"/>
      <c r="AL27" s="391"/>
      <c r="AM27" s="389">
        <v>47412</v>
      </c>
      <c r="AN27" s="390"/>
      <c r="AO27" s="390"/>
      <c r="AP27" s="390"/>
      <c r="AQ27" s="390"/>
      <c r="AR27" s="391"/>
      <c r="AS27" s="389">
        <v>3951</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t="s">
        <v>118</v>
      </c>
      <c r="BO27" s="417"/>
      <c r="BP27" s="417"/>
      <c r="BQ27" s="417"/>
      <c r="BR27" s="417"/>
      <c r="BS27" s="417"/>
      <c r="BT27" s="417"/>
      <c r="BU27" s="418"/>
      <c r="BV27" s="416" t="s">
        <v>118</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161</v>
      </c>
      <c r="F28" s="387"/>
      <c r="G28" s="387"/>
      <c r="H28" s="387"/>
      <c r="I28" s="387"/>
      <c r="J28" s="387"/>
      <c r="K28" s="388"/>
      <c r="L28" s="389">
        <v>1</v>
      </c>
      <c r="M28" s="390"/>
      <c r="N28" s="390"/>
      <c r="O28" s="390"/>
      <c r="P28" s="391"/>
      <c r="Q28" s="389">
        <v>4510</v>
      </c>
      <c r="R28" s="390"/>
      <c r="S28" s="390"/>
      <c r="T28" s="390"/>
      <c r="U28" s="390"/>
      <c r="V28" s="391"/>
      <c r="W28" s="455"/>
      <c r="X28" s="446"/>
      <c r="Y28" s="447"/>
      <c r="Z28" s="386" t="s">
        <v>162</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2637834</v>
      </c>
      <c r="BO28" s="409"/>
      <c r="BP28" s="409"/>
      <c r="BQ28" s="409"/>
      <c r="BR28" s="409"/>
      <c r="BS28" s="409"/>
      <c r="BT28" s="409"/>
      <c r="BU28" s="410"/>
      <c r="BV28" s="408">
        <v>2536443</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165</v>
      </c>
      <c r="F29" s="387"/>
      <c r="G29" s="387"/>
      <c r="H29" s="387"/>
      <c r="I29" s="387"/>
      <c r="J29" s="387"/>
      <c r="K29" s="388"/>
      <c r="L29" s="389">
        <v>20</v>
      </c>
      <c r="M29" s="390"/>
      <c r="N29" s="390"/>
      <c r="O29" s="390"/>
      <c r="P29" s="391"/>
      <c r="Q29" s="389">
        <v>4220</v>
      </c>
      <c r="R29" s="390"/>
      <c r="S29" s="390"/>
      <c r="T29" s="390"/>
      <c r="U29" s="390"/>
      <c r="V29" s="391"/>
      <c r="W29" s="456"/>
      <c r="X29" s="457"/>
      <c r="Y29" s="458"/>
      <c r="Z29" s="386" t="s">
        <v>166</v>
      </c>
      <c r="AA29" s="387"/>
      <c r="AB29" s="387"/>
      <c r="AC29" s="387"/>
      <c r="AD29" s="387"/>
      <c r="AE29" s="387"/>
      <c r="AF29" s="387"/>
      <c r="AG29" s="388"/>
      <c r="AH29" s="389">
        <v>758</v>
      </c>
      <c r="AI29" s="390"/>
      <c r="AJ29" s="390"/>
      <c r="AK29" s="390"/>
      <c r="AL29" s="391"/>
      <c r="AM29" s="389">
        <v>2367472</v>
      </c>
      <c r="AN29" s="390"/>
      <c r="AO29" s="390"/>
      <c r="AP29" s="390"/>
      <c r="AQ29" s="390"/>
      <c r="AR29" s="391"/>
      <c r="AS29" s="389">
        <v>3123</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t="s">
        <v>118</v>
      </c>
      <c r="BO29" s="414"/>
      <c r="BP29" s="414"/>
      <c r="BQ29" s="414"/>
      <c r="BR29" s="414"/>
      <c r="BS29" s="414"/>
      <c r="BT29" s="414"/>
      <c r="BU29" s="415"/>
      <c r="BV29" s="413" t="s">
        <v>118</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102.4</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3159253</v>
      </c>
      <c r="BO30" s="417"/>
      <c r="BP30" s="417"/>
      <c r="BQ30" s="417"/>
      <c r="BR30" s="417"/>
      <c r="BS30" s="417"/>
      <c r="BT30" s="417"/>
      <c r="BU30" s="418"/>
      <c r="BV30" s="416">
        <v>2417716</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国民健康保険事業</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5</v>
      </c>
      <c r="BF34" s="373"/>
      <c r="BG34" s="372" t="str">
        <f>IF('各会計、関係団体の財政状況及び健全化判断比率'!B31="","",'各会計、関係団体の財政状況及び健全化判断比率'!B31)</f>
        <v>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6</v>
      </c>
      <c r="BX34" s="373"/>
      <c r="BY34" s="372" t="str">
        <f>IF('各会計、関係団体の財政状況及び健全化判断比率'!B68="","",'各会計、関係団体の財政状況及び健全化判断比率'!B68)</f>
        <v>高座清掃施設組合</v>
      </c>
      <c r="BZ34" s="372"/>
      <c r="CA34" s="372"/>
      <c r="CB34" s="372"/>
      <c r="CC34" s="372"/>
      <c r="CD34" s="372"/>
      <c r="CE34" s="372"/>
      <c r="CF34" s="372"/>
      <c r="CG34" s="372"/>
      <c r="CH34" s="372"/>
      <c r="CI34" s="372"/>
      <c r="CJ34" s="372"/>
      <c r="CK34" s="372"/>
      <c r="CL34" s="372"/>
      <c r="CM34" s="372"/>
      <c r="CN34" s="165"/>
      <c r="CO34" s="373">
        <f>IF(CQ34="","",MAX(C34:D43,U34:V43,AM34:AN43,BE34:BF43,BW34:BX43)+1)</f>
        <v>11</v>
      </c>
      <c r="CP34" s="373"/>
      <c r="CQ34" s="372" t="str">
        <f>IF('各会計、関係団体の財政状況及び健全化判断比率'!BS7="","",'各会計、関係団体の財政状況及び健全化判断比率'!BS7)</f>
        <v>海老名市土地開発公社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介護保険事業</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7</v>
      </c>
      <c r="BX35" s="373"/>
      <c r="BY35" s="372" t="str">
        <f>IF('各会計、関係団体の財政状況及び健全化判断比率'!B69="","",'各会計、関係団体の財政状況及び健全化判断比率'!B69)</f>
        <v>広域大和斎場組合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後期高齢者医療事業</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8</v>
      </c>
      <c r="BX36" s="373"/>
      <c r="BY36" s="372" t="str">
        <f>IF('各会計、関係団体の財政状況及び健全化判断比率'!B70="","",'各会計、関係団体の財政状況及び健全化判断比率'!B70)</f>
        <v>神奈川県後期高齢者医療広域連合（一般会計）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9</v>
      </c>
      <c r="BX37" s="373"/>
      <c r="BY37" s="372" t="str">
        <f>IF('各会計、関係団体の財政状況及び健全化判断比率'!B71="","",'各会計、関係団体の財政状況及び健全化判断比率'!B71)</f>
        <v>神奈川県後期高齢者医療広域連合（後期高齢者医療事業特別会計）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10</v>
      </c>
      <c r="BX38" s="373"/>
      <c r="BY38" s="372" t="str">
        <f>IF('各会計、関係団体の財政状況及び健全化判断比率'!B72="","",'各会計、関係団体の財政状況及び健全化判断比率'!B72)</f>
        <v>神奈川県市町村退職手当組合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t="str">
        <f t="shared" si="2"/>
        <v/>
      </c>
      <c r="BX39" s="373"/>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1" t="s">
        <v>529</v>
      </c>
      <c r="D34" s="1181"/>
      <c r="E34" s="1182"/>
      <c r="F34" s="32">
        <v>1.41</v>
      </c>
      <c r="G34" s="33">
        <v>4.1399999999999997</v>
      </c>
      <c r="H34" s="33">
        <v>1.62</v>
      </c>
      <c r="I34" s="33">
        <v>2.3199999999999998</v>
      </c>
      <c r="J34" s="34">
        <v>4.2</v>
      </c>
      <c r="K34" s="22"/>
      <c r="L34" s="22"/>
      <c r="M34" s="22"/>
      <c r="N34" s="22"/>
      <c r="O34" s="22"/>
      <c r="P34" s="22"/>
    </row>
    <row r="35" spans="1:16" ht="39" customHeight="1" x14ac:dyDescent="0.15">
      <c r="A35" s="22"/>
      <c r="B35" s="35"/>
      <c r="C35" s="1175" t="s">
        <v>530</v>
      </c>
      <c r="D35" s="1176"/>
      <c r="E35" s="1177"/>
      <c r="F35" s="36">
        <v>0.56999999999999995</v>
      </c>
      <c r="G35" s="37">
        <v>1.1000000000000001</v>
      </c>
      <c r="H35" s="37">
        <v>0.89</v>
      </c>
      <c r="I35" s="37">
        <v>1.29</v>
      </c>
      <c r="J35" s="38">
        <v>0.87</v>
      </c>
      <c r="K35" s="22"/>
      <c r="L35" s="22"/>
      <c r="M35" s="22"/>
      <c r="N35" s="22"/>
      <c r="O35" s="22"/>
      <c r="P35" s="22"/>
    </row>
    <row r="36" spans="1:16" ht="39" customHeight="1" x14ac:dyDescent="0.15">
      <c r="A36" s="22"/>
      <c r="B36" s="35"/>
      <c r="C36" s="1175" t="s">
        <v>531</v>
      </c>
      <c r="D36" s="1176"/>
      <c r="E36" s="1177"/>
      <c r="F36" s="36">
        <v>1.96</v>
      </c>
      <c r="G36" s="37">
        <v>1.93</v>
      </c>
      <c r="H36" s="37">
        <v>1.41</v>
      </c>
      <c r="I36" s="37">
        <v>0.76</v>
      </c>
      <c r="J36" s="38">
        <v>0.83</v>
      </c>
      <c r="K36" s="22"/>
      <c r="L36" s="22"/>
      <c r="M36" s="22"/>
      <c r="N36" s="22"/>
      <c r="O36" s="22"/>
      <c r="P36" s="22"/>
    </row>
    <row r="37" spans="1:16" ht="39" customHeight="1" x14ac:dyDescent="0.15">
      <c r="A37" s="22"/>
      <c r="B37" s="35"/>
      <c r="C37" s="1175" t="s">
        <v>532</v>
      </c>
      <c r="D37" s="1176"/>
      <c r="E37" s="1177"/>
      <c r="F37" s="36">
        <v>0.05</v>
      </c>
      <c r="G37" s="37">
        <v>0.66</v>
      </c>
      <c r="H37" s="37">
        <v>0.56000000000000005</v>
      </c>
      <c r="I37" s="37">
        <v>0.47</v>
      </c>
      <c r="J37" s="38">
        <v>0.8</v>
      </c>
      <c r="K37" s="22"/>
      <c r="L37" s="22"/>
      <c r="M37" s="22"/>
      <c r="N37" s="22"/>
      <c r="O37" s="22"/>
      <c r="P37" s="22"/>
    </row>
    <row r="38" spans="1:16" ht="39" customHeight="1" x14ac:dyDescent="0.15">
      <c r="A38" s="22"/>
      <c r="B38" s="35"/>
      <c r="C38" s="1175" t="s">
        <v>533</v>
      </c>
      <c r="D38" s="1176"/>
      <c r="E38" s="1177"/>
      <c r="F38" s="36">
        <v>0.06</v>
      </c>
      <c r="G38" s="37">
        <v>0.05</v>
      </c>
      <c r="H38" s="37">
        <v>0.05</v>
      </c>
      <c r="I38" s="37">
        <v>0.02</v>
      </c>
      <c r="J38" s="38">
        <v>0</v>
      </c>
      <c r="K38" s="22"/>
      <c r="L38" s="22"/>
      <c r="M38" s="22"/>
      <c r="N38" s="22"/>
      <c r="O38" s="22"/>
      <c r="P38" s="22"/>
    </row>
    <row r="39" spans="1:16" ht="39" customHeight="1" x14ac:dyDescent="0.15">
      <c r="A39" s="22"/>
      <c r="B39" s="35"/>
      <c r="C39" s="1175"/>
      <c r="D39" s="1176"/>
      <c r="E39" s="1177"/>
      <c r="F39" s="36"/>
      <c r="G39" s="37"/>
      <c r="H39" s="37"/>
      <c r="I39" s="37"/>
      <c r="J39" s="38"/>
      <c r="K39" s="22"/>
      <c r="L39" s="22"/>
      <c r="M39" s="22"/>
      <c r="N39" s="22"/>
      <c r="O39" s="22"/>
      <c r="P39" s="22"/>
    </row>
    <row r="40" spans="1:16" ht="39" customHeight="1" x14ac:dyDescent="0.15">
      <c r="A40" s="22"/>
      <c r="B40" s="35"/>
      <c r="C40" s="1175"/>
      <c r="D40" s="1176"/>
      <c r="E40" s="1177"/>
      <c r="F40" s="36"/>
      <c r="G40" s="37"/>
      <c r="H40" s="37"/>
      <c r="I40" s="37"/>
      <c r="J40" s="38"/>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534</v>
      </c>
      <c r="D42" s="1176"/>
      <c r="E42" s="1177"/>
      <c r="F42" s="36" t="s">
        <v>482</v>
      </c>
      <c r="G42" s="37" t="s">
        <v>482</v>
      </c>
      <c r="H42" s="37" t="s">
        <v>482</v>
      </c>
      <c r="I42" s="37" t="s">
        <v>482</v>
      </c>
      <c r="J42" s="38" t="s">
        <v>482</v>
      </c>
      <c r="K42" s="22"/>
      <c r="L42" s="22"/>
      <c r="M42" s="22"/>
      <c r="N42" s="22"/>
      <c r="O42" s="22"/>
      <c r="P42" s="22"/>
    </row>
    <row r="43" spans="1:16" ht="39" customHeight="1" thickBot="1" x14ac:dyDescent="0.2">
      <c r="A43" s="22"/>
      <c r="B43" s="40"/>
      <c r="C43" s="1178" t="s">
        <v>535</v>
      </c>
      <c r="D43" s="1179"/>
      <c r="E43" s="1180"/>
      <c r="F43" s="41" t="s">
        <v>482</v>
      </c>
      <c r="G43" s="42" t="s">
        <v>482</v>
      </c>
      <c r="H43" s="42" t="s">
        <v>482</v>
      </c>
      <c r="I43" s="42" t="s">
        <v>482</v>
      </c>
      <c r="J43" s="43" t="s">
        <v>482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2371</v>
      </c>
      <c r="L45" s="60">
        <v>2377</v>
      </c>
      <c r="M45" s="60">
        <v>2565</v>
      </c>
      <c r="N45" s="60">
        <v>2555</v>
      </c>
      <c r="O45" s="61">
        <v>2264</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482</v>
      </c>
      <c r="L46" s="64" t="s">
        <v>482</v>
      </c>
      <c r="M46" s="64" t="s">
        <v>482</v>
      </c>
      <c r="N46" s="64" t="s">
        <v>482</v>
      </c>
      <c r="O46" s="65" t="s">
        <v>482</v>
      </c>
      <c r="P46" s="48"/>
      <c r="Q46" s="48"/>
      <c r="R46" s="48"/>
      <c r="S46" s="48"/>
      <c r="T46" s="48"/>
      <c r="U46" s="48"/>
    </row>
    <row r="47" spans="1:21" ht="30.75" customHeight="1" x14ac:dyDescent="0.15">
      <c r="A47" s="48"/>
      <c r="B47" s="1193"/>
      <c r="C47" s="1194"/>
      <c r="D47" s="62"/>
      <c r="E47" s="1185" t="s">
        <v>13</v>
      </c>
      <c r="F47" s="1185"/>
      <c r="G47" s="1185"/>
      <c r="H47" s="1185"/>
      <c r="I47" s="1185"/>
      <c r="J47" s="1186"/>
      <c r="K47" s="63">
        <v>53</v>
      </c>
      <c r="L47" s="64">
        <v>67</v>
      </c>
      <c r="M47" s="64">
        <v>79</v>
      </c>
      <c r="N47" s="64">
        <v>91</v>
      </c>
      <c r="O47" s="65">
        <v>102</v>
      </c>
      <c r="P47" s="48"/>
      <c r="Q47" s="48"/>
      <c r="R47" s="48"/>
      <c r="S47" s="48"/>
      <c r="T47" s="48"/>
      <c r="U47" s="48"/>
    </row>
    <row r="48" spans="1:21" ht="30.75" customHeight="1" x14ac:dyDescent="0.15">
      <c r="A48" s="48"/>
      <c r="B48" s="1193"/>
      <c r="C48" s="1194"/>
      <c r="D48" s="62"/>
      <c r="E48" s="1185" t="s">
        <v>14</v>
      </c>
      <c r="F48" s="1185"/>
      <c r="G48" s="1185"/>
      <c r="H48" s="1185"/>
      <c r="I48" s="1185"/>
      <c r="J48" s="1186"/>
      <c r="K48" s="63">
        <v>39</v>
      </c>
      <c r="L48" s="64">
        <v>94</v>
      </c>
      <c r="M48" s="64">
        <v>121</v>
      </c>
      <c r="N48" s="64">
        <v>55</v>
      </c>
      <c r="O48" s="65">
        <v>78</v>
      </c>
      <c r="P48" s="48"/>
      <c r="Q48" s="48"/>
      <c r="R48" s="48"/>
      <c r="S48" s="48"/>
      <c r="T48" s="48"/>
      <c r="U48" s="48"/>
    </row>
    <row r="49" spans="1:21" ht="30.75" customHeight="1" x14ac:dyDescent="0.15">
      <c r="A49" s="48"/>
      <c r="B49" s="1193"/>
      <c r="C49" s="1194"/>
      <c r="D49" s="62"/>
      <c r="E49" s="1185" t="s">
        <v>15</v>
      </c>
      <c r="F49" s="1185"/>
      <c r="G49" s="1185"/>
      <c r="H49" s="1185"/>
      <c r="I49" s="1185"/>
      <c r="J49" s="1186"/>
      <c r="K49" s="63">
        <v>85</v>
      </c>
      <c r="L49" s="64">
        <v>85</v>
      </c>
      <c r="M49" s="64">
        <v>46</v>
      </c>
      <c r="N49" s="64">
        <v>43</v>
      </c>
      <c r="O49" s="65">
        <v>28</v>
      </c>
      <c r="P49" s="48"/>
      <c r="Q49" s="48"/>
      <c r="R49" s="48"/>
      <c r="S49" s="48"/>
      <c r="T49" s="48"/>
      <c r="U49" s="48"/>
    </row>
    <row r="50" spans="1:21" ht="30.75" customHeight="1" x14ac:dyDescent="0.15">
      <c r="A50" s="48"/>
      <c r="B50" s="1193"/>
      <c r="C50" s="1194"/>
      <c r="D50" s="62"/>
      <c r="E50" s="1185" t="s">
        <v>16</v>
      </c>
      <c r="F50" s="1185"/>
      <c r="G50" s="1185"/>
      <c r="H50" s="1185"/>
      <c r="I50" s="1185"/>
      <c r="J50" s="1186"/>
      <c r="K50" s="63" t="s">
        <v>482</v>
      </c>
      <c r="L50" s="64" t="s">
        <v>482</v>
      </c>
      <c r="M50" s="64">
        <v>38</v>
      </c>
      <c r="N50" s="64">
        <v>76</v>
      </c>
      <c r="O50" s="65">
        <v>77</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482</v>
      </c>
      <c r="L51" s="64" t="s">
        <v>482</v>
      </c>
      <c r="M51" s="64" t="s">
        <v>482</v>
      </c>
      <c r="N51" s="64" t="s">
        <v>482</v>
      </c>
      <c r="O51" s="65" t="s">
        <v>482</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2432</v>
      </c>
      <c r="L52" s="64">
        <v>2487</v>
      </c>
      <c r="M52" s="64">
        <v>2641</v>
      </c>
      <c r="N52" s="64">
        <v>2658</v>
      </c>
      <c r="O52" s="65">
        <v>2406</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116</v>
      </c>
      <c r="L53" s="69">
        <v>136</v>
      </c>
      <c r="M53" s="69">
        <v>208</v>
      </c>
      <c r="N53" s="69">
        <v>162</v>
      </c>
      <c r="O53" s="70">
        <v>143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522</v>
      </c>
      <c r="J40" s="79" t="s">
        <v>523</v>
      </c>
      <c r="K40" s="79" t="s">
        <v>524</v>
      </c>
      <c r="L40" s="79" t="s">
        <v>525</v>
      </c>
      <c r="M40" s="80" t="s">
        <v>526</v>
      </c>
    </row>
    <row r="41" spans="2:13" ht="27.75" customHeight="1" x14ac:dyDescent="0.15">
      <c r="B41" s="1211" t="s">
        <v>23</v>
      </c>
      <c r="C41" s="1212"/>
      <c r="D41" s="81"/>
      <c r="E41" s="1213" t="s">
        <v>24</v>
      </c>
      <c r="F41" s="1213"/>
      <c r="G41" s="1213"/>
      <c r="H41" s="1214"/>
      <c r="I41" s="82">
        <v>21552</v>
      </c>
      <c r="J41" s="83">
        <v>22536</v>
      </c>
      <c r="K41" s="83">
        <v>23714</v>
      </c>
      <c r="L41" s="83">
        <v>25970</v>
      </c>
      <c r="M41" s="84">
        <v>27464</v>
      </c>
    </row>
    <row r="42" spans="2:13" ht="27.75" customHeight="1" x14ac:dyDescent="0.15">
      <c r="B42" s="1201"/>
      <c r="C42" s="1202"/>
      <c r="D42" s="85"/>
      <c r="E42" s="1205" t="s">
        <v>25</v>
      </c>
      <c r="F42" s="1205"/>
      <c r="G42" s="1205"/>
      <c r="H42" s="1206"/>
      <c r="I42" s="86" t="s">
        <v>482</v>
      </c>
      <c r="J42" s="87">
        <v>1525</v>
      </c>
      <c r="K42" s="87">
        <v>1487</v>
      </c>
      <c r="L42" s="87">
        <v>1411</v>
      </c>
      <c r="M42" s="88">
        <v>1334</v>
      </c>
    </row>
    <row r="43" spans="2:13" ht="27.75" customHeight="1" x14ac:dyDescent="0.15">
      <c r="B43" s="1201"/>
      <c r="C43" s="1202"/>
      <c r="D43" s="85"/>
      <c r="E43" s="1205" t="s">
        <v>26</v>
      </c>
      <c r="F43" s="1205"/>
      <c r="G43" s="1205"/>
      <c r="H43" s="1206"/>
      <c r="I43" s="86">
        <v>1712</v>
      </c>
      <c r="J43" s="87">
        <v>1206</v>
      </c>
      <c r="K43" s="87">
        <v>1158</v>
      </c>
      <c r="L43" s="87">
        <v>1213</v>
      </c>
      <c r="M43" s="88">
        <v>1111</v>
      </c>
    </row>
    <row r="44" spans="2:13" ht="27.75" customHeight="1" x14ac:dyDescent="0.15">
      <c r="B44" s="1201"/>
      <c r="C44" s="1202"/>
      <c r="D44" s="85"/>
      <c r="E44" s="1205" t="s">
        <v>27</v>
      </c>
      <c r="F44" s="1205"/>
      <c r="G44" s="1205"/>
      <c r="H44" s="1206"/>
      <c r="I44" s="86">
        <v>227</v>
      </c>
      <c r="J44" s="87">
        <v>160</v>
      </c>
      <c r="K44" s="87">
        <v>171</v>
      </c>
      <c r="L44" s="87">
        <v>142</v>
      </c>
      <c r="M44" s="88">
        <v>174</v>
      </c>
    </row>
    <row r="45" spans="2:13" ht="27.75" customHeight="1" x14ac:dyDescent="0.15">
      <c r="B45" s="1201"/>
      <c r="C45" s="1202"/>
      <c r="D45" s="85"/>
      <c r="E45" s="1205" t="s">
        <v>28</v>
      </c>
      <c r="F45" s="1205"/>
      <c r="G45" s="1205"/>
      <c r="H45" s="1206"/>
      <c r="I45" s="86">
        <v>5224</v>
      </c>
      <c r="J45" s="87">
        <v>4736</v>
      </c>
      <c r="K45" s="87">
        <v>4265</v>
      </c>
      <c r="L45" s="87">
        <v>3810</v>
      </c>
      <c r="M45" s="88">
        <v>3697</v>
      </c>
    </row>
    <row r="46" spans="2:13" ht="27.75" customHeight="1" x14ac:dyDescent="0.15">
      <c r="B46" s="1201"/>
      <c r="C46" s="1202"/>
      <c r="D46" s="85"/>
      <c r="E46" s="1205" t="s">
        <v>29</v>
      </c>
      <c r="F46" s="1205"/>
      <c r="G46" s="1205"/>
      <c r="H46" s="1206"/>
      <c r="I46" s="86" t="s">
        <v>482</v>
      </c>
      <c r="J46" s="87" t="s">
        <v>482</v>
      </c>
      <c r="K46" s="87" t="s">
        <v>482</v>
      </c>
      <c r="L46" s="87" t="s">
        <v>482</v>
      </c>
      <c r="M46" s="88" t="s">
        <v>482</v>
      </c>
    </row>
    <row r="47" spans="2:13" ht="27.75" customHeight="1" x14ac:dyDescent="0.15">
      <c r="B47" s="1201"/>
      <c r="C47" s="1202"/>
      <c r="D47" s="85"/>
      <c r="E47" s="1205" t="s">
        <v>30</v>
      </c>
      <c r="F47" s="1205"/>
      <c r="G47" s="1205"/>
      <c r="H47" s="1206"/>
      <c r="I47" s="86" t="s">
        <v>482</v>
      </c>
      <c r="J47" s="87" t="s">
        <v>482</v>
      </c>
      <c r="K47" s="87" t="s">
        <v>482</v>
      </c>
      <c r="L47" s="87" t="s">
        <v>482</v>
      </c>
      <c r="M47" s="88" t="s">
        <v>482</v>
      </c>
    </row>
    <row r="48" spans="2:13" ht="27.75" customHeight="1" x14ac:dyDescent="0.15">
      <c r="B48" s="1203"/>
      <c r="C48" s="1204"/>
      <c r="D48" s="85"/>
      <c r="E48" s="1205" t="s">
        <v>31</v>
      </c>
      <c r="F48" s="1205"/>
      <c r="G48" s="1205"/>
      <c r="H48" s="1206"/>
      <c r="I48" s="86" t="s">
        <v>482</v>
      </c>
      <c r="J48" s="87" t="s">
        <v>482</v>
      </c>
      <c r="K48" s="87" t="s">
        <v>482</v>
      </c>
      <c r="L48" s="87" t="s">
        <v>482</v>
      </c>
      <c r="M48" s="88" t="s">
        <v>482</v>
      </c>
    </row>
    <row r="49" spans="2:13" ht="27.75" customHeight="1" x14ac:dyDescent="0.15">
      <c r="B49" s="1199" t="s">
        <v>32</v>
      </c>
      <c r="C49" s="1200"/>
      <c r="D49" s="89"/>
      <c r="E49" s="1205" t="s">
        <v>33</v>
      </c>
      <c r="F49" s="1205"/>
      <c r="G49" s="1205"/>
      <c r="H49" s="1206"/>
      <c r="I49" s="86">
        <v>7893</v>
      </c>
      <c r="J49" s="87">
        <v>6601</v>
      </c>
      <c r="K49" s="87">
        <v>6208</v>
      </c>
      <c r="L49" s="87">
        <v>5804</v>
      </c>
      <c r="M49" s="88">
        <v>6713</v>
      </c>
    </row>
    <row r="50" spans="2:13" ht="27.75" customHeight="1" x14ac:dyDescent="0.15">
      <c r="B50" s="1201"/>
      <c r="C50" s="1202"/>
      <c r="D50" s="85"/>
      <c r="E50" s="1205" t="s">
        <v>34</v>
      </c>
      <c r="F50" s="1205"/>
      <c r="G50" s="1205"/>
      <c r="H50" s="1206"/>
      <c r="I50" s="86">
        <v>3472</v>
      </c>
      <c r="J50" s="87">
        <v>3774</v>
      </c>
      <c r="K50" s="87">
        <v>4707</v>
      </c>
      <c r="L50" s="87">
        <v>4811</v>
      </c>
      <c r="M50" s="88">
        <v>4418</v>
      </c>
    </row>
    <row r="51" spans="2:13" ht="27.75" customHeight="1" x14ac:dyDescent="0.15">
      <c r="B51" s="1203"/>
      <c r="C51" s="1204"/>
      <c r="D51" s="85"/>
      <c r="E51" s="1205" t="s">
        <v>35</v>
      </c>
      <c r="F51" s="1205"/>
      <c r="G51" s="1205"/>
      <c r="H51" s="1206"/>
      <c r="I51" s="86">
        <v>23559</v>
      </c>
      <c r="J51" s="87">
        <v>23653</v>
      </c>
      <c r="K51" s="87">
        <v>23265</v>
      </c>
      <c r="L51" s="87">
        <v>22360</v>
      </c>
      <c r="M51" s="88">
        <v>21073</v>
      </c>
    </row>
    <row r="52" spans="2:13" ht="27.75" customHeight="1" thickBot="1" x14ac:dyDescent="0.2">
      <c r="B52" s="1207" t="s">
        <v>36</v>
      </c>
      <c r="C52" s="1208"/>
      <c r="D52" s="90"/>
      <c r="E52" s="1209" t="s">
        <v>37</v>
      </c>
      <c r="F52" s="1209"/>
      <c r="G52" s="1209"/>
      <c r="H52" s="1210"/>
      <c r="I52" s="91">
        <v>-6211</v>
      </c>
      <c r="J52" s="92">
        <v>-3865</v>
      </c>
      <c r="K52" s="92">
        <v>-3386</v>
      </c>
      <c r="L52" s="92">
        <v>-429</v>
      </c>
      <c r="M52" s="93">
        <v>1576</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69"/>
      <c r="B1" s="371"/>
      <c r="P1" s="244"/>
      <c r="Q1" s="244"/>
    </row>
    <row r="2" spans="1:51" ht="25.5" x14ac:dyDescent="0.25">
      <c r="A2" s="369"/>
      <c r="C2" s="370"/>
      <c r="P2" s="244"/>
      <c r="Q2" s="244"/>
    </row>
    <row r="3" spans="1:51" ht="25.5" x14ac:dyDescent="0.25">
      <c r="A3" s="369"/>
      <c r="C3" s="370"/>
      <c r="P3" s="244"/>
      <c r="Q3" s="244"/>
    </row>
    <row r="4" spans="1:51" s="368" customFormat="1" ht="13.5" x14ac:dyDescent="0.1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x14ac:dyDescent="0.1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x14ac:dyDescent="0.1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x14ac:dyDescent="0.1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x14ac:dyDescent="0.1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x14ac:dyDescent="0.1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x14ac:dyDescent="0.1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556</v>
      </c>
    </row>
    <row r="11" spans="1:51" s="368" customFormat="1" ht="13.5" x14ac:dyDescent="0.1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x14ac:dyDescent="0.1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556</v>
      </c>
    </row>
    <row r="13" spans="1:51" s="368" customFormat="1" ht="13.5" x14ac:dyDescent="0.1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x14ac:dyDescent="0.15">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x14ac:dyDescent="0.1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x14ac:dyDescent="0.1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x14ac:dyDescent="0.1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x14ac:dyDescent="0.1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x14ac:dyDescent="0.15">
      <c r="P19" s="244"/>
      <c r="Q19" s="244"/>
    </row>
    <row r="20" spans="1:259" ht="13.5" x14ac:dyDescent="0.15">
      <c r="P20" s="244"/>
      <c r="Q20" s="244"/>
    </row>
    <row r="21" spans="1:259" ht="17.25" x14ac:dyDescent="0.15">
      <c r="B21" s="367"/>
      <c r="C21" s="246"/>
      <c r="D21" s="246"/>
      <c r="E21" s="246"/>
      <c r="F21" s="246"/>
      <c r="G21" s="246"/>
      <c r="H21" s="246"/>
      <c r="I21" s="246"/>
      <c r="J21" s="246"/>
      <c r="K21" s="246"/>
      <c r="L21" s="246"/>
      <c r="M21" s="246"/>
      <c r="N21" s="366"/>
      <c r="O21" s="246"/>
      <c r="P21" s="247"/>
      <c r="Q21" s="244"/>
      <c r="IY21" s="365"/>
    </row>
    <row r="22" spans="1:259" ht="17.25" x14ac:dyDescent="0.15">
      <c r="B22" s="248"/>
      <c r="IY22" s="364"/>
    </row>
    <row r="23" spans="1:259" ht="13.5" x14ac:dyDescent="0.15">
      <c r="B23" s="248"/>
    </row>
    <row r="24" spans="1:259" ht="13.5" x14ac:dyDescent="0.15">
      <c r="B24" s="248"/>
    </row>
    <row r="25" spans="1:259" ht="13.5" x14ac:dyDescent="0.15">
      <c r="B25" s="248"/>
    </row>
    <row r="26" spans="1:259" ht="13.5" x14ac:dyDescent="0.15">
      <c r="B26" s="248"/>
    </row>
    <row r="27" spans="1:259" ht="13.5" x14ac:dyDescent="0.15">
      <c r="B27" s="248"/>
    </row>
    <row r="28" spans="1:259" ht="13.5" x14ac:dyDescent="0.15">
      <c r="B28" s="248"/>
    </row>
    <row r="29" spans="1:259" ht="13.5" x14ac:dyDescent="0.15">
      <c r="B29" s="248"/>
    </row>
    <row r="30" spans="1:259" ht="13.5" x14ac:dyDescent="0.15">
      <c r="B30" s="248"/>
    </row>
    <row r="31" spans="1:259" ht="13.5" x14ac:dyDescent="0.15">
      <c r="B31" s="248"/>
    </row>
    <row r="32" spans="1:259" ht="13.5" x14ac:dyDescent="0.15">
      <c r="B32" s="248"/>
    </row>
    <row r="33" spans="2:17" ht="13.5" x14ac:dyDescent="0.15">
      <c r="B33" s="248"/>
    </row>
    <row r="34" spans="2:17" ht="13.5" x14ac:dyDescent="0.15">
      <c r="B34" s="248"/>
    </row>
    <row r="35" spans="2:17" ht="13.5" x14ac:dyDescent="0.15">
      <c r="B35" s="248"/>
    </row>
    <row r="36" spans="2:17" ht="13.5" x14ac:dyDescent="0.15">
      <c r="B36" s="248"/>
    </row>
    <row r="37" spans="2:17" ht="13.5" x14ac:dyDescent="0.15">
      <c r="B37" s="248"/>
    </row>
    <row r="38" spans="2:17" ht="13.5" x14ac:dyDescent="0.15">
      <c r="B38" s="248"/>
    </row>
    <row r="39" spans="2:17" ht="13.5" x14ac:dyDescent="0.15">
      <c r="B39" s="340"/>
      <c r="C39" s="306"/>
      <c r="D39" s="306"/>
      <c r="E39" s="306"/>
      <c r="F39" s="306"/>
      <c r="G39" s="306"/>
      <c r="H39" s="306"/>
      <c r="I39" s="306"/>
      <c r="J39" s="306"/>
      <c r="K39" s="306"/>
      <c r="L39" s="306"/>
      <c r="M39" s="306"/>
      <c r="N39" s="306"/>
      <c r="O39" s="306"/>
      <c r="P39" s="341"/>
    </row>
    <row r="40" spans="2:17" ht="13.5" x14ac:dyDescent="0.15">
      <c r="B40" s="354"/>
      <c r="C40" s="244"/>
      <c r="D40" s="244"/>
      <c r="E40" s="244"/>
      <c r="F40" s="244"/>
      <c r="G40" s="244"/>
      <c r="H40" s="244"/>
      <c r="I40" s="244"/>
      <c r="J40" s="244"/>
      <c r="K40" s="244"/>
      <c r="L40" s="244"/>
      <c r="M40" s="244"/>
      <c r="N40" s="244"/>
      <c r="O40" s="244"/>
      <c r="P40" s="354"/>
      <c r="Q40" s="244"/>
    </row>
    <row r="41" spans="2:17" ht="17.25" x14ac:dyDescent="0.15">
      <c r="B41" s="245" t="s">
        <v>555</v>
      </c>
      <c r="C41" s="246"/>
      <c r="D41" s="246"/>
      <c r="E41" s="246"/>
      <c r="F41" s="246"/>
      <c r="G41" s="246"/>
      <c r="H41" s="246"/>
      <c r="I41" s="246"/>
      <c r="J41" s="246"/>
      <c r="K41" s="246"/>
      <c r="L41" s="246"/>
      <c r="M41" s="246"/>
      <c r="N41" s="246"/>
      <c r="O41" s="246"/>
      <c r="P41" s="247"/>
    </row>
    <row r="42" spans="2:17" ht="13.5" x14ac:dyDescent="0.15">
      <c r="B42" s="248"/>
      <c r="C42" s="244"/>
      <c r="D42" s="244"/>
      <c r="E42" s="244"/>
      <c r="F42" s="244"/>
      <c r="G42" s="353" t="s">
        <v>551</v>
      </c>
      <c r="I42" s="352"/>
      <c r="J42" s="352"/>
      <c r="K42" s="352"/>
      <c r="L42" s="244"/>
      <c r="M42" s="244"/>
      <c r="N42" s="244"/>
      <c r="O42" s="244"/>
    </row>
    <row r="43" spans="2:17" ht="13.5" x14ac:dyDescent="0.15">
      <c r="B43" s="248"/>
      <c r="C43" s="244"/>
      <c r="D43" s="244"/>
      <c r="E43" s="244"/>
      <c r="F43" s="244"/>
      <c r="G43" s="1251"/>
      <c r="H43" s="1228"/>
      <c r="I43" s="1228"/>
      <c r="J43" s="1228"/>
      <c r="K43" s="1228"/>
      <c r="L43" s="1228"/>
      <c r="M43" s="1228"/>
      <c r="N43" s="1228"/>
      <c r="O43" s="1229"/>
    </row>
    <row r="44" spans="2:17" ht="13.5" x14ac:dyDescent="0.15">
      <c r="B44" s="248"/>
      <c r="C44" s="244"/>
      <c r="D44" s="244"/>
      <c r="E44" s="244"/>
      <c r="F44" s="244"/>
      <c r="G44" s="1230"/>
      <c r="H44" s="1231"/>
      <c r="I44" s="1231"/>
      <c r="J44" s="1231"/>
      <c r="K44" s="1231"/>
      <c r="L44" s="1231"/>
      <c r="M44" s="1231"/>
      <c r="N44" s="1231"/>
      <c r="O44" s="1232"/>
    </row>
    <row r="45" spans="2:17" ht="13.5" x14ac:dyDescent="0.15">
      <c r="B45" s="248"/>
      <c r="C45" s="244"/>
      <c r="D45" s="244"/>
      <c r="E45" s="244"/>
      <c r="F45" s="244"/>
      <c r="G45" s="1230"/>
      <c r="H45" s="1231"/>
      <c r="I45" s="1231"/>
      <c r="J45" s="1231"/>
      <c r="K45" s="1231"/>
      <c r="L45" s="1231"/>
      <c r="M45" s="1231"/>
      <c r="N45" s="1231"/>
      <c r="O45" s="1232"/>
    </row>
    <row r="46" spans="2:17" ht="13.5" x14ac:dyDescent="0.15">
      <c r="B46" s="248"/>
      <c r="C46" s="244"/>
      <c r="D46" s="244"/>
      <c r="E46" s="244"/>
      <c r="F46" s="244"/>
      <c r="G46" s="1230"/>
      <c r="H46" s="1231"/>
      <c r="I46" s="1231"/>
      <c r="J46" s="1231"/>
      <c r="K46" s="1231"/>
      <c r="L46" s="1231"/>
      <c r="M46" s="1231"/>
      <c r="N46" s="1231"/>
      <c r="O46" s="1232"/>
    </row>
    <row r="47" spans="2:17" ht="13.5" x14ac:dyDescent="0.15">
      <c r="B47" s="248"/>
      <c r="C47" s="244"/>
      <c r="D47" s="244"/>
      <c r="E47" s="244"/>
      <c r="F47" s="244"/>
      <c r="G47" s="1233"/>
      <c r="H47" s="1234"/>
      <c r="I47" s="1234"/>
      <c r="J47" s="1234"/>
      <c r="K47" s="1234"/>
      <c r="L47" s="1234"/>
      <c r="M47" s="1234"/>
      <c r="N47" s="1234"/>
      <c r="O47" s="1235"/>
    </row>
    <row r="48" spans="2:17" ht="13.5" x14ac:dyDescent="0.15">
      <c r="B48" s="248"/>
      <c r="C48" s="244"/>
      <c r="D48" s="244"/>
      <c r="E48" s="244"/>
      <c r="F48" s="244"/>
      <c r="G48" s="244"/>
      <c r="H48" s="363"/>
      <c r="I48" s="363"/>
      <c r="J48" s="363"/>
    </row>
    <row r="49" spans="1:17" ht="13.5" x14ac:dyDescent="0.15">
      <c r="B49" s="248"/>
      <c r="C49" s="244"/>
      <c r="D49" s="244"/>
      <c r="E49" s="244"/>
      <c r="F49" s="244"/>
      <c r="G49" s="243" t="s">
        <v>554</v>
      </c>
    </row>
    <row r="50" spans="1:17" ht="13.5" x14ac:dyDescent="0.15">
      <c r="B50" s="248"/>
      <c r="C50" s="244"/>
      <c r="D50" s="244"/>
      <c r="E50" s="244"/>
      <c r="F50" s="244"/>
      <c r="G50" s="1236"/>
      <c r="H50" s="1237"/>
      <c r="I50" s="1237"/>
      <c r="J50" s="1238"/>
      <c r="K50" s="345" t="s">
        <v>522</v>
      </c>
      <c r="L50" s="345" t="s">
        <v>523</v>
      </c>
      <c r="M50" s="345" t="s">
        <v>524</v>
      </c>
      <c r="N50" s="345" t="s">
        <v>525</v>
      </c>
      <c r="O50" s="345" t="s">
        <v>526</v>
      </c>
    </row>
    <row r="51" spans="1:17" ht="13.5" x14ac:dyDescent="0.15">
      <c r="B51" s="248"/>
      <c r="C51" s="244"/>
      <c r="D51" s="244"/>
      <c r="E51" s="244"/>
      <c r="F51" s="244"/>
      <c r="G51" s="1239" t="s">
        <v>549</v>
      </c>
      <c r="H51" s="1240"/>
      <c r="I51" s="1245" t="s">
        <v>547</v>
      </c>
      <c r="J51" s="1245"/>
      <c r="K51" s="1249"/>
      <c r="L51" s="1249"/>
      <c r="M51" s="1249"/>
      <c r="N51" s="1249"/>
      <c r="O51" s="1249"/>
    </row>
    <row r="52" spans="1:17" ht="13.5" x14ac:dyDescent="0.15">
      <c r="B52" s="248"/>
      <c r="C52" s="244"/>
      <c r="D52" s="244"/>
      <c r="E52" s="244"/>
      <c r="F52" s="244"/>
      <c r="G52" s="1241"/>
      <c r="H52" s="1242"/>
      <c r="I52" s="1246"/>
      <c r="J52" s="1246"/>
      <c r="K52" s="1215"/>
      <c r="L52" s="1215"/>
      <c r="M52" s="1215"/>
      <c r="N52" s="1215"/>
      <c r="O52" s="1215"/>
    </row>
    <row r="53" spans="1:17" ht="13.5" x14ac:dyDescent="0.15">
      <c r="A53" s="355"/>
      <c r="B53" s="248"/>
      <c r="C53" s="244"/>
      <c r="D53" s="244"/>
      <c r="E53" s="244"/>
      <c r="F53" s="244"/>
      <c r="G53" s="1241"/>
      <c r="H53" s="1242"/>
      <c r="I53" s="1225" t="s">
        <v>553</v>
      </c>
      <c r="J53" s="1225"/>
      <c r="K53" s="1250"/>
      <c r="L53" s="1250"/>
      <c r="M53" s="1250"/>
      <c r="N53" s="1250"/>
      <c r="O53" s="1250"/>
    </row>
    <row r="54" spans="1:17" ht="13.5" x14ac:dyDescent="0.15">
      <c r="A54" s="355"/>
      <c r="B54" s="248"/>
      <c r="C54" s="244"/>
      <c r="D54" s="244"/>
      <c r="E54" s="244"/>
      <c r="F54" s="244"/>
      <c r="G54" s="1243"/>
      <c r="H54" s="1244"/>
      <c r="I54" s="1225"/>
      <c r="J54" s="1225"/>
      <c r="K54" s="1248"/>
      <c r="L54" s="1248"/>
      <c r="M54" s="1248"/>
      <c r="N54" s="1248"/>
      <c r="O54" s="1248"/>
    </row>
    <row r="55" spans="1:17" ht="13.5" x14ac:dyDescent="0.15">
      <c r="A55" s="355"/>
      <c r="B55" s="248"/>
      <c r="C55" s="244"/>
      <c r="D55" s="244"/>
      <c r="E55" s="244"/>
      <c r="F55" s="244"/>
      <c r="G55" s="1219" t="s">
        <v>548</v>
      </c>
      <c r="H55" s="1220"/>
      <c r="I55" s="1225" t="s">
        <v>547</v>
      </c>
      <c r="J55" s="1225"/>
      <c r="K55" s="1249"/>
      <c r="L55" s="1249"/>
      <c r="M55" s="1249"/>
      <c r="N55" s="1249"/>
      <c r="O55" s="1249"/>
    </row>
    <row r="56" spans="1:17" ht="13.5" x14ac:dyDescent="0.15">
      <c r="A56" s="355"/>
      <c r="B56" s="248"/>
      <c r="C56" s="244"/>
      <c r="D56" s="244"/>
      <c r="E56" s="244"/>
      <c r="F56" s="244"/>
      <c r="G56" s="1221"/>
      <c r="H56" s="1222"/>
      <c r="I56" s="1225"/>
      <c r="J56" s="1225"/>
      <c r="K56" s="1215"/>
      <c r="L56" s="1215"/>
      <c r="M56" s="1215"/>
      <c r="N56" s="1215"/>
      <c r="O56" s="1215"/>
    </row>
    <row r="57" spans="1:17" s="355" customFormat="1" ht="13.5" x14ac:dyDescent="0.15">
      <c r="B57" s="356"/>
      <c r="C57" s="352"/>
      <c r="D57" s="352"/>
      <c r="E57" s="352"/>
      <c r="F57" s="352"/>
      <c r="G57" s="1221"/>
      <c r="H57" s="1222"/>
      <c r="I57" s="1217" t="s">
        <v>553</v>
      </c>
      <c r="J57" s="1217"/>
      <c r="K57" s="1250"/>
      <c r="L57" s="1250"/>
      <c r="M57" s="1250"/>
      <c r="N57" s="1250"/>
      <c r="O57" s="1250"/>
      <c r="P57" s="361"/>
      <c r="Q57" s="356"/>
    </row>
    <row r="58" spans="1:17" s="355" customFormat="1" ht="13.5" x14ac:dyDescent="0.15">
      <c r="A58" s="243"/>
      <c r="B58" s="356"/>
      <c r="C58" s="352"/>
      <c r="D58" s="352"/>
      <c r="E58" s="352"/>
      <c r="F58" s="352"/>
      <c r="G58" s="1223"/>
      <c r="H58" s="1224"/>
      <c r="I58" s="1217"/>
      <c r="J58" s="1217"/>
      <c r="K58" s="1248"/>
      <c r="L58" s="1248"/>
      <c r="M58" s="1248"/>
      <c r="N58" s="1248"/>
      <c r="O58" s="1248"/>
      <c r="P58" s="361"/>
      <c r="Q58" s="356"/>
    </row>
    <row r="59" spans="1:17" s="355" customFormat="1" ht="13.5" x14ac:dyDescent="0.15">
      <c r="A59" s="243"/>
      <c r="B59" s="356"/>
      <c r="C59" s="352"/>
      <c r="D59" s="352"/>
      <c r="E59" s="352"/>
      <c r="F59" s="352"/>
      <c r="G59" s="352"/>
      <c r="H59" s="352"/>
      <c r="I59" s="352"/>
      <c r="J59" s="352"/>
      <c r="K59" s="362"/>
      <c r="L59" s="362"/>
      <c r="M59" s="362"/>
      <c r="N59" s="362"/>
      <c r="O59" s="362"/>
      <c r="P59" s="361"/>
      <c r="Q59" s="356"/>
    </row>
    <row r="60" spans="1:17" s="355" customFormat="1" ht="13.5" x14ac:dyDescent="0.15">
      <c r="A60" s="243"/>
      <c r="B60" s="356"/>
      <c r="C60" s="352"/>
      <c r="D60" s="352"/>
      <c r="E60" s="352"/>
      <c r="F60" s="352"/>
      <c r="G60" s="352"/>
      <c r="H60" s="352"/>
      <c r="I60" s="352"/>
      <c r="J60" s="352"/>
      <c r="K60" s="362"/>
      <c r="L60" s="362"/>
      <c r="M60" s="362"/>
      <c r="N60" s="362"/>
      <c r="O60" s="362"/>
      <c r="P60" s="361"/>
      <c r="Q60" s="356"/>
    </row>
    <row r="61" spans="1:17" s="355" customFormat="1" ht="13.5" x14ac:dyDescent="0.15">
      <c r="A61" s="243"/>
      <c r="B61" s="360"/>
      <c r="C61" s="359"/>
      <c r="D61" s="359"/>
      <c r="E61" s="359"/>
      <c r="F61" s="359"/>
      <c r="G61" s="359"/>
      <c r="H61" s="359"/>
      <c r="I61" s="359"/>
      <c r="J61" s="359"/>
      <c r="K61" s="359"/>
      <c r="L61" s="359"/>
      <c r="M61" s="358"/>
      <c r="N61" s="358"/>
      <c r="O61" s="358"/>
      <c r="P61" s="357"/>
      <c r="Q61" s="356"/>
    </row>
    <row r="62" spans="1:17" ht="13.5" x14ac:dyDescent="0.15">
      <c r="B62" s="354"/>
      <c r="C62" s="354"/>
      <c r="D62" s="354"/>
      <c r="E62" s="354"/>
      <c r="F62" s="354"/>
      <c r="G62" s="354"/>
      <c r="H62" s="354"/>
      <c r="I62" s="354"/>
      <c r="J62" s="354"/>
      <c r="K62" s="354"/>
      <c r="L62" s="354"/>
      <c r="M62" s="354"/>
      <c r="N62" s="354"/>
      <c r="O62" s="354"/>
      <c r="P62" s="354"/>
      <c r="Q62" s="244"/>
    </row>
    <row r="63" spans="1:17" ht="17.25" x14ac:dyDescent="0.15">
      <c r="B63" s="307" t="s">
        <v>552</v>
      </c>
      <c r="C63" s="244"/>
      <c r="D63" s="244"/>
      <c r="E63" s="244"/>
      <c r="F63" s="244"/>
      <c r="G63" s="244"/>
      <c r="H63" s="244"/>
      <c r="I63" s="244"/>
      <c r="J63" s="244"/>
      <c r="K63" s="244"/>
      <c r="L63" s="244"/>
      <c r="M63" s="244"/>
      <c r="N63" s="244"/>
      <c r="O63" s="244"/>
    </row>
    <row r="64" spans="1:17" ht="13.5" x14ac:dyDescent="0.15">
      <c r="B64" s="248"/>
      <c r="C64" s="244"/>
      <c r="D64" s="244"/>
      <c r="E64" s="244"/>
      <c r="F64" s="244"/>
      <c r="G64" s="353" t="s">
        <v>551</v>
      </c>
      <c r="I64" s="352"/>
      <c r="J64" s="352"/>
      <c r="K64" s="352"/>
      <c r="L64" s="244"/>
      <c r="M64" s="244"/>
      <c r="N64" s="244"/>
      <c r="O64" s="244"/>
    </row>
    <row r="65" spans="2:30" ht="13.5" x14ac:dyDescent="0.15">
      <c r="B65" s="248"/>
      <c r="C65" s="244"/>
      <c r="D65" s="244"/>
      <c r="E65" s="244"/>
      <c r="F65" s="244"/>
      <c r="G65" s="1227" t="s">
        <v>557</v>
      </c>
      <c r="H65" s="1228"/>
      <c r="I65" s="1228"/>
      <c r="J65" s="1228"/>
      <c r="K65" s="1228"/>
      <c r="L65" s="1228"/>
      <c r="M65" s="1228"/>
      <c r="N65" s="1228"/>
      <c r="O65" s="1229"/>
    </row>
    <row r="66" spans="2:30" ht="13.5" x14ac:dyDescent="0.15">
      <c r="B66" s="248"/>
      <c r="C66" s="244"/>
      <c r="D66" s="244"/>
      <c r="E66" s="244"/>
      <c r="F66" s="244"/>
      <c r="G66" s="1230"/>
      <c r="H66" s="1231"/>
      <c r="I66" s="1231"/>
      <c r="J66" s="1231"/>
      <c r="K66" s="1231"/>
      <c r="L66" s="1231"/>
      <c r="M66" s="1231"/>
      <c r="N66" s="1231"/>
      <c r="O66" s="1232"/>
    </row>
    <row r="67" spans="2:30" ht="13.5" x14ac:dyDescent="0.15">
      <c r="B67" s="248"/>
      <c r="C67" s="244"/>
      <c r="D67" s="244"/>
      <c r="E67" s="244"/>
      <c r="F67" s="244"/>
      <c r="G67" s="1230"/>
      <c r="H67" s="1231"/>
      <c r="I67" s="1231"/>
      <c r="J67" s="1231"/>
      <c r="K67" s="1231"/>
      <c r="L67" s="1231"/>
      <c r="M67" s="1231"/>
      <c r="N67" s="1231"/>
      <c r="O67" s="1232"/>
    </row>
    <row r="68" spans="2:30" ht="13.5" x14ac:dyDescent="0.15">
      <c r="B68" s="248"/>
      <c r="C68" s="244"/>
      <c r="D68" s="244"/>
      <c r="E68" s="244"/>
      <c r="F68" s="244"/>
      <c r="G68" s="1230"/>
      <c r="H68" s="1231"/>
      <c r="I68" s="1231"/>
      <c r="J68" s="1231"/>
      <c r="K68" s="1231"/>
      <c r="L68" s="1231"/>
      <c r="M68" s="1231"/>
      <c r="N68" s="1231"/>
      <c r="O68" s="1232"/>
    </row>
    <row r="69" spans="2:30" ht="13.5" x14ac:dyDescent="0.15">
      <c r="B69" s="248"/>
      <c r="C69" s="244"/>
      <c r="D69" s="244"/>
      <c r="E69" s="244"/>
      <c r="F69" s="244"/>
      <c r="G69" s="1233"/>
      <c r="H69" s="1234"/>
      <c r="I69" s="1234"/>
      <c r="J69" s="1234"/>
      <c r="K69" s="1234"/>
      <c r="L69" s="1234"/>
      <c r="M69" s="1234"/>
      <c r="N69" s="1234"/>
      <c r="O69" s="1235"/>
    </row>
    <row r="70" spans="2:30" ht="13.5" x14ac:dyDescent="0.15">
      <c r="B70" s="248"/>
      <c r="C70" s="244"/>
      <c r="D70" s="244"/>
      <c r="E70" s="244"/>
      <c r="F70" s="244"/>
      <c r="G70" s="244"/>
      <c r="H70" s="351"/>
      <c r="I70" s="351"/>
      <c r="J70" s="348"/>
      <c r="K70" s="348"/>
      <c r="L70" s="347"/>
      <c r="M70" s="348"/>
      <c r="N70" s="347"/>
      <c r="O70" s="346"/>
    </row>
    <row r="71" spans="2:30" ht="13.5" x14ac:dyDescent="0.15">
      <c r="B71" s="248"/>
      <c r="C71" s="244"/>
      <c r="D71" s="244"/>
      <c r="E71" s="244"/>
      <c r="F71" s="244"/>
      <c r="G71" s="350" t="s">
        <v>550</v>
      </c>
      <c r="I71" s="349"/>
      <c r="J71" s="348"/>
      <c r="K71" s="348"/>
      <c r="L71" s="347"/>
      <c r="M71" s="348"/>
      <c r="N71" s="347"/>
      <c r="O71" s="346"/>
    </row>
    <row r="72" spans="2:30" ht="13.5" x14ac:dyDescent="0.15">
      <c r="B72" s="248"/>
      <c r="C72" s="244"/>
      <c r="D72" s="244"/>
      <c r="E72" s="244"/>
      <c r="F72" s="244"/>
      <c r="G72" s="1236"/>
      <c r="H72" s="1237"/>
      <c r="I72" s="1237"/>
      <c r="J72" s="1238"/>
      <c r="K72" s="345" t="s">
        <v>522</v>
      </c>
      <c r="L72" s="345" t="s">
        <v>523</v>
      </c>
      <c r="M72" s="345" t="s">
        <v>524</v>
      </c>
      <c r="N72" s="345" t="s">
        <v>525</v>
      </c>
      <c r="O72" s="345" t="s">
        <v>526</v>
      </c>
    </row>
    <row r="73" spans="2:30" ht="13.5" x14ac:dyDescent="0.15">
      <c r="B73" s="248"/>
      <c r="C73" s="244"/>
      <c r="D73" s="244"/>
      <c r="E73" s="244"/>
      <c r="F73" s="244"/>
      <c r="G73" s="1239" t="s">
        <v>549</v>
      </c>
      <c r="H73" s="1240"/>
      <c r="I73" s="1245" t="s">
        <v>547</v>
      </c>
      <c r="J73" s="1245"/>
      <c r="K73" s="1226"/>
      <c r="L73" s="1226"/>
      <c r="M73" s="1215"/>
      <c r="N73" s="1215"/>
      <c r="O73" s="1215">
        <v>7.5</v>
      </c>
      <c r="S73" s="243">
        <v>9.9</v>
      </c>
    </row>
    <row r="74" spans="2:30" ht="13.5" x14ac:dyDescent="0.15">
      <c r="B74" s="248"/>
      <c r="C74" s="244"/>
      <c r="D74" s="244"/>
      <c r="E74" s="244"/>
      <c r="F74" s="244"/>
      <c r="G74" s="1241"/>
      <c r="H74" s="1242"/>
      <c r="I74" s="1246"/>
      <c r="J74" s="1246"/>
      <c r="K74" s="1226"/>
      <c r="L74" s="1226"/>
      <c r="M74" s="1215"/>
      <c r="N74" s="1215"/>
      <c r="O74" s="1215"/>
    </row>
    <row r="75" spans="2:30" ht="13.5" x14ac:dyDescent="0.15">
      <c r="B75" s="248"/>
      <c r="C75" s="244"/>
      <c r="D75" s="244"/>
      <c r="E75" s="244"/>
      <c r="F75" s="244"/>
      <c r="G75" s="1241"/>
      <c r="H75" s="1242"/>
      <c r="I75" s="1225" t="s">
        <v>546</v>
      </c>
      <c r="J75" s="1225"/>
      <c r="K75" s="1247">
        <v>1</v>
      </c>
      <c r="L75" s="1247">
        <v>0.6</v>
      </c>
      <c r="M75" s="1247">
        <v>0.6</v>
      </c>
      <c r="N75" s="1247">
        <v>0.7</v>
      </c>
      <c r="O75" s="1247">
        <v>0.8</v>
      </c>
      <c r="U75" s="243">
        <v>81.2</v>
      </c>
      <c r="W75" s="243">
        <v>87.2</v>
      </c>
      <c r="Y75" s="243">
        <v>99.8</v>
      </c>
      <c r="AA75" s="243">
        <v>109.5</v>
      </c>
      <c r="AC75" s="243">
        <v>115.2</v>
      </c>
    </row>
    <row r="76" spans="2:30" ht="13.5" x14ac:dyDescent="0.15">
      <c r="B76" s="248"/>
      <c r="C76" s="244"/>
      <c r="D76" s="244"/>
      <c r="E76" s="244"/>
      <c r="F76" s="244"/>
      <c r="G76" s="1243"/>
      <c r="H76" s="1244"/>
      <c r="I76" s="1225"/>
      <c r="J76" s="1225"/>
      <c r="K76" s="1248"/>
      <c r="L76" s="1248"/>
      <c r="M76" s="1248"/>
      <c r="N76" s="1248"/>
      <c r="O76" s="1248"/>
    </row>
    <row r="77" spans="2:30" ht="13.5" x14ac:dyDescent="0.15">
      <c r="B77" s="248"/>
      <c r="C77" s="244"/>
      <c r="D77" s="244"/>
      <c r="E77" s="244"/>
      <c r="F77" s="244"/>
      <c r="G77" s="1219" t="s">
        <v>548</v>
      </c>
      <c r="H77" s="1220"/>
      <c r="I77" s="1225" t="s">
        <v>547</v>
      </c>
      <c r="J77" s="1225"/>
      <c r="K77" s="1226">
        <v>0</v>
      </c>
      <c r="L77" s="1226">
        <v>0</v>
      </c>
      <c r="M77" s="1215">
        <v>0</v>
      </c>
      <c r="N77" s="1215">
        <v>0</v>
      </c>
      <c r="O77" s="1215">
        <v>17.8</v>
      </c>
      <c r="R77" s="243">
        <v>12.3</v>
      </c>
      <c r="T77" s="243">
        <v>11.1</v>
      </c>
    </row>
    <row r="78" spans="2:30" ht="13.5" x14ac:dyDescent="0.15">
      <c r="B78" s="248"/>
      <c r="C78" s="244"/>
      <c r="D78" s="244"/>
      <c r="E78" s="244"/>
      <c r="F78" s="244"/>
      <c r="G78" s="1221"/>
      <c r="H78" s="1222"/>
      <c r="I78" s="1225"/>
      <c r="J78" s="1225"/>
      <c r="K78" s="1226"/>
      <c r="L78" s="1226"/>
      <c r="M78" s="1215"/>
      <c r="N78" s="1215"/>
      <c r="O78" s="1215"/>
    </row>
    <row r="79" spans="2:30" ht="13.5" x14ac:dyDescent="0.15">
      <c r="B79" s="248"/>
      <c r="C79" s="244"/>
      <c r="D79" s="244"/>
      <c r="E79" s="244"/>
      <c r="F79" s="244"/>
      <c r="G79" s="1221"/>
      <c r="H79" s="1222"/>
      <c r="I79" s="1216" t="s">
        <v>546</v>
      </c>
      <c r="J79" s="1217"/>
      <c r="K79" s="1218">
        <v>7.2</v>
      </c>
      <c r="L79" s="1218">
        <v>6.4</v>
      </c>
      <c r="M79" s="1218">
        <v>5.4</v>
      </c>
      <c r="N79" s="1218">
        <v>4.4000000000000004</v>
      </c>
      <c r="O79" s="1218">
        <v>5.3</v>
      </c>
      <c r="V79" s="243">
        <v>53.5</v>
      </c>
      <c r="X79" s="243">
        <v>48.2</v>
      </c>
      <c r="Z79" s="243">
        <v>34.200000000000003</v>
      </c>
      <c r="AB79" s="243">
        <v>30.3</v>
      </c>
      <c r="AD79" s="243">
        <v>28.9</v>
      </c>
    </row>
    <row r="80" spans="2:30" ht="13.5" x14ac:dyDescent="0.15">
      <c r="B80" s="248"/>
      <c r="C80" s="244"/>
      <c r="D80" s="244"/>
      <c r="E80" s="244"/>
      <c r="F80" s="244"/>
      <c r="G80" s="1223"/>
      <c r="H80" s="1224"/>
      <c r="I80" s="1217"/>
      <c r="J80" s="1217"/>
      <c r="K80" s="1218"/>
      <c r="L80" s="1218"/>
      <c r="M80" s="1218"/>
      <c r="N80" s="1218"/>
      <c r="O80" s="1218"/>
    </row>
    <row r="81" spans="2:17" ht="13.5" x14ac:dyDescent="0.15">
      <c r="B81" s="248"/>
      <c r="C81" s="244"/>
      <c r="D81" s="244"/>
      <c r="E81" s="244"/>
      <c r="F81" s="244"/>
      <c r="G81" s="244"/>
      <c r="H81" s="244"/>
      <c r="I81" s="244"/>
      <c r="J81" s="244"/>
      <c r="K81" s="344"/>
      <c r="L81" s="244"/>
      <c r="M81" s="244"/>
      <c r="N81" s="244"/>
      <c r="O81" s="244"/>
    </row>
    <row r="82" spans="2:17" ht="17.25" x14ac:dyDescent="0.15">
      <c r="B82" s="248"/>
      <c r="C82" s="244"/>
      <c r="D82" s="244"/>
      <c r="E82" s="244"/>
      <c r="F82" s="244"/>
      <c r="G82" s="244"/>
      <c r="H82" s="244"/>
      <c r="I82" s="244"/>
      <c r="J82" s="244"/>
      <c r="K82" s="343"/>
      <c r="L82" s="343"/>
      <c r="M82" s="343"/>
      <c r="N82" s="343"/>
      <c r="O82" s="343"/>
    </row>
    <row r="83" spans="2:17" ht="13.5" x14ac:dyDescent="0.15">
      <c r="B83" s="340"/>
      <c r="C83" s="306"/>
      <c r="D83" s="306"/>
      <c r="E83" s="306"/>
      <c r="F83" s="306"/>
      <c r="G83" s="306"/>
      <c r="H83" s="306"/>
      <c r="I83" s="306"/>
      <c r="J83" s="306"/>
      <c r="K83" s="306"/>
      <c r="L83" s="306"/>
      <c r="M83" s="306"/>
      <c r="N83" s="306"/>
      <c r="O83" s="306"/>
      <c r="P83" s="341"/>
    </row>
    <row r="84" spans="2:17" ht="13.5" x14ac:dyDescent="0.15">
      <c r="H84" s="244"/>
      <c r="I84" s="244"/>
      <c r="J84" s="244"/>
      <c r="K84" s="244"/>
      <c r="L84" s="244"/>
      <c r="M84" s="244"/>
      <c r="N84" s="244"/>
      <c r="O84" s="244"/>
      <c r="P84" s="244"/>
      <c r="Q84" s="244"/>
    </row>
    <row r="85" spans="2:17" ht="13.5" x14ac:dyDescent="0.15">
      <c r="B85" s="244"/>
      <c r="C85" s="244"/>
      <c r="D85" s="244"/>
      <c r="E85" s="244"/>
      <c r="F85" s="244"/>
      <c r="G85" s="244"/>
      <c r="H85" s="244"/>
      <c r="I85" s="244"/>
      <c r="J85" s="244"/>
      <c r="K85" s="244"/>
      <c r="L85" s="244"/>
      <c r="M85" s="244"/>
      <c r="N85" s="244"/>
      <c r="O85" s="244"/>
      <c r="P85" s="244"/>
      <c r="Q85" s="244"/>
    </row>
    <row r="86" spans="2:17" ht="13.5" hidden="1" x14ac:dyDescent="0.15">
      <c r="B86" s="244"/>
      <c r="C86" s="244"/>
      <c r="D86" s="244"/>
      <c r="E86" s="244"/>
      <c r="F86" s="244"/>
      <c r="G86" s="244"/>
      <c r="H86" s="244"/>
      <c r="I86" s="244"/>
      <c r="J86" s="244"/>
      <c r="K86" s="244"/>
      <c r="L86" s="244"/>
      <c r="M86" s="244"/>
      <c r="N86" s="244"/>
      <c r="O86" s="244"/>
      <c r="P86" s="244"/>
      <c r="Q86" s="244"/>
    </row>
    <row r="87" spans="2:17" ht="13.5" hidden="1" x14ac:dyDescent="0.15">
      <c r="B87" s="244"/>
      <c r="C87" s="244"/>
      <c r="D87" s="244"/>
      <c r="E87" s="244"/>
      <c r="F87" s="244"/>
      <c r="G87" s="244"/>
      <c r="H87" s="244"/>
      <c r="I87" s="244"/>
      <c r="J87" s="244"/>
      <c r="K87" s="342"/>
      <c r="L87" s="244"/>
      <c r="M87" s="244"/>
      <c r="N87" s="244"/>
      <c r="O87" s="244"/>
      <c r="P87" s="244"/>
      <c r="Q87" s="244"/>
    </row>
    <row r="88" spans="2:17" ht="13.5" hidden="1" x14ac:dyDescent="0.15">
      <c r="B88" s="244"/>
      <c r="C88" s="244"/>
      <c r="D88" s="244"/>
      <c r="E88" s="244"/>
      <c r="F88" s="244"/>
      <c r="G88" s="244"/>
      <c r="H88" s="244"/>
      <c r="I88" s="244"/>
      <c r="J88" s="244"/>
      <c r="K88" s="244"/>
      <c r="L88" s="244"/>
      <c r="M88" s="244"/>
      <c r="N88" s="244"/>
      <c r="O88" s="244"/>
      <c r="P88" s="244"/>
      <c r="Q88" s="244"/>
    </row>
    <row r="89" spans="2:17" ht="13.5" hidden="1" x14ac:dyDescent="0.15">
      <c r="B89" s="244"/>
      <c r="C89" s="244"/>
      <c r="D89" s="244"/>
      <c r="E89" s="244"/>
      <c r="F89" s="244"/>
      <c r="G89" s="244"/>
      <c r="H89" s="244"/>
      <c r="I89" s="244"/>
      <c r="J89" s="244"/>
      <c r="K89" s="244"/>
      <c r="L89" s="244"/>
      <c r="M89" s="244"/>
      <c r="N89" s="244"/>
      <c r="O89" s="244"/>
      <c r="P89" s="244"/>
      <c r="Q89" s="244"/>
    </row>
    <row r="90" spans="2:17" ht="13.5" hidden="1" x14ac:dyDescent="0.15">
      <c r="B90" s="244"/>
      <c r="C90" s="244"/>
      <c r="D90" s="244"/>
      <c r="E90" s="244"/>
      <c r="F90" s="244"/>
      <c r="G90" s="244"/>
      <c r="H90" s="244"/>
      <c r="I90" s="244"/>
      <c r="J90" s="244"/>
      <c r="K90" s="244"/>
      <c r="L90" s="244"/>
      <c r="M90" s="244"/>
      <c r="N90" s="244"/>
      <c r="O90" s="244"/>
      <c r="P90" s="244"/>
      <c r="Q90" s="244"/>
    </row>
    <row r="91" spans="2:17" ht="13.5"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521</v>
      </c>
      <c r="G2" s="111"/>
      <c r="H2" s="112"/>
    </row>
    <row r="3" spans="1:8" x14ac:dyDescent="0.15">
      <c r="A3" s="108" t="s">
        <v>514</v>
      </c>
      <c r="B3" s="113"/>
      <c r="C3" s="114"/>
      <c r="D3" s="115">
        <v>54598</v>
      </c>
      <c r="E3" s="116"/>
      <c r="F3" s="117">
        <v>33903</v>
      </c>
      <c r="G3" s="118"/>
      <c r="H3" s="119"/>
    </row>
    <row r="4" spans="1:8" x14ac:dyDescent="0.15">
      <c r="A4" s="120"/>
      <c r="B4" s="121"/>
      <c r="C4" s="122"/>
      <c r="D4" s="123">
        <v>20719</v>
      </c>
      <c r="E4" s="124"/>
      <c r="F4" s="125">
        <v>18526</v>
      </c>
      <c r="G4" s="126"/>
      <c r="H4" s="127"/>
    </row>
    <row r="5" spans="1:8" x14ac:dyDescent="0.15">
      <c r="A5" s="108" t="s">
        <v>516</v>
      </c>
      <c r="B5" s="113"/>
      <c r="C5" s="114"/>
      <c r="D5" s="115">
        <v>48246</v>
      </c>
      <c r="E5" s="116"/>
      <c r="F5" s="117">
        <v>40849</v>
      </c>
      <c r="G5" s="118"/>
      <c r="H5" s="119"/>
    </row>
    <row r="6" spans="1:8" x14ac:dyDescent="0.15">
      <c r="A6" s="120"/>
      <c r="B6" s="121"/>
      <c r="C6" s="122"/>
      <c r="D6" s="123">
        <v>18916</v>
      </c>
      <c r="E6" s="124"/>
      <c r="F6" s="125">
        <v>22537</v>
      </c>
      <c r="G6" s="126"/>
      <c r="H6" s="127"/>
    </row>
    <row r="7" spans="1:8" x14ac:dyDescent="0.15">
      <c r="A7" s="108" t="s">
        <v>517</v>
      </c>
      <c r="B7" s="113"/>
      <c r="C7" s="114"/>
      <c r="D7" s="115">
        <v>44168</v>
      </c>
      <c r="E7" s="116"/>
      <c r="F7" s="117">
        <v>40632</v>
      </c>
      <c r="G7" s="118"/>
      <c r="H7" s="119"/>
    </row>
    <row r="8" spans="1:8" x14ac:dyDescent="0.15">
      <c r="A8" s="120"/>
      <c r="B8" s="121"/>
      <c r="C8" s="122"/>
      <c r="D8" s="123">
        <v>26538</v>
      </c>
      <c r="E8" s="124"/>
      <c r="F8" s="125">
        <v>21402</v>
      </c>
      <c r="G8" s="126"/>
      <c r="H8" s="127"/>
    </row>
    <row r="9" spans="1:8" x14ac:dyDescent="0.15">
      <c r="A9" s="108" t="s">
        <v>518</v>
      </c>
      <c r="B9" s="113"/>
      <c r="C9" s="114"/>
      <c r="D9" s="115">
        <v>68392</v>
      </c>
      <c r="E9" s="116"/>
      <c r="F9" s="117">
        <v>45375</v>
      </c>
      <c r="G9" s="118"/>
      <c r="H9" s="119"/>
    </row>
    <row r="10" spans="1:8" x14ac:dyDescent="0.15">
      <c r="A10" s="120"/>
      <c r="B10" s="121"/>
      <c r="C10" s="122"/>
      <c r="D10" s="123">
        <v>28868</v>
      </c>
      <c r="E10" s="124"/>
      <c r="F10" s="125">
        <v>26025</v>
      </c>
      <c r="G10" s="126"/>
      <c r="H10" s="127"/>
    </row>
    <row r="11" spans="1:8" x14ac:dyDescent="0.15">
      <c r="A11" s="108" t="s">
        <v>519</v>
      </c>
      <c r="B11" s="113"/>
      <c r="C11" s="114"/>
      <c r="D11" s="115">
        <v>51757</v>
      </c>
      <c r="E11" s="116"/>
      <c r="F11" s="117">
        <v>44267</v>
      </c>
      <c r="G11" s="118"/>
      <c r="H11" s="119"/>
    </row>
    <row r="12" spans="1:8" x14ac:dyDescent="0.15">
      <c r="A12" s="120"/>
      <c r="B12" s="121"/>
      <c r="C12" s="128"/>
      <c r="D12" s="123">
        <v>25321</v>
      </c>
      <c r="E12" s="124"/>
      <c r="F12" s="125">
        <v>26161</v>
      </c>
      <c r="G12" s="126"/>
      <c r="H12" s="127"/>
    </row>
    <row r="13" spans="1:8" x14ac:dyDescent="0.15">
      <c r="A13" s="108"/>
      <c r="B13" s="113"/>
      <c r="C13" s="129"/>
      <c r="D13" s="130">
        <v>53432</v>
      </c>
      <c r="E13" s="131"/>
      <c r="F13" s="132">
        <v>41005</v>
      </c>
      <c r="G13" s="133"/>
      <c r="H13" s="119"/>
    </row>
    <row r="14" spans="1:8" x14ac:dyDescent="0.15">
      <c r="A14" s="120"/>
      <c r="B14" s="121"/>
      <c r="C14" s="122"/>
      <c r="D14" s="123">
        <v>24072</v>
      </c>
      <c r="E14" s="124"/>
      <c r="F14" s="125">
        <v>22930</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1.42</v>
      </c>
      <c r="C19" s="134">
        <f>ROUND(VALUE(SUBSTITUTE(実質収支比率等に係る経年分析!G$48,"▲","-")),2)</f>
        <v>4.1399999999999997</v>
      </c>
      <c r="D19" s="134">
        <f>ROUND(VALUE(SUBSTITUTE(実質収支比率等に係る経年分析!H$48,"▲","-")),2)</f>
        <v>1.63</v>
      </c>
      <c r="E19" s="134">
        <f>ROUND(VALUE(SUBSTITUTE(実質収支比率等に係る経年分析!I$48,"▲","-")),2)</f>
        <v>2.33</v>
      </c>
      <c r="F19" s="134">
        <f>ROUND(VALUE(SUBSTITUTE(実質収支比率等に係る経年分析!J$48,"▲","-")),2)</f>
        <v>4.21</v>
      </c>
    </row>
    <row r="20" spans="1:11" x14ac:dyDescent="0.15">
      <c r="A20" s="134" t="s">
        <v>42</v>
      </c>
      <c r="B20" s="134">
        <f>ROUND(VALUE(SUBSTITUTE(実質収支比率等に係る経年分析!F$47,"▲","-")),2)</f>
        <v>11.25</v>
      </c>
      <c r="C20" s="134">
        <f>ROUND(VALUE(SUBSTITUTE(実質収支比率等に係る経年分析!G$47,"▲","-")),2)</f>
        <v>10.7</v>
      </c>
      <c r="D20" s="134">
        <f>ROUND(VALUE(SUBSTITUTE(実質収支比率等に係る経年分析!H$47,"▲","-")),2)</f>
        <v>10.76</v>
      </c>
      <c r="E20" s="134">
        <f>ROUND(VALUE(SUBSTITUTE(実質収支比率等に係る経年分析!I$47,"▲","-")),2)</f>
        <v>11.25</v>
      </c>
      <c r="F20" s="134">
        <f>ROUND(VALUE(SUBSTITUTE(実質収支比率等に係る経年分析!J$47,"▲","-")),2)</f>
        <v>11.55</v>
      </c>
    </row>
    <row r="21" spans="1:11" x14ac:dyDescent="0.15">
      <c r="A21" s="134" t="s">
        <v>43</v>
      </c>
      <c r="B21" s="134">
        <f>IF(ISNUMBER(VALUE(SUBSTITUTE(実質収支比率等に係る経年分析!F$49,"▲","-"))),ROUND(VALUE(SUBSTITUTE(実質収支比率等に係る経年分析!F$49,"▲","-")),2),NA())</f>
        <v>-1.61</v>
      </c>
      <c r="C21" s="134">
        <f>IF(ISNUMBER(VALUE(SUBSTITUTE(実質収支比率等に係る経年分析!G$49,"▲","-"))),ROUND(VALUE(SUBSTITUTE(実質収支比率等に係る経年分析!G$49,"▲","-")),2),NA())</f>
        <v>2.41</v>
      </c>
      <c r="D21" s="134">
        <f>IF(ISNUMBER(VALUE(SUBSTITUTE(実質収支比率等に係る経年分析!H$49,"▲","-"))),ROUND(VALUE(SUBSTITUTE(実質収支比率等に係る経年分析!H$49,"▲","-")),2),NA())</f>
        <v>-2.1</v>
      </c>
      <c r="E21" s="134">
        <f>IF(ISNUMBER(VALUE(SUBSTITUTE(実質収支比率等に係る経年分析!I$49,"▲","-"))),ROUND(VALUE(SUBSTITUTE(実質収支比率等に係る経年分析!I$49,"▲","-")),2),NA())</f>
        <v>1.05</v>
      </c>
      <c r="F21" s="134">
        <f>IF(ISNUMBER(VALUE(SUBSTITUTE(実質収支比率等に係る経年分析!J$49,"▲","-"))),ROUND(VALUE(SUBSTITUTE(実質収支比率等に係る経年分析!J$49,"▲","-")),2),NA())</f>
        <v>2.35</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x14ac:dyDescent="0.15">
      <c r="A32" s="135" t="str">
        <f>IF(連結実質赤字比率に係る赤字・黒字の構成分析!C$38="",NA(),連結実質赤字比率に係る赤字・黒字の構成分析!C$38)</f>
        <v>後期高齢者医療事業</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0.05</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x14ac:dyDescent="0.15">
      <c r="A33" s="135" t="str">
        <f>IF(連結実質赤字比率に係る赤字・黒字の構成分析!C$37="",NA(),連結実質赤字比率に係る赤字・黒字の構成分析!C$37)</f>
        <v>下水道事業特別会計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0.66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0.56000000000000005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0.47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0.8</v>
      </c>
    </row>
    <row r="34" spans="1:16" x14ac:dyDescent="0.15">
      <c r="A34" s="135" t="str">
        <f>IF(連結実質赤字比率に係る赤字・黒字の構成分析!C$36="",NA(),連結実質赤字比率に係る赤字・黒字の構成分析!C$36)</f>
        <v>国民健康保険事業</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1.96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1.93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1.41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0.76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0.83</v>
      </c>
    </row>
    <row r="35" spans="1:16" x14ac:dyDescent="0.15">
      <c r="A35" s="135" t="str">
        <f>IF(連結実質赤字比率に係る赤字・黒字の構成分析!C$35="",NA(),連結実質赤字比率に係る赤字・黒字の構成分析!C$35)</f>
        <v>介護保険事業</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0.56999999999999995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1.1000000000000001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0.89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1.29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0.87</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1.41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4.1399999999999997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1.62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2.3199999999999998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4.2</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2432</v>
      </c>
      <c r="E42" s="136"/>
      <c r="F42" s="136"/>
      <c r="G42" s="136">
        <f>'実質公債費比率（分子）の構造'!L$52</f>
        <v>2487</v>
      </c>
      <c r="H42" s="136"/>
      <c r="I42" s="136"/>
      <c r="J42" s="136">
        <f>'実質公債費比率（分子）の構造'!M$52</f>
        <v>2641</v>
      </c>
      <c r="K42" s="136"/>
      <c r="L42" s="136"/>
      <c r="M42" s="136">
        <f>'実質公債費比率（分子）の構造'!N$52</f>
        <v>2658</v>
      </c>
      <c r="N42" s="136"/>
      <c r="O42" s="136"/>
      <c r="P42" s="136">
        <f>'実質公債費比率（分子）の構造'!O$52</f>
        <v>2406</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t="str">
        <f>'実質公債費比率（分子）の構造'!K$50</f>
        <v>-</v>
      </c>
      <c r="C44" s="136"/>
      <c r="D44" s="136"/>
      <c r="E44" s="136" t="str">
        <f>'実質公債費比率（分子）の構造'!L$50</f>
        <v>-</v>
      </c>
      <c r="F44" s="136"/>
      <c r="G44" s="136"/>
      <c r="H44" s="136">
        <f>'実質公債費比率（分子）の構造'!M$50</f>
        <v>38</v>
      </c>
      <c r="I44" s="136"/>
      <c r="J44" s="136"/>
      <c r="K44" s="136">
        <f>'実質公債費比率（分子）の構造'!N$50</f>
        <v>76</v>
      </c>
      <c r="L44" s="136"/>
      <c r="M44" s="136"/>
      <c r="N44" s="136">
        <f>'実質公債費比率（分子）の構造'!O$50</f>
        <v>77</v>
      </c>
      <c r="O44" s="136"/>
      <c r="P44" s="136"/>
    </row>
    <row r="45" spans="1:16" x14ac:dyDescent="0.15">
      <c r="A45" s="136" t="s">
        <v>53</v>
      </c>
      <c r="B45" s="136">
        <f>'実質公債費比率（分子）の構造'!K$49</f>
        <v>85</v>
      </c>
      <c r="C45" s="136"/>
      <c r="D45" s="136"/>
      <c r="E45" s="136">
        <f>'実質公債費比率（分子）の構造'!L$49</f>
        <v>85</v>
      </c>
      <c r="F45" s="136"/>
      <c r="G45" s="136"/>
      <c r="H45" s="136">
        <f>'実質公債費比率（分子）の構造'!M$49</f>
        <v>46</v>
      </c>
      <c r="I45" s="136"/>
      <c r="J45" s="136"/>
      <c r="K45" s="136">
        <f>'実質公債費比率（分子）の構造'!N$49</f>
        <v>43</v>
      </c>
      <c r="L45" s="136"/>
      <c r="M45" s="136"/>
      <c r="N45" s="136">
        <f>'実質公債費比率（分子）の構造'!O$49</f>
        <v>28</v>
      </c>
      <c r="O45" s="136"/>
      <c r="P45" s="136"/>
    </row>
    <row r="46" spans="1:16" x14ac:dyDescent="0.15">
      <c r="A46" s="136" t="s">
        <v>54</v>
      </c>
      <c r="B46" s="136">
        <f>'実質公債費比率（分子）の構造'!K$48</f>
        <v>39</v>
      </c>
      <c r="C46" s="136"/>
      <c r="D46" s="136"/>
      <c r="E46" s="136">
        <f>'実質公債費比率（分子）の構造'!L$48</f>
        <v>94</v>
      </c>
      <c r="F46" s="136"/>
      <c r="G46" s="136"/>
      <c r="H46" s="136">
        <f>'実質公債費比率（分子）の構造'!M$48</f>
        <v>121</v>
      </c>
      <c r="I46" s="136"/>
      <c r="J46" s="136"/>
      <c r="K46" s="136">
        <f>'実質公債費比率（分子）の構造'!N$48</f>
        <v>55</v>
      </c>
      <c r="L46" s="136"/>
      <c r="M46" s="136"/>
      <c r="N46" s="136">
        <f>'実質公債費比率（分子）の構造'!O$48</f>
        <v>78</v>
      </c>
      <c r="O46" s="136"/>
      <c r="P46" s="136"/>
    </row>
    <row r="47" spans="1:16" x14ac:dyDescent="0.15">
      <c r="A47" s="136" t="s">
        <v>55</v>
      </c>
      <c r="B47" s="136">
        <f>'実質公債費比率（分子）の構造'!K$47</f>
        <v>53</v>
      </c>
      <c r="C47" s="136"/>
      <c r="D47" s="136"/>
      <c r="E47" s="136">
        <f>'実質公債費比率（分子）の構造'!L$47</f>
        <v>67</v>
      </c>
      <c r="F47" s="136"/>
      <c r="G47" s="136"/>
      <c r="H47" s="136">
        <f>'実質公債費比率（分子）の構造'!M$47</f>
        <v>79</v>
      </c>
      <c r="I47" s="136"/>
      <c r="J47" s="136"/>
      <c r="K47" s="136">
        <f>'実質公債費比率（分子）の構造'!N$47</f>
        <v>91</v>
      </c>
      <c r="L47" s="136"/>
      <c r="M47" s="136"/>
      <c r="N47" s="136">
        <f>'実質公債費比率（分子）の構造'!O$47</f>
        <v>102</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2371</v>
      </c>
      <c r="C49" s="136"/>
      <c r="D49" s="136"/>
      <c r="E49" s="136">
        <f>'実質公債費比率（分子）の構造'!L$45</f>
        <v>2377</v>
      </c>
      <c r="F49" s="136"/>
      <c r="G49" s="136"/>
      <c r="H49" s="136">
        <f>'実質公債費比率（分子）の構造'!M$45</f>
        <v>2565</v>
      </c>
      <c r="I49" s="136"/>
      <c r="J49" s="136"/>
      <c r="K49" s="136">
        <f>'実質公債費比率（分子）の構造'!N$45</f>
        <v>2555</v>
      </c>
      <c r="L49" s="136"/>
      <c r="M49" s="136"/>
      <c r="N49" s="136">
        <f>'実質公債費比率（分子）の構造'!O$45</f>
        <v>2264</v>
      </c>
      <c r="O49" s="136"/>
      <c r="P49" s="136"/>
    </row>
    <row r="50" spans="1:16" x14ac:dyDescent="0.15">
      <c r="A50" s="136" t="s">
        <v>58</v>
      </c>
      <c r="B50" s="136" t="e">
        <f>NA()</f>
        <v>#N/A</v>
      </c>
      <c r="C50" s="136">
        <f>IF(ISNUMBER('実質公債費比率（分子）の構造'!K$53),'実質公債費比率（分子）の構造'!K$53,NA())</f>
        <v>116</v>
      </c>
      <c r="D50" s="136" t="e">
        <f>NA()</f>
        <v>#N/A</v>
      </c>
      <c r="E50" s="136" t="e">
        <f>NA()</f>
        <v>#N/A</v>
      </c>
      <c r="F50" s="136">
        <f>IF(ISNUMBER('実質公債費比率（分子）の構造'!L$53),'実質公債費比率（分子）の構造'!L$53,NA())</f>
        <v>136</v>
      </c>
      <c r="G50" s="136" t="e">
        <f>NA()</f>
        <v>#N/A</v>
      </c>
      <c r="H50" s="136" t="e">
        <f>NA()</f>
        <v>#N/A</v>
      </c>
      <c r="I50" s="136">
        <f>IF(ISNUMBER('実質公債費比率（分子）の構造'!M$53),'実質公債費比率（分子）の構造'!M$53,NA())</f>
        <v>208</v>
      </c>
      <c r="J50" s="136" t="e">
        <f>NA()</f>
        <v>#N/A</v>
      </c>
      <c r="K50" s="136" t="e">
        <f>NA()</f>
        <v>#N/A</v>
      </c>
      <c r="L50" s="136">
        <f>IF(ISNUMBER('実質公債費比率（分子）の構造'!N$53),'実質公債費比率（分子）の構造'!N$53,NA())</f>
        <v>162</v>
      </c>
      <c r="M50" s="136" t="e">
        <f>NA()</f>
        <v>#N/A</v>
      </c>
      <c r="N50" s="136" t="e">
        <f>NA()</f>
        <v>#N/A</v>
      </c>
      <c r="O50" s="136">
        <f>IF(ISNUMBER('実質公債費比率（分子）の構造'!O$53),'実質公債費比率（分子）の構造'!O$53,NA())</f>
        <v>143</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23559</v>
      </c>
      <c r="E56" s="135"/>
      <c r="F56" s="135"/>
      <c r="G56" s="135">
        <f>'将来負担比率（分子）の構造'!J$51</f>
        <v>23653</v>
      </c>
      <c r="H56" s="135"/>
      <c r="I56" s="135"/>
      <c r="J56" s="135">
        <f>'将来負担比率（分子）の構造'!K$51</f>
        <v>23265</v>
      </c>
      <c r="K56" s="135"/>
      <c r="L56" s="135"/>
      <c r="M56" s="135">
        <f>'将来負担比率（分子）の構造'!L$51</f>
        <v>22360</v>
      </c>
      <c r="N56" s="135"/>
      <c r="O56" s="135"/>
      <c r="P56" s="135">
        <f>'将来負担比率（分子）の構造'!M$51</f>
        <v>21073</v>
      </c>
    </row>
    <row r="57" spans="1:16" x14ac:dyDescent="0.15">
      <c r="A57" s="135" t="s">
        <v>34</v>
      </c>
      <c r="B57" s="135"/>
      <c r="C57" s="135"/>
      <c r="D57" s="135">
        <f>'将来負担比率（分子）の構造'!I$50</f>
        <v>3472</v>
      </c>
      <c r="E57" s="135"/>
      <c r="F57" s="135"/>
      <c r="G57" s="135">
        <f>'将来負担比率（分子）の構造'!J$50</f>
        <v>3774</v>
      </c>
      <c r="H57" s="135"/>
      <c r="I57" s="135"/>
      <c r="J57" s="135">
        <f>'将来負担比率（分子）の構造'!K$50</f>
        <v>4707</v>
      </c>
      <c r="K57" s="135"/>
      <c r="L57" s="135"/>
      <c r="M57" s="135">
        <f>'将来負担比率（分子）の構造'!L$50</f>
        <v>4811</v>
      </c>
      <c r="N57" s="135"/>
      <c r="O57" s="135"/>
      <c r="P57" s="135">
        <f>'将来負担比率（分子）の構造'!M$50</f>
        <v>4418</v>
      </c>
    </row>
    <row r="58" spans="1:16" x14ac:dyDescent="0.15">
      <c r="A58" s="135" t="s">
        <v>33</v>
      </c>
      <c r="B58" s="135"/>
      <c r="C58" s="135"/>
      <c r="D58" s="135">
        <f>'将来負担比率（分子）の構造'!I$49</f>
        <v>7893</v>
      </c>
      <c r="E58" s="135"/>
      <c r="F58" s="135"/>
      <c r="G58" s="135">
        <f>'将来負担比率（分子）の構造'!J$49</f>
        <v>6601</v>
      </c>
      <c r="H58" s="135"/>
      <c r="I58" s="135"/>
      <c r="J58" s="135">
        <f>'将来負担比率（分子）の構造'!K$49</f>
        <v>6208</v>
      </c>
      <c r="K58" s="135"/>
      <c r="L58" s="135"/>
      <c r="M58" s="135">
        <f>'将来負担比率（分子）の構造'!L$49</f>
        <v>5804</v>
      </c>
      <c r="N58" s="135"/>
      <c r="O58" s="135"/>
      <c r="P58" s="135">
        <f>'将来負担比率（分子）の構造'!M$49</f>
        <v>6713</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5224</v>
      </c>
      <c r="C62" s="135"/>
      <c r="D62" s="135"/>
      <c r="E62" s="135">
        <f>'将来負担比率（分子）の構造'!J$45</f>
        <v>4736</v>
      </c>
      <c r="F62" s="135"/>
      <c r="G62" s="135"/>
      <c r="H62" s="135">
        <f>'将来負担比率（分子）の構造'!K$45</f>
        <v>4265</v>
      </c>
      <c r="I62" s="135"/>
      <c r="J62" s="135"/>
      <c r="K62" s="135">
        <f>'将来負担比率（分子）の構造'!L$45</f>
        <v>3810</v>
      </c>
      <c r="L62" s="135"/>
      <c r="M62" s="135"/>
      <c r="N62" s="135">
        <f>'将来負担比率（分子）の構造'!M$45</f>
        <v>3697</v>
      </c>
      <c r="O62" s="135"/>
      <c r="P62" s="135"/>
    </row>
    <row r="63" spans="1:16" x14ac:dyDescent="0.15">
      <c r="A63" s="135" t="s">
        <v>27</v>
      </c>
      <c r="B63" s="135">
        <f>'将来負担比率（分子）の構造'!I$44</f>
        <v>227</v>
      </c>
      <c r="C63" s="135"/>
      <c r="D63" s="135"/>
      <c r="E63" s="135">
        <f>'将来負担比率（分子）の構造'!J$44</f>
        <v>160</v>
      </c>
      <c r="F63" s="135"/>
      <c r="G63" s="135"/>
      <c r="H63" s="135">
        <f>'将来負担比率（分子）の構造'!K$44</f>
        <v>171</v>
      </c>
      <c r="I63" s="135"/>
      <c r="J63" s="135"/>
      <c r="K63" s="135">
        <f>'将来負担比率（分子）の構造'!L$44</f>
        <v>142</v>
      </c>
      <c r="L63" s="135"/>
      <c r="M63" s="135"/>
      <c r="N63" s="135">
        <f>'将来負担比率（分子）の構造'!M$44</f>
        <v>174</v>
      </c>
      <c r="O63" s="135"/>
      <c r="P63" s="135"/>
    </row>
    <row r="64" spans="1:16" x14ac:dyDescent="0.15">
      <c r="A64" s="135" t="s">
        <v>26</v>
      </c>
      <c r="B64" s="135">
        <f>'将来負担比率（分子）の構造'!I$43</f>
        <v>1712</v>
      </c>
      <c r="C64" s="135"/>
      <c r="D64" s="135"/>
      <c r="E64" s="135">
        <f>'将来負担比率（分子）の構造'!J$43</f>
        <v>1206</v>
      </c>
      <c r="F64" s="135"/>
      <c r="G64" s="135"/>
      <c r="H64" s="135">
        <f>'将来負担比率（分子）の構造'!K$43</f>
        <v>1158</v>
      </c>
      <c r="I64" s="135"/>
      <c r="J64" s="135"/>
      <c r="K64" s="135">
        <f>'将来負担比率（分子）の構造'!L$43</f>
        <v>1213</v>
      </c>
      <c r="L64" s="135"/>
      <c r="M64" s="135"/>
      <c r="N64" s="135">
        <f>'将来負担比率（分子）の構造'!M$43</f>
        <v>1111</v>
      </c>
      <c r="O64" s="135"/>
      <c r="P64" s="135"/>
    </row>
    <row r="65" spans="1:16" x14ac:dyDescent="0.15">
      <c r="A65" s="135" t="s">
        <v>25</v>
      </c>
      <c r="B65" s="135" t="str">
        <f>'将来負担比率（分子）の構造'!I$42</f>
        <v>-</v>
      </c>
      <c r="C65" s="135"/>
      <c r="D65" s="135"/>
      <c r="E65" s="135">
        <f>'将来負担比率（分子）の構造'!J$42</f>
        <v>1525</v>
      </c>
      <c r="F65" s="135"/>
      <c r="G65" s="135"/>
      <c r="H65" s="135">
        <f>'将来負担比率（分子）の構造'!K$42</f>
        <v>1487</v>
      </c>
      <c r="I65" s="135"/>
      <c r="J65" s="135"/>
      <c r="K65" s="135">
        <f>'将来負担比率（分子）の構造'!L$42</f>
        <v>1411</v>
      </c>
      <c r="L65" s="135"/>
      <c r="M65" s="135"/>
      <c r="N65" s="135">
        <f>'将来負担比率（分子）の構造'!M$42</f>
        <v>1334</v>
      </c>
      <c r="O65" s="135"/>
      <c r="P65" s="135"/>
    </row>
    <row r="66" spans="1:16" x14ac:dyDescent="0.15">
      <c r="A66" s="135" t="s">
        <v>24</v>
      </c>
      <c r="B66" s="135">
        <f>'将来負担比率（分子）の構造'!I$41</f>
        <v>21552</v>
      </c>
      <c r="C66" s="135"/>
      <c r="D66" s="135"/>
      <c r="E66" s="135">
        <f>'将来負担比率（分子）の構造'!J$41</f>
        <v>22536</v>
      </c>
      <c r="F66" s="135"/>
      <c r="G66" s="135"/>
      <c r="H66" s="135">
        <f>'将来負担比率（分子）の構造'!K$41</f>
        <v>23714</v>
      </c>
      <c r="I66" s="135"/>
      <c r="J66" s="135"/>
      <c r="K66" s="135">
        <f>'将来負担比率（分子）の構造'!L$41</f>
        <v>25970</v>
      </c>
      <c r="L66" s="135"/>
      <c r="M66" s="135"/>
      <c r="N66" s="135">
        <f>'将来負担比率（分子）の構造'!M$41</f>
        <v>27464</v>
      </c>
      <c r="O66" s="135"/>
      <c r="P66" s="135"/>
    </row>
    <row r="67" spans="1:16" x14ac:dyDescent="0.15">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1576</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204</v>
      </c>
      <c r="C5" s="706"/>
      <c r="D5" s="706"/>
      <c r="E5" s="706"/>
      <c r="F5" s="706"/>
      <c r="G5" s="706"/>
      <c r="H5" s="706"/>
      <c r="I5" s="706"/>
      <c r="J5" s="706"/>
      <c r="K5" s="706"/>
      <c r="L5" s="706"/>
      <c r="M5" s="706"/>
      <c r="N5" s="706"/>
      <c r="O5" s="706"/>
      <c r="P5" s="706"/>
      <c r="Q5" s="707"/>
      <c r="R5" s="668">
        <v>21732544</v>
      </c>
      <c r="S5" s="669"/>
      <c r="T5" s="669"/>
      <c r="U5" s="669"/>
      <c r="V5" s="669"/>
      <c r="W5" s="669"/>
      <c r="X5" s="669"/>
      <c r="Y5" s="716"/>
      <c r="Z5" s="729">
        <v>51.4</v>
      </c>
      <c r="AA5" s="729"/>
      <c r="AB5" s="729"/>
      <c r="AC5" s="729"/>
      <c r="AD5" s="730">
        <v>20468119</v>
      </c>
      <c r="AE5" s="730"/>
      <c r="AF5" s="730"/>
      <c r="AG5" s="730"/>
      <c r="AH5" s="730"/>
      <c r="AI5" s="730"/>
      <c r="AJ5" s="730"/>
      <c r="AK5" s="730"/>
      <c r="AL5" s="717">
        <v>86.1</v>
      </c>
      <c r="AM5" s="686"/>
      <c r="AN5" s="686"/>
      <c r="AO5" s="718"/>
      <c r="AP5" s="705" t="s">
        <v>205</v>
      </c>
      <c r="AQ5" s="706"/>
      <c r="AR5" s="706"/>
      <c r="AS5" s="706"/>
      <c r="AT5" s="706"/>
      <c r="AU5" s="706"/>
      <c r="AV5" s="706"/>
      <c r="AW5" s="706"/>
      <c r="AX5" s="706"/>
      <c r="AY5" s="706"/>
      <c r="AZ5" s="706"/>
      <c r="BA5" s="706"/>
      <c r="BB5" s="706"/>
      <c r="BC5" s="706"/>
      <c r="BD5" s="706"/>
      <c r="BE5" s="706"/>
      <c r="BF5" s="707"/>
      <c r="BG5" s="618">
        <v>20468119</v>
      </c>
      <c r="BH5" s="619"/>
      <c r="BI5" s="619"/>
      <c r="BJ5" s="619"/>
      <c r="BK5" s="619"/>
      <c r="BL5" s="619"/>
      <c r="BM5" s="619"/>
      <c r="BN5" s="620"/>
      <c r="BO5" s="671">
        <v>94.2</v>
      </c>
      <c r="BP5" s="671"/>
      <c r="BQ5" s="671"/>
      <c r="BR5" s="671"/>
      <c r="BS5" s="672">
        <v>161812</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206</v>
      </c>
      <c r="CS5" s="724"/>
      <c r="CT5" s="724"/>
      <c r="CU5" s="724"/>
      <c r="CV5" s="724"/>
      <c r="CW5" s="724"/>
      <c r="CX5" s="724"/>
      <c r="CY5" s="725"/>
      <c r="CZ5" s="723" t="s">
        <v>198</v>
      </c>
      <c r="DA5" s="724"/>
      <c r="DB5" s="724"/>
      <c r="DC5" s="725"/>
      <c r="DD5" s="723" t="s">
        <v>207</v>
      </c>
      <c r="DE5" s="724"/>
      <c r="DF5" s="724"/>
      <c r="DG5" s="724"/>
      <c r="DH5" s="724"/>
      <c r="DI5" s="724"/>
      <c r="DJ5" s="724"/>
      <c r="DK5" s="724"/>
      <c r="DL5" s="724"/>
      <c r="DM5" s="724"/>
      <c r="DN5" s="724"/>
      <c r="DO5" s="724"/>
      <c r="DP5" s="725"/>
      <c r="DQ5" s="723" t="s">
        <v>208</v>
      </c>
      <c r="DR5" s="724"/>
      <c r="DS5" s="724"/>
      <c r="DT5" s="724"/>
      <c r="DU5" s="724"/>
      <c r="DV5" s="724"/>
      <c r="DW5" s="724"/>
      <c r="DX5" s="724"/>
      <c r="DY5" s="724"/>
      <c r="DZ5" s="724"/>
      <c r="EA5" s="724"/>
      <c r="EB5" s="724"/>
      <c r="EC5" s="725"/>
    </row>
    <row r="6" spans="2:143" ht="11.25" customHeight="1" x14ac:dyDescent="0.15">
      <c r="B6" s="615" t="s">
        <v>209</v>
      </c>
      <c r="C6" s="616"/>
      <c r="D6" s="616"/>
      <c r="E6" s="616"/>
      <c r="F6" s="616"/>
      <c r="G6" s="616"/>
      <c r="H6" s="616"/>
      <c r="I6" s="616"/>
      <c r="J6" s="616"/>
      <c r="K6" s="616"/>
      <c r="L6" s="616"/>
      <c r="M6" s="616"/>
      <c r="N6" s="616"/>
      <c r="O6" s="616"/>
      <c r="P6" s="616"/>
      <c r="Q6" s="617"/>
      <c r="R6" s="618">
        <v>259782</v>
      </c>
      <c r="S6" s="619"/>
      <c r="T6" s="619"/>
      <c r="U6" s="619"/>
      <c r="V6" s="619"/>
      <c r="W6" s="619"/>
      <c r="X6" s="619"/>
      <c r="Y6" s="620"/>
      <c r="Z6" s="671">
        <v>0.6</v>
      </c>
      <c r="AA6" s="671"/>
      <c r="AB6" s="671"/>
      <c r="AC6" s="671"/>
      <c r="AD6" s="672">
        <v>259782</v>
      </c>
      <c r="AE6" s="672"/>
      <c r="AF6" s="672"/>
      <c r="AG6" s="672"/>
      <c r="AH6" s="672"/>
      <c r="AI6" s="672"/>
      <c r="AJ6" s="672"/>
      <c r="AK6" s="672"/>
      <c r="AL6" s="641">
        <v>1.1000000000000001</v>
      </c>
      <c r="AM6" s="673"/>
      <c r="AN6" s="673"/>
      <c r="AO6" s="674"/>
      <c r="AP6" s="615" t="s">
        <v>210</v>
      </c>
      <c r="AQ6" s="616"/>
      <c r="AR6" s="616"/>
      <c r="AS6" s="616"/>
      <c r="AT6" s="616"/>
      <c r="AU6" s="616"/>
      <c r="AV6" s="616"/>
      <c r="AW6" s="616"/>
      <c r="AX6" s="616"/>
      <c r="AY6" s="616"/>
      <c r="AZ6" s="616"/>
      <c r="BA6" s="616"/>
      <c r="BB6" s="616"/>
      <c r="BC6" s="616"/>
      <c r="BD6" s="616"/>
      <c r="BE6" s="616"/>
      <c r="BF6" s="617"/>
      <c r="BG6" s="618">
        <v>20468119</v>
      </c>
      <c r="BH6" s="619"/>
      <c r="BI6" s="619"/>
      <c r="BJ6" s="619"/>
      <c r="BK6" s="619"/>
      <c r="BL6" s="619"/>
      <c r="BM6" s="619"/>
      <c r="BN6" s="620"/>
      <c r="BO6" s="671">
        <v>94.2</v>
      </c>
      <c r="BP6" s="671"/>
      <c r="BQ6" s="671"/>
      <c r="BR6" s="671"/>
      <c r="BS6" s="672">
        <v>161812</v>
      </c>
      <c r="BT6" s="672"/>
      <c r="BU6" s="672"/>
      <c r="BV6" s="672"/>
      <c r="BW6" s="672"/>
      <c r="BX6" s="672"/>
      <c r="BY6" s="672"/>
      <c r="BZ6" s="672"/>
      <c r="CA6" s="672"/>
      <c r="CB6" s="708"/>
      <c r="CD6" s="675" t="s">
        <v>211</v>
      </c>
      <c r="CE6" s="676"/>
      <c r="CF6" s="676"/>
      <c r="CG6" s="676"/>
      <c r="CH6" s="676"/>
      <c r="CI6" s="676"/>
      <c r="CJ6" s="676"/>
      <c r="CK6" s="676"/>
      <c r="CL6" s="676"/>
      <c r="CM6" s="676"/>
      <c r="CN6" s="676"/>
      <c r="CO6" s="676"/>
      <c r="CP6" s="676"/>
      <c r="CQ6" s="677"/>
      <c r="CR6" s="618">
        <v>323638</v>
      </c>
      <c r="CS6" s="619"/>
      <c r="CT6" s="619"/>
      <c r="CU6" s="619"/>
      <c r="CV6" s="619"/>
      <c r="CW6" s="619"/>
      <c r="CX6" s="619"/>
      <c r="CY6" s="620"/>
      <c r="CZ6" s="671">
        <v>0.8</v>
      </c>
      <c r="DA6" s="671"/>
      <c r="DB6" s="671"/>
      <c r="DC6" s="671"/>
      <c r="DD6" s="624" t="s">
        <v>212</v>
      </c>
      <c r="DE6" s="619"/>
      <c r="DF6" s="619"/>
      <c r="DG6" s="619"/>
      <c r="DH6" s="619"/>
      <c r="DI6" s="619"/>
      <c r="DJ6" s="619"/>
      <c r="DK6" s="619"/>
      <c r="DL6" s="619"/>
      <c r="DM6" s="619"/>
      <c r="DN6" s="619"/>
      <c r="DO6" s="619"/>
      <c r="DP6" s="620"/>
      <c r="DQ6" s="624">
        <v>323611</v>
      </c>
      <c r="DR6" s="619"/>
      <c r="DS6" s="619"/>
      <c r="DT6" s="619"/>
      <c r="DU6" s="619"/>
      <c r="DV6" s="619"/>
      <c r="DW6" s="619"/>
      <c r="DX6" s="619"/>
      <c r="DY6" s="619"/>
      <c r="DZ6" s="619"/>
      <c r="EA6" s="619"/>
      <c r="EB6" s="619"/>
      <c r="EC6" s="654"/>
    </row>
    <row r="7" spans="2:143" ht="11.25" customHeight="1" x14ac:dyDescent="0.15">
      <c r="B7" s="615" t="s">
        <v>213</v>
      </c>
      <c r="C7" s="616"/>
      <c r="D7" s="616"/>
      <c r="E7" s="616"/>
      <c r="F7" s="616"/>
      <c r="G7" s="616"/>
      <c r="H7" s="616"/>
      <c r="I7" s="616"/>
      <c r="J7" s="616"/>
      <c r="K7" s="616"/>
      <c r="L7" s="616"/>
      <c r="M7" s="616"/>
      <c r="N7" s="616"/>
      <c r="O7" s="616"/>
      <c r="P7" s="616"/>
      <c r="Q7" s="617"/>
      <c r="R7" s="618">
        <v>32726</v>
      </c>
      <c r="S7" s="619"/>
      <c r="T7" s="619"/>
      <c r="U7" s="619"/>
      <c r="V7" s="619"/>
      <c r="W7" s="619"/>
      <c r="X7" s="619"/>
      <c r="Y7" s="620"/>
      <c r="Z7" s="671">
        <v>0.1</v>
      </c>
      <c r="AA7" s="671"/>
      <c r="AB7" s="671"/>
      <c r="AC7" s="671"/>
      <c r="AD7" s="672">
        <v>32726</v>
      </c>
      <c r="AE7" s="672"/>
      <c r="AF7" s="672"/>
      <c r="AG7" s="672"/>
      <c r="AH7" s="672"/>
      <c r="AI7" s="672"/>
      <c r="AJ7" s="672"/>
      <c r="AK7" s="672"/>
      <c r="AL7" s="641">
        <v>0.1</v>
      </c>
      <c r="AM7" s="673"/>
      <c r="AN7" s="673"/>
      <c r="AO7" s="674"/>
      <c r="AP7" s="615" t="s">
        <v>214</v>
      </c>
      <c r="AQ7" s="616"/>
      <c r="AR7" s="616"/>
      <c r="AS7" s="616"/>
      <c r="AT7" s="616"/>
      <c r="AU7" s="616"/>
      <c r="AV7" s="616"/>
      <c r="AW7" s="616"/>
      <c r="AX7" s="616"/>
      <c r="AY7" s="616"/>
      <c r="AZ7" s="616"/>
      <c r="BA7" s="616"/>
      <c r="BB7" s="616"/>
      <c r="BC7" s="616"/>
      <c r="BD7" s="616"/>
      <c r="BE7" s="616"/>
      <c r="BF7" s="617"/>
      <c r="BG7" s="618">
        <v>9956566</v>
      </c>
      <c r="BH7" s="619"/>
      <c r="BI7" s="619"/>
      <c r="BJ7" s="619"/>
      <c r="BK7" s="619"/>
      <c r="BL7" s="619"/>
      <c r="BM7" s="619"/>
      <c r="BN7" s="620"/>
      <c r="BO7" s="671">
        <v>45.8</v>
      </c>
      <c r="BP7" s="671"/>
      <c r="BQ7" s="671"/>
      <c r="BR7" s="671"/>
      <c r="BS7" s="672">
        <v>161812</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6019286</v>
      </c>
      <c r="CS7" s="619"/>
      <c r="CT7" s="619"/>
      <c r="CU7" s="619"/>
      <c r="CV7" s="619"/>
      <c r="CW7" s="619"/>
      <c r="CX7" s="619"/>
      <c r="CY7" s="620"/>
      <c r="CZ7" s="671">
        <v>14.7</v>
      </c>
      <c r="DA7" s="671"/>
      <c r="DB7" s="671"/>
      <c r="DC7" s="671"/>
      <c r="DD7" s="624">
        <v>140431</v>
      </c>
      <c r="DE7" s="619"/>
      <c r="DF7" s="619"/>
      <c r="DG7" s="619"/>
      <c r="DH7" s="619"/>
      <c r="DI7" s="619"/>
      <c r="DJ7" s="619"/>
      <c r="DK7" s="619"/>
      <c r="DL7" s="619"/>
      <c r="DM7" s="619"/>
      <c r="DN7" s="619"/>
      <c r="DO7" s="619"/>
      <c r="DP7" s="620"/>
      <c r="DQ7" s="624">
        <v>5483957</v>
      </c>
      <c r="DR7" s="619"/>
      <c r="DS7" s="619"/>
      <c r="DT7" s="619"/>
      <c r="DU7" s="619"/>
      <c r="DV7" s="619"/>
      <c r="DW7" s="619"/>
      <c r="DX7" s="619"/>
      <c r="DY7" s="619"/>
      <c r="DZ7" s="619"/>
      <c r="EA7" s="619"/>
      <c r="EB7" s="619"/>
      <c r="EC7" s="654"/>
    </row>
    <row r="8" spans="2:143" ht="11.25" customHeight="1" x14ac:dyDescent="0.15">
      <c r="B8" s="615" t="s">
        <v>216</v>
      </c>
      <c r="C8" s="616"/>
      <c r="D8" s="616"/>
      <c r="E8" s="616"/>
      <c r="F8" s="616"/>
      <c r="G8" s="616"/>
      <c r="H8" s="616"/>
      <c r="I8" s="616"/>
      <c r="J8" s="616"/>
      <c r="K8" s="616"/>
      <c r="L8" s="616"/>
      <c r="M8" s="616"/>
      <c r="N8" s="616"/>
      <c r="O8" s="616"/>
      <c r="P8" s="616"/>
      <c r="Q8" s="617"/>
      <c r="R8" s="618">
        <v>126969</v>
      </c>
      <c r="S8" s="619"/>
      <c r="T8" s="619"/>
      <c r="U8" s="619"/>
      <c r="V8" s="619"/>
      <c r="W8" s="619"/>
      <c r="X8" s="619"/>
      <c r="Y8" s="620"/>
      <c r="Z8" s="671">
        <v>0.3</v>
      </c>
      <c r="AA8" s="671"/>
      <c r="AB8" s="671"/>
      <c r="AC8" s="671"/>
      <c r="AD8" s="672">
        <v>126969</v>
      </c>
      <c r="AE8" s="672"/>
      <c r="AF8" s="672"/>
      <c r="AG8" s="672"/>
      <c r="AH8" s="672"/>
      <c r="AI8" s="672"/>
      <c r="AJ8" s="672"/>
      <c r="AK8" s="672"/>
      <c r="AL8" s="641">
        <v>0.5</v>
      </c>
      <c r="AM8" s="673"/>
      <c r="AN8" s="673"/>
      <c r="AO8" s="674"/>
      <c r="AP8" s="615" t="s">
        <v>217</v>
      </c>
      <c r="AQ8" s="616"/>
      <c r="AR8" s="616"/>
      <c r="AS8" s="616"/>
      <c r="AT8" s="616"/>
      <c r="AU8" s="616"/>
      <c r="AV8" s="616"/>
      <c r="AW8" s="616"/>
      <c r="AX8" s="616"/>
      <c r="AY8" s="616"/>
      <c r="AZ8" s="616"/>
      <c r="BA8" s="616"/>
      <c r="BB8" s="616"/>
      <c r="BC8" s="616"/>
      <c r="BD8" s="616"/>
      <c r="BE8" s="616"/>
      <c r="BF8" s="617"/>
      <c r="BG8" s="618">
        <v>222848</v>
      </c>
      <c r="BH8" s="619"/>
      <c r="BI8" s="619"/>
      <c r="BJ8" s="619"/>
      <c r="BK8" s="619"/>
      <c r="BL8" s="619"/>
      <c r="BM8" s="619"/>
      <c r="BN8" s="620"/>
      <c r="BO8" s="671">
        <v>1</v>
      </c>
      <c r="BP8" s="671"/>
      <c r="BQ8" s="671"/>
      <c r="BR8" s="671"/>
      <c r="BS8" s="624" t="s">
        <v>108</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15219210</v>
      </c>
      <c r="CS8" s="619"/>
      <c r="CT8" s="619"/>
      <c r="CU8" s="619"/>
      <c r="CV8" s="619"/>
      <c r="CW8" s="619"/>
      <c r="CX8" s="619"/>
      <c r="CY8" s="620"/>
      <c r="CZ8" s="671">
        <v>37.299999999999997</v>
      </c>
      <c r="DA8" s="671"/>
      <c r="DB8" s="671"/>
      <c r="DC8" s="671"/>
      <c r="DD8" s="624">
        <v>66595</v>
      </c>
      <c r="DE8" s="619"/>
      <c r="DF8" s="619"/>
      <c r="DG8" s="619"/>
      <c r="DH8" s="619"/>
      <c r="DI8" s="619"/>
      <c r="DJ8" s="619"/>
      <c r="DK8" s="619"/>
      <c r="DL8" s="619"/>
      <c r="DM8" s="619"/>
      <c r="DN8" s="619"/>
      <c r="DO8" s="619"/>
      <c r="DP8" s="620"/>
      <c r="DQ8" s="624">
        <v>7931397</v>
      </c>
      <c r="DR8" s="619"/>
      <c r="DS8" s="619"/>
      <c r="DT8" s="619"/>
      <c r="DU8" s="619"/>
      <c r="DV8" s="619"/>
      <c r="DW8" s="619"/>
      <c r="DX8" s="619"/>
      <c r="DY8" s="619"/>
      <c r="DZ8" s="619"/>
      <c r="EA8" s="619"/>
      <c r="EB8" s="619"/>
      <c r="EC8" s="654"/>
    </row>
    <row r="9" spans="2:143" ht="11.25" customHeight="1" x14ac:dyDescent="0.15">
      <c r="B9" s="615" t="s">
        <v>219</v>
      </c>
      <c r="C9" s="616"/>
      <c r="D9" s="616"/>
      <c r="E9" s="616"/>
      <c r="F9" s="616"/>
      <c r="G9" s="616"/>
      <c r="H9" s="616"/>
      <c r="I9" s="616"/>
      <c r="J9" s="616"/>
      <c r="K9" s="616"/>
      <c r="L9" s="616"/>
      <c r="M9" s="616"/>
      <c r="N9" s="616"/>
      <c r="O9" s="616"/>
      <c r="P9" s="616"/>
      <c r="Q9" s="617"/>
      <c r="R9" s="618">
        <v>136758</v>
      </c>
      <c r="S9" s="619"/>
      <c r="T9" s="619"/>
      <c r="U9" s="619"/>
      <c r="V9" s="619"/>
      <c r="W9" s="619"/>
      <c r="X9" s="619"/>
      <c r="Y9" s="620"/>
      <c r="Z9" s="671">
        <v>0.3</v>
      </c>
      <c r="AA9" s="671"/>
      <c r="AB9" s="671"/>
      <c r="AC9" s="671"/>
      <c r="AD9" s="672">
        <v>136758</v>
      </c>
      <c r="AE9" s="672"/>
      <c r="AF9" s="672"/>
      <c r="AG9" s="672"/>
      <c r="AH9" s="672"/>
      <c r="AI9" s="672"/>
      <c r="AJ9" s="672"/>
      <c r="AK9" s="672"/>
      <c r="AL9" s="641">
        <v>0.6</v>
      </c>
      <c r="AM9" s="673"/>
      <c r="AN9" s="673"/>
      <c r="AO9" s="674"/>
      <c r="AP9" s="615" t="s">
        <v>220</v>
      </c>
      <c r="AQ9" s="616"/>
      <c r="AR9" s="616"/>
      <c r="AS9" s="616"/>
      <c r="AT9" s="616"/>
      <c r="AU9" s="616"/>
      <c r="AV9" s="616"/>
      <c r="AW9" s="616"/>
      <c r="AX9" s="616"/>
      <c r="AY9" s="616"/>
      <c r="AZ9" s="616"/>
      <c r="BA9" s="616"/>
      <c r="BB9" s="616"/>
      <c r="BC9" s="616"/>
      <c r="BD9" s="616"/>
      <c r="BE9" s="616"/>
      <c r="BF9" s="617"/>
      <c r="BG9" s="618">
        <v>8186512</v>
      </c>
      <c r="BH9" s="619"/>
      <c r="BI9" s="619"/>
      <c r="BJ9" s="619"/>
      <c r="BK9" s="619"/>
      <c r="BL9" s="619"/>
      <c r="BM9" s="619"/>
      <c r="BN9" s="620"/>
      <c r="BO9" s="671">
        <v>37.700000000000003</v>
      </c>
      <c r="BP9" s="671"/>
      <c r="BQ9" s="671"/>
      <c r="BR9" s="671"/>
      <c r="BS9" s="624" t="s">
        <v>108</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2571430</v>
      </c>
      <c r="CS9" s="619"/>
      <c r="CT9" s="619"/>
      <c r="CU9" s="619"/>
      <c r="CV9" s="619"/>
      <c r="CW9" s="619"/>
      <c r="CX9" s="619"/>
      <c r="CY9" s="620"/>
      <c r="CZ9" s="671">
        <v>6.3</v>
      </c>
      <c r="DA9" s="671"/>
      <c r="DB9" s="671"/>
      <c r="DC9" s="671"/>
      <c r="DD9" s="624">
        <v>17237</v>
      </c>
      <c r="DE9" s="619"/>
      <c r="DF9" s="619"/>
      <c r="DG9" s="619"/>
      <c r="DH9" s="619"/>
      <c r="DI9" s="619"/>
      <c r="DJ9" s="619"/>
      <c r="DK9" s="619"/>
      <c r="DL9" s="619"/>
      <c r="DM9" s="619"/>
      <c r="DN9" s="619"/>
      <c r="DO9" s="619"/>
      <c r="DP9" s="620"/>
      <c r="DQ9" s="624">
        <v>2489736</v>
      </c>
      <c r="DR9" s="619"/>
      <c r="DS9" s="619"/>
      <c r="DT9" s="619"/>
      <c r="DU9" s="619"/>
      <c r="DV9" s="619"/>
      <c r="DW9" s="619"/>
      <c r="DX9" s="619"/>
      <c r="DY9" s="619"/>
      <c r="DZ9" s="619"/>
      <c r="EA9" s="619"/>
      <c r="EB9" s="619"/>
      <c r="EC9" s="654"/>
    </row>
    <row r="10" spans="2:143" ht="11.25" customHeight="1" x14ac:dyDescent="0.15">
      <c r="B10" s="615" t="s">
        <v>222</v>
      </c>
      <c r="C10" s="616"/>
      <c r="D10" s="616"/>
      <c r="E10" s="616"/>
      <c r="F10" s="616"/>
      <c r="G10" s="616"/>
      <c r="H10" s="616"/>
      <c r="I10" s="616"/>
      <c r="J10" s="616"/>
      <c r="K10" s="616"/>
      <c r="L10" s="616"/>
      <c r="M10" s="616"/>
      <c r="N10" s="616"/>
      <c r="O10" s="616"/>
      <c r="P10" s="616"/>
      <c r="Q10" s="617"/>
      <c r="R10" s="618">
        <v>2346499</v>
      </c>
      <c r="S10" s="619"/>
      <c r="T10" s="619"/>
      <c r="U10" s="619"/>
      <c r="V10" s="619"/>
      <c r="W10" s="619"/>
      <c r="X10" s="619"/>
      <c r="Y10" s="620"/>
      <c r="Z10" s="671">
        <v>5.6</v>
      </c>
      <c r="AA10" s="671"/>
      <c r="AB10" s="671"/>
      <c r="AC10" s="671"/>
      <c r="AD10" s="672">
        <v>2346499</v>
      </c>
      <c r="AE10" s="672"/>
      <c r="AF10" s="672"/>
      <c r="AG10" s="672"/>
      <c r="AH10" s="672"/>
      <c r="AI10" s="672"/>
      <c r="AJ10" s="672"/>
      <c r="AK10" s="672"/>
      <c r="AL10" s="641">
        <v>9.9</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389998</v>
      </c>
      <c r="BH10" s="619"/>
      <c r="BI10" s="619"/>
      <c r="BJ10" s="619"/>
      <c r="BK10" s="619"/>
      <c r="BL10" s="619"/>
      <c r="BM10" s="619"/>
      <c r="BN10" s="620"/>
      <c r="BO10" s="671">
        <v>1.8</v>
      </c>
      <c r="BP10" s="671"/>
      <c r="BQ10" s="671"/>
      <c r="BR10" s="671"/>
      <c r="BS10" s="624" t="s">
        <v>108</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189814</v>
      </c>
      <c r="CS10" s="619"/>
      <c r="CT10" s="619"/>
      <c r="CU10" s="619"/>
      <c r="CV10" s="619"/>
      <c r="CW10" s="619"/>
      <c r="CX10" s="619"/>
      <c r="CY10" s="620"/>
      <c r="CZ10" s="671">
        <v>0.5</v>
      </c>
      <c r="DA10" s="671"/>
      <c r="DB10" s="671"/>
      <c r="DC10" s="671"/>
      <c r="DD10" s="624" t="s">
        <v>108</v>
      </c>
      <c r="DE10" s="619"/>
      <c r="DF10" s="619"/>
      <c r="DG10" s="619"/>
      <c r="DH10" s="619"/>
      <c r="DI10" s="619"/>
      <c r="DJ10" s="619"/>
      <c r="DK10" s="619"/>
      <c r="DL10" s="619"/>
      <c r="DM10" s="619"/>
      <c r="DN10" s="619"/>
      <c r="DO10" s="619"/>
      <c r="DP10" s="620"/>
      <c r="DQ10" s="624">
        <v>9206</v>
      </c>
      <c r="DR10" s="619"/>
      <c r="DS10" s="619"/>
      <c r="DT10" s="619"/>
      <c r="DU10" s="619"/>
      <c r="DV10" s="619"/>
      <c r="DW10" s="619"/>
      <c r="DX10" s="619"/>
      <c r="DY10" s="619"/>
      <c r="DZ10" s="619"/>
      <c r="EA10" s="619"/>
      <c r="EB10" s="619"/>
      <c r="EC10" s="654"/>
    </row>
    <row r="11" spans="2:143" ht="11.25" customHeight="1" x14ac:dyDescent="0.15">
      <c r="B11" s="615" t="s">
        <v>225</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1157208</v>
      </c>
      <c r="BH11" s="619"/>
      <c r="BI11" s="619"/>
      <c r="BJ11" s="619"/>
      <c r="BK11" s="619"/>
      <c r="BL11" s="619"/>
      <c r="BM11" s="619"/>
      <c r="BN11" s="620"/>
      <c r="BO11" s="671">
        <v>5.3</v>
      </c>
      <c r="BP11" s="671"/>
      <c r="BQ11" s="671"/>
      <c r="BR11" s="671"/>
      <c r="BS11" s="624">
        <v>161812</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338497</v>
      </c>
      <c r="CS11" s="619"/>
      <c r="CT11" s="619"/>
      <c r="CU11" s="619"/>
      <c r="CV11" s="619"/>
      <c r="CW11" s="619"/>
      <c r="CX11" s="619"/>
      <c r="CY11" s="620"/>
      <c r="CZ11" s="671">
        <v>0.8</v>
      </c>
      <c r="DA11" s="671"/>
      <c r="DB11" s="671"/>
      <c r="DC11" s="671"/>
      <c r="DD11" s="624">
        <v>48395</v>
      </c>
      <c r="DE11" s="619"/>
      <c r="DF11" s="619"/>
      <c r="DG11" s="619"/>
      <c r="DH11" s="619"/>
      <c r="DI11" s="619"/>
      <c r="DJ11" s="619"/>
      <c r="DK11" s="619"/>
      <c r="DL11" s="619"/>
      <c r="DM11" s="619"/>
      <c r="DN11" s="619"/>
      <c r="DO11" s="619"/>
      <c r="DP11" s="620"/>
      <c r="DQ11" s="624">
        <v>311480</v>
      </c>
      <c r="DR11" s="619"/>
      <c r="DS11" s="619"/>
      <c r="DT11" s="619"/>
      <c r="DU11" s="619"/>
      <c r="DV11" s="619"/>
      <c r="DW11" s="619"/>
      <c r="DX11" s="619"/>
      <c r="DY11" s="619"/>
      <c r="DZ11" s="619"/>
      <c r="EA11" s="619"/>
      <c r="EB11" s="619"/>
      <c r="EC11" s="654"/>
    </row>
    <row r="12" spans="2:143" ht="11.25" customHeight="1" x14ac:dyDescent="0.15">
      <c r="B12" s="615" t="s">
        <v>228</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9513499</v>
      </c>
      <c r="BH12" s="619"/>
      <c r="BI12" s="619"/>
      <c r="BJ12" s="619"/>
      <c r="BK12" s="619"/>
      <c r="BL12" s="619"/>
      <c r="BM12" s="619"/>
      <c r="BN12" s="620"/>
      <c r="BO12" s="671">
        <v>43.8</v>
      </c>
      <c r="BP12" s="671"/>
      <c r="BQ12" s="671"/>
      <c r="BR12" s="671"/>
      <c r="BS12" s="624" t="s">
        <v>108</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303111</v>
      </c>
      <c r="CS12" s="619"/>
      <c r="CT12" s="619"/>
      <c r="CU12" s="619"/>
      <c r="CV12" s="619"/>
      <c r="CW12" s="619"/>
      <c r="CX12" s="619"/>
      <c r="CY12" s="620"/>
      <c r="CZ12" s="671">
        <v>0.7</v>
      </c>
      <c r="DA12" s="671"/>
      <c r="DB12" s="671"/>
      <c r="DC12" s="671"/>
      <c r="DD12" s="624" t="s">
        <v>108</v>
      </c>
      <c r="DE12" s="619"/>
      <c r="DF12" s="619"/>
      <c r="DG12" s="619"/>
      <c r="DH12" s="619"/>
      <c r="DI12" s="619"/>
      <c r="DJ12" s="619"/>
      <c r="DK12" s="619"/>
      <c r="DL12" s="619"/>
      <c r="DM12" s="619"/>
      <c r="DN12" s="619"/>
      <c r="DO12" s="619"/>
      <c r="DP12" s="620"/>
      <c r="DQ12" s="624">
        <v>266456</v>
      </c>
      <c r="DR12" s="619"/>
      <c r="DS12" s="619"/>
      <c r="DT12" s="619"/>
      <c r="DU12" s="619"/>
      <c r="DV12" s="619"/>
      <c r="DW12" s="619"/>
      <c r="DX12" s="619"/>
      <c r="DY12" s="619"/>
      <c r="DZ12" s="619"/>
      <c r="EA12" s="619"/>
      <c r="EB12" s="619"/>
      <c r="EC12" s="654"/>
    </row>
    <row r="13" spans="2:143" ht="11.25" customHeight="1" x14ac:dyDescent="0.15">
      <c r="B13" s="615" t="s">
        <v>231</v>
      </c>
      <c r="C13" s="616"/>
      <c r="D13" s="616"/>
      <c r="E13" s="616"/>
      <c r="F13" s="616"/>
      <c r="G13" s="616"/>
      <c r="H13" s="616"/>
      <c r="I13" s="616"/>
      <c r="J13" s="616"/>
      <c r="K13" s="616"/>
      <c r="L13" s="616"/>
      <c r="M13" s="616"/>
      <c r="N13" s="616"/>
      <c r="O13" s="616"/>
      <c r="P13" s="616"/>
      <c r="Q13" s="617"/>
      <c r="R13" s="618">
        <v>96166</v>
      </c>
      <c r="S13" s="619"/>
      <c r="T13" s="619"/>
      <c r="U13" s="619"/>
      <c r="V13" s="619"/>
      <c r="W13" s="619"/>
      <c r="X13" s="619"/>
      <c r="Y13" s="620"/>
      <c r="Z13" s="671">
        <v>0.2</v>
      </c>
      <c r="AA13" s="671"/>
      <c r="AB13" s="671"/>
      <c r="AC13" s="671"/>
      <c r="AD13" s="672">
        <v>96166</v>
      </c>
      <c r="AE13" s="672"/>
      <c r="AF13" s="672"/>
      <c r="AG13" s="672"/>
      <c r="AH13" s="672"/>
      <c r="AI13" s="672"/>
      <c r="AJ13" s="672"/>
      <c r="AK13" s="672"/>
      <c r="AL13" s="641">
        <v>0.4</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9487491</v>
      </c>
      <c r="BH13" s="619"/>
      <c r="BI13" s="619"/>
      <c r="BJ13" s="619"/>
      <c r="BK13" s="619"/>
      <c r="BL13" s="619"/>
      <c r="BM13" s="619"/>
      <c r="BN13" s="620"/>
      <c r="BO13" s="671">
        <v>43.7</v>
      </c>
      <c r="BP13" s="671"/>
      <c r="BQ13" s="671"/>
      <c r="BR13" s="671"/>
      <c r="BS13" s="624" t="s">
        <v>108</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6815229</v>
      </c>
      <c r="CS13" s="619"/>
      <c r="CT13" s="619"/>
      <c r="CU13" s="619"/>
      <c r="CV13" s="619"/>
      <c r="CW13" s="619"/>
      <c r="CX13" s="619"/>
      <c r="CY13" s="620"/>
      <c r="CZ13" s="671">
        <v>16.7</v>
      </c>
      <c r="DA13" s="671"/>
      <c r="DB13" s="671"/>
      <c r="DC13" s="671"/>
      <c r="DD13" s="624">
        <v>4968638</v>
      </c>
      <c r="DE13" s="619"/>
      <c r="DF13" s="619"/>
      <c r="DG13" s="619"/>
      <c r="DH13" s="619"/>
      <c r="DI13" s="619"/>
      <c r="DJ13" s="619"/>
      <c r="DK13" s="619"/>
      <c r="DL13" s="619"/>
      <c r="DM13" s="619"/>
      <c r="DN13" s="619"/>
      <c r="DO13" s="619"/>
      <c r="DP13" s="620"/>
      <c r="DQ13" s="624">
        <v>1938121</v>
      </c>
      <c r="DR13" s="619"/>
      <c r="DS13" s="619"/>
      <c r="DT13" s="619"/>
      <c r="DU13" s="619"/>
      <c r="DV13" s="619"/>
      <c r="DW13" s="619"/>
      <c r="DX13" s="619"/>
      <c r="DY13" s="619"/>
      <c r="DZ13" s="619"/>
      <c r="EA13" s="619"/>
      <c r="EB13" s="619"/>
      <c r="EC13" s="654"/>
    </row>
    <row r="14" spans="2:143" ht="11.25" customHeight="1" x14ac:dyDescent="0.15">
      <c r="B14" s="615" t="s">
        <v>234</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127332</v>
      </c>
      <c r="BH14" s="619"/>
      <c r="BI14" s="619"/>
      <c r="BJ14" s="619"/>
      <c r="BK14" s="619"/>
      <c r="BL14" s="619"/>
      <c r="BM14" s="619"/>
      <c r="BN14" s="620"/>
      <c r="BO14" s="671">
        <v>0.6</v>
      </c>
      <c r="BP14" s="671"/>
      <c r="BQ14" s="671"/>
      <c r="BR14" s="671"/>
      <c r="BS14" s="624" t="s">
        <v>108</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1791364</v>
      </c>
      <c r="CS14" s="619"/>
      <c r="CT14" s="619"/>
      <c r="CU14" s="619"/>
      <c r="CV14" s="619"/>
      <c r="CW14" s="619"/>
      <c r="CX14" s="619"/>
      <c r="CY14" s="620"/>
      <c r="CZ14" s="671">
        <v>4.4000000000000004</v>
      </c>
      <c r="DA14" s="671"/>
      <c r="DB14" s="671"/>
      <c r="DC14" s="671"/>
      <c r="DD14" s="624">
        <v>86733</v>
      </c>
      <c r="DE14" s="619"/>
      <c r="DF14" s="619"/>
      <c r="DG14" s="619"/>
      <c r="DH14" s="619"/>
      <c r="DI14" s="619"/>
      <c r="DJ14" s="619"/>
      <c r="DK14" s="619"/>
      <c r="DL14" s="619"/>
      <c r="DM14" s="619"/>
      <c r="DN14" s="619"/>
      <c r="DO14" s="619"/>
      <c r="DP14" s="620"/>
      <c r="DQ14" s="624">
        <v>1719127</v>
      </c>
      <c r="DR14" s="619"/>
      <c r="DS14" s="619"/>
      <c r="DT14" s="619"/>
      <c r="DU14" s="619"/>
      <c r="DV14" s="619"/>
      <c r="DW14" s="619"/>
      <c r="DX14" s="619"/>
      <c r="DY14" s="619"/>
      <c r="DZ14" s="619"/>
      <c r="EA14" s="619"/>
      <c r="EB14" s="619"/>
      <c r="EC14" s="654"/>
    </row>
    <row r="15" spans="2:143" ht="11.25" customHeight="1" x14ac:dyDescent="0.15">
      <c r="B15" s="615" t="s">
        <v>237</v>
      </c>
      <c r="C15" s="616"/>
      <c r="D15" s="616"/>
      <c r="E15" s="616"/>
      <c r="F15" s="616"/>
      <c r="G15" s="616"/>
      <c r="H15" s="616"/>
      <c r="I15" s="616"/>
      <c r="J15" s="616"/>
      <c r="K15" s="616"/>
      <c r="L15" s="616"/>
      <c r="M15" s="616"/>
      <c r="N15" s="616"/>
      <c r="O15" s="616"/>
      <c r="P15" s="616"/>
      <c r="Q15" s="617"/>
      <c r="R15" s="618">
        <v>91340</v>
      </c>
      <c r="S15" s="619"/>
      <c r="T15" s="619"/>
      <c r="U15" s="619"/>
      <c r="V15" s="619"/>
      <c r="W15" s="619"/>
      <c r="X15" s="619"/>
      <c r="Y15" s="620"/>
      <c r="Z15" s="671">
        <v>0.2</v>
      </c>
      <c r="AA15" s="671"/>
      <c r="AB15" s="671"/>
      <c r="AC15" s="671"/>
      <c r="AD15" s="672">
        <v>91340</v>
      </c>
      <c r="AE15" s="672"/>
      <c r="AF15" s="672"/>
      <c r="AG15" s="672"/>
      <c r="AH15" s="672"/>
      <c r="AI15" s="672"/>
      <c r="AJ15" s="672"/>
      <c r="AK15" s="672"/>
      <c r="AL15" s="641">
        <v>0.4</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870722</v>
      </c>
      <c r="BH15" s="619"/>
      <c r="BI15" s="619"/>
      <c r="BJ15" s="619"/>
      <c r="BK15" s="619"/>
      <c r="BL15" s="619"/>
      <c r="BM15" s="619"/>
      <c r="BN15" s="620"/>
      <c r="BO15" s="671">
        <v>4</v>
      </c>
      <c r="BP15" s="671"/>
      <c r="BQ15" s="671"/>
      <c r="BR15" s="671"/>
      <c r="BS15" s="624" t="s">
        <v>108</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4947156</v>
      </c>
      <c r="CS15" s="619"/>
      <c r="CT15" s="619"/>
      <c r="CU15" s="619"/>
      <c r="CV15" s="619"/>
      <c r="CW15" s="619"/>
      <c r="CX15" s="619"/>
      <c r="CY15" s="620"/>
      <c r="CZ15" s="671">
        <v>12.1</v>
      </c>
      <c r="DA15" s="671"/>
      <c r="DB15" s="671"/>
      <c r="DC15" s="671"/>
      <c r="DD15" s="624">
        <v>1432789</v>
      </c>
      <c r="DE15" s="619"/>
      <c r="DF15" s="619"/>
      <c r="DG15" s="619"/>
      <c r="DH15" s="619"/>
      <c r="DI15" s="619"/>
      <c r="DJ15" s="619"/>
      <c r="DK15" s="619"/>
      <c r="DL15" s="619"/>
      <c r="DM15" s="619"/>
      <c r="DN15" s="619"/>
      <c r="DO15" s="619"/>
      <c r="DP15" s="620"/>
      <c r="DQ15" s="624">
        <v>3262668</v>
      </c>
      <c r="DR15" s="619"/>
      <c r="DS15" s="619"/>
      <c r="DT15" s="619"/>
      <c r="DU15" s="619"/>
      <c r="DV15" s="619"/>
      <c r="DW15" s="619"/>
      <c r="DX15" s="619"/>
      <c r="DY15" s="619"/>
      <c r="DZ15" s="619"/>
      <c r="EA15" s="619"/>
      <c r="EB15" s="619"/>
      <c r="EC15" s="654"/>
    </row>
    <row r="16" spans="2:143" ht="11.25" customHeight="1" x14ac:dyDescent="0.15">
      <c r="B16" s="615" t="s">
        <v>240</v>
      </c>
      <c r="C16" s="616"/>
      <c r="D16" s="616"/>
      <c r="E16" s="616"/>
      <c r="F16" s="616"/>
      <c r="G16" s="616"/>
      <c r="H16" s="616"/>
      <c r="I16" s="616"/>
      <c r="J16" s="616"/>
      <c r="K16" s="616"/>
      <c r="L16" s="616"/>
      <c r="M16" s="616"/>
      <c r="N16" s="616"/>
      <c r="O16" s="616"/>
      <c r="P16" s="616"/>
      <c r="Q16" s="617"/>
      <c r="R16" s="618">
        <v>129138</v>
      </c>
      <c r="S16" s="619"/>
      <c r="T16" s="619"/>
      <c r="U16" s="619"/>
      <c r="V16" s="619"/>
      <c r="W16" s="619"/>
      <c r="X16" s="619"/>
      <c r="Y16" s="620"/>
      <c r="Z16" s="671">
        <v>0.3</v>
      </c>
      <c r="AA16" s="671"/>
      <c r="AB16" s="671"/>
      <c r="AC16" s="671"/>
      <c r="AD16" s="672">
        <v>36776</v>
      </c>
      <c r="AE16" s="672"/>
      <c r="AF16" s="672"/>
      <c r="AG16" s="672"/>
      <c r="AH16" s="672"/>
      <c r="AI16" s="672"/>
      <c r="AJ16" s="672"/>
      <c r="AK16" s="672"/>
      <c r="AL16" s="641">
        <v>0.2</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306</v>
      </c>
      <c r="CS16" s="619"/>
      <c r="CT16" s="619"/>
      <c r="CU16" s="619"/>
      <c r="CV16" s="619"/>
      <c r="CW16" s="619"/>
      <c r="CX16" s="619"/>
      <c r="CY16" s="620"/>
      <c r="CZ16" s="671">
        <v>0</v>
      </c>
      <c r="DA16" s="671"/>
      <c r="DB16" s="671"/>
      <c r="DC16" s="671"/>
      <c r="DD16" s="624" t="s">
        <v>108</v>
      </c>
      <c r="DE16" s="619"/>
      <c r="DF16" s="619"/>
      <c r="DG16" s="619"/>
      <c r="DH16" s="619"/>
      <c r="DI16" s="619"/>
      <c r="DJ16" s="619"/>
      <c r="DK16" s="619"/>
      <c r="DL16" s="619"/>
      <c r="DM16" s="619"/>
      <c r="DN16" s="619"/>
      <c r="DO16" s="619"/>
      <c r="DP16" s="620"/>
      <c r="DQ16" s="624">
        <v>306</v>
      </c>
      <c r="DR16" s="619"/>
      <c r="DS16" s="619"/>
      <c r="DT16" s="619"/>
      <c r="DU16" s="619"/>
      <c r="DV16" s="619"/>
      <c r="DW16" s="619"/>
      <c r="DX16" s="619"/>
      <c r="DY16" s="619"/>
      <c r="DZ16" s="619"/>
      <c r="EA16" s="619"/>
      <c r="EB16" s="619"/>
      <c r="EC16" s="654"/>
    </row>
    <row r="17" spans="2:133" ht="11.25" customHeight="1" x14ac:dyDescent="0.15">
      <c r="B17" s="615" t="s">
        <v>243</v>
      </c>
      <c r="C17" s="616"/>
      <c r="D17" s="616"/>
      <c r="E17" s="616"/>
      <c r="F17" s="616"/>
      <c r="G17" s="616"/>
      <c r="H17" s="616"/>
      <c r="I17" s="616"/>
      <c r="J17" s="616"/>
      <c r="K17" s="616"/>
      <c r="L17" s="616"/>
      <c r="M17" s="616"/>
      <c r="N17" s="616"/>
      <c r="O17" s="616"/>
      <c r="P17" s="616"/>
      <c r="Q17" s="617"/>
      <c r="R17" s="618">
        <v>36776</v>
      </c>
      <c r="S17" s="619"/>
      <c r="T17" s="619"/>
      <c r="U17" s="619"/>
      <c r="V17" s="619"/>
      <c r="W17" s="619"/>
      <c r="X17" s="619"/>
      <c r="Y17" s="620"/>
      <c r="Z17" s="671">
        <v>0.1</v>
      </c>
      <c r="AA17" s="671"/>
      <c r="AB17" s="671"/>
      <c r="AC17" s="671"/>
      <c r="AD17" s="672">
        <v>36776</v>
      </c>
      <c r="AE17" s="672"/>
      <c r="AF17" s="672"/>
      <c r="AG17" s="672"/>
      <c r="AH17" s="672"/>
      <c r="AI17" s="672"/>
      <c r="AJ17" s="672"/>
      <c r="AK17" s="672"/>
      <c r="AL17" s="641">
        <v>0.2</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2296017</v>
      </c>
      <c r="CS17" s="619"/>
      <c r="CT17" s="619"/>
      <c r="CU17" s="619"/>
      <c r="CV17" s="619"/>
      <c r="CW17" s="619"/>
      <c r="CX17" s="619"/>
      <c r="CY17" s="620"/>
      <c r="CZ17" s="671">
        <v>5.6</v>
      </c>
      <c r="DA17" s="671"/>
      <c r="DB17" s="671"/>
      <c r="DC17" s="671"/>
      <c r="DD17" s="624" t="s">
        <v>108</v>
      </c>
      <c r="DE17" s="619"/>
      <c r="DF17" s="619"/>
      <c r="DG17" s="619"/>
      <c r="DH17" s="619"/>
      <c r="DI17" s="619"/>
      <c r="DJ17" s="619"/>
      <c r="DK17" s="619"/>
      <c r="DL17" s="619"/>
      <c r="DM17" s="619"/>
      <c r="DN17" s="619"/>
      <c r="DO17" s="619"/>
      <c r="DP17" s="620"/>
      <c r="DQ17" s="624">
        <v>2296017</v>
      </c>
      <c r="DR17" s="619"/>
      <c r="DS17" s="619"/>
      <c r="DT17" s="619"/>
      <c r="DU17" s="619"/>
      <c r="DV17" s="619"/>
      <c r="DW17" s="619"/>
      <c r="DX17" s="619"/>
      <c r="DY17" s="619"/>
      <c r="DZ17" s="619"/>
      <c r="EA17" s="619"/>
      <c r="EB17" s="619"/>
      <c r="EC17" s="654"/>
    </row>
    <row r="18" spans="2:133" ht="11.25" customHeight="1" x14ac:dyDescent="0.15">
      <c r="B18" s="615" t="s">
        <v>246</v>
      </c>
      <c r="C18" s="616"/>
      <c r="D18" s="616"/>
      <c r="E18" s="616"/>
      <c r="F18" s="616"/>
      <c r="G18" s="616"/>
      <c r="H18" s="616"/>
      <c r="I18" s="616"/>
      <c r="J18" s="616"/>
      <c r="K18" s="616"/>
      <c r="L18" s="616"/>
      <c r="M18" s="616"/>
      <c r="N18" s="616"/>
      <c r="O18" s="616"/>
      <c r="P18" s="616"/>
      <c r="Q18" s="617"/>
      <c r="R18" s="618">
        <v>92356</v>
      </c>
      <c r="S18" s="619"/>
      <c r="T18" s="619"/>
      <c r="U18" s="619"/>
      <c r="V18" s="619"/>
      <c r="W18" s="619"/>
      <c r="X18" s="619"/>
      <c r="Y18" s="620"/>
      <c r="Z18" s="671">
        <v>0.2</v>
      </c>
      <c r="AA18" s="671"/>
      <c r="AB18" s="671"/>
      <c r="AC18" s="671"/>
      <c r="AD18" s="672" t="s">
        <v>108</v>
      </c>
      <c r="AE18" s="672"/>
      <c r="AF18" s="672"/>
      <c r="AG18" s="672"/>
      <c r="AH18" s="672"/>
      <c r="AI18" s="672"/>
      <c r="AJ18" s="672"/>
      <c r="AK18" s="672"/>
      <c r="AL18" s="641" t="s">
        <v>108</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x14ac:dyDescent="0.15">
      <c r="B19" s="615" t="s">
        <v>249</v>
      </c>
      <c r="C19" s="616"/>
      <c r="D19" s="616"/>
      <c r="E19" s="616"/>
      <c r="F19" s="616"/>
      <c r="G19" s="616"/>
      <c r="H19" s="616"/>
      <c r="I19" s="616"/>
      <c r="J19" s="616"/>
      <c r="K19" s="616"/>
      <c r="L19" s="616"/>
      <c r="M19" s="616"/>
      <c r="N19" s="616"/>
      <c r="O19" s="616"/>
      <c r="P19" s="616"/>
      <c r="Q19" s="617"/>
      <c r="R19" s="618">
        <v>6</v>
      </c>
      <c r="S19" s="619"/>
      <c r="T19" s="619"/>
      <c r="U19" s="619"/>
      <c r="V19" s="619"/>
      <c r="W19" s="619"/>
      <c r="X19" s="619"/>
      <c r="Y19" s="620"/>
      <c r="Z19" s="671">
        <v>0</v>
      </c>
      <c r="AA19" s="671"/>
      <c r="AB19" s="671"/>
      <c r="AC19" s="671"/>
      <c r="AD19" s="672" t="s">
        <v>108</v>
      </c>
      <c r="AE19" s="672"/>
      <c r="AF19" s="672"/>
      <c r="AG19" s="672"/>
      <c r="AH19" s="672"/>
      <c r="AI19" s="672"/>
      <c r="AJ19" s="672"/>
      <c r="AK19" s="672"/>
      <c r="AL19" s="641" t="s">
        <v>108</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v>1264425</v>
      </c>
      <c r="BH19" s="619"/>
      <c r="BI19" s="619"/>
      <c r="BJ19" s="619"/>
      <c r="BK19" s="619"/>
      <c r="BL19" s="619"/>
      <c r="BM19" s="619"/>
      <c r="BN19" s="620"/>
      <c r="BO19" s="671">
        <v>5.8</v>
      </c>
      <c r="BP19" s="671"/>
      <c r="BQ19" s="671"/>
      <c r="BR19" s="671"/>
      <c r="BS19" s="624" t="s">
        <v>108</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x14ac:dyDescent="0.15">
      <c r="B20" s="615" t="s">
        <v>252</v>
      </c>
      <c r="C20" s="616"/>
      <c r="D20" s="616"/>
      <c r="E20" s="616"/>
      <c r="F20" s="616"/>
      <c r="G20" s="616"/>
      <c r="H20" s="616"/>
      <c r="I20" s="616"/>
      <c r="J20" s="616"/>
      <c r="K20" s="616"/>
      <c r="L20" s="616"/>
      <c r="M20" s="616"/>
      <c r="N20" s="616"/>
      <c r="O20" s="616"/>
      <c r="P20" s="616"/>
      <c r="Q20" s="617"/>
      <c r="R20" s="618">
        <v>24951922</v>
      </c>
      <c r="S20" s="619"/>
      <c r="T20" s="619"/>
      <c r="U20" s="619"/>
      <c r="V20" s="619"/>
      <c r="W20" s="619"/>
      <c r="X20" s="619"/>
      <c r="Y20" s="620"/>
      <c r="Z20" s="671">
        <v>59.1</v>
      </c>
      <c r="AA20" s="671"/>
      <c r="AB20" s="671"/>
      <c r="AC20" s="671"/>
      <c r="AD20" s="672">
        <v>23595135</v>
      </c>
      <c r="AE20" s="672"/>
      <c r="AF20" s="672"/>
      <c r="AG20" s="672"/>
      <c r="AH20" s="672"/>
      <c r="AI20" s="672"/>
      <c r="AJ20" s="672"/>
      <c r="AK20" s="672"/>
      <c r="AL20" s="641">
        <v>99.2</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v>1264425</v>
      </c>
      <c r="BH20" s="619"/>
      <c r="BI20" s="619"/>
      <c r="BJ20" s="619"/>
      <c r="BK20" s="619"/>
      <c r="BL20" s="619"/>
      <c r="BM20" s="619"/>
      <c r="BN20" s="620"/>
      <c r="BO20" s="671">
        <v>5.8</v>
      </c>
      <c r="BP20" s="671"/>
      <c r="BQ20" s="671"/>
      <c r="BR20" s="671"/>
      <c r="BS20" s="624" t="s">
        <v>108</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40815058</v>
      </c>
      <c r="CS20" s="619"/>
      <c r="CT20" s="619"/>
      <c r="CU20" s="619"/>
      <c r="CV20" s="619"/>
      <c r="CW20" s="619"/>
      <c r="CX20" s="619"/>
      <c r="CY20" s="620"/>
      <c r="CZ20" s="671">
        <v>100</v>
      </c>
      <c r="DA20" s="671"/>
      <c r="DB20" s="671"/>
      <c r="DC20" s="671"/>
      <c r="DD20" s="624">
        <v>6760818</v>
      </c>
      <c r="DE20" s="619"/>
      <c r="DF20" s="619"/>
      <c r="DG20" s="619"/>
      <c r="DH20" s="619"/>
      <c r="DI20" s="619"/>
      <c r="DJ20" s="619"/>
      <c r="DK20" s="619"/>
      <c r="DL20" s="619"/>
      <c r="DM20" s="619"/>
      <c r="DN20" s="619"/>
      <c r="DO20" s="619"/>
      <c r="DP20" s="620"/>
      <c r="DQ20" s="624">
        <v>26032082</v>
      </c>
      <c r="DR20" s="619"/>
      <c r="DS20" s="619"/>
      <c r="DT20" s="619"/>
      <c r="DU20" s="619"/>
      <c r="DV20" s="619"/>
      <c r="DW20" s="619"/>
      <c r="DX20" s="619"/>
      <c r="DY20" s="619"/>
      <c r="DZ20" s="619"/>
      <c r="EA20" s="619"/>
      <c r="EB20" s="619"/>
      <c r="EC20" s="654"/>
    </row>
    <row r="21" spans="2:133" ht="11.25" customHeight="1" x14ac:dyDescent="0.15">
      <c r="B21" s="615" t="s">
        <v>255</v>
      </c>
      <c r="C21" s="616"/>
      <c r="D21" s="616"/>
      <c r="E21" s="616"/>
      <c r="F21" s="616"/>
      <c r="G21" s="616"/>
      <c r="H21" s="616"/>
      <c r="I21" s="616"/>
      <c r="J21" s="616"/>
      <c r="K21" s="616"/>
      <c r="L21" s="616"/>
      <c r="M21" s="616"/>
      <c r="N21" s="616"/>
      <c r="O21" s="616"/>
      <c r="P21" s="616"/>
      <c r="Q21" s="617"/>
      <c r="R21" s="618">
        <v>19932</v>
      </c>
      <c r="S21" s="619"/>
      <c r="T21" s="619"/>
      <c r="U21" s="619"/>
      <c r="V21" s="619"/>
      <c r="W21" s="619"/>
      <c r="X21" s="619"/>
      <c r="Y21" s="620"/>
      <c r="Z21" s="671">
        <v>0</v>
      </c>
      <c r="AA21" s="671"/>
      <c r="AB21" s="671"/>
      <c r="AC21" s="671"/>
      <c r="AD21" s="672">
        <v>19932</v>
      </c>
      <c r="AE21" s="672"/>
      <c r="AF21" s="672"/>
      <c r="AG21" s="672"/>
      <c r="AH21" s="672"/>
      <c r="AI21" s="672"/>
      <c r="AJ21" s="672"/>
      <c r="AK21" s="672"/>
      <c r="AL21" s="641">
        <v>0.1</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257</v>
      </c>
      <c r="C22" s="616"/>
      <c r="D22" s="616"/>
      <c r="E22" s="616"/>
      <c r="F22" s="616"/>
      <c r="G22" s="616"/>
      <c r="H22" s="616"/>
      <c r="I22" s="616"/>
      <c r="J22" s="616"/>
      <c r="K22" s="616"/>
      <c r="L22" s="616"/>
      <c r="M22" s="616"/>
      <c r="N22" s="616"/>
      <c r="O22" s="616"/>
      <c r="P22" s="616"/>
      <c r="Q22" s="617"/>
      <c r="R22" s="618">
        <v>451854</v>
      </c>
      <c r="S22" s="619"/>
      <c r="T22" s="619"/>
      <c r="U22" s="619"/>
      <c r="V22" s="619"/>
      <c r="W22" s="619"/>
      <c r="X22" s="619"/>
      <c r="Y22" s="620"/>
      <c r="Z22" s="671">
        <v>1.1000000000000001</v>
      </c>
      <c r="AA22" s="671"/>
      <c r="AB22" s="671"/>
      <c r="AC22" s="671"/>
      <c r="AD22" s="672" t="s">
        <v>108</v>
      </c>
      <c r="AE22" s="672"/>
      <c r="AF22" s="672"/>
      <c r="AG22" s="672"/>
      <c r="AH22" s="672"/>
      <c r="AI22" s="672"/>
      <c r="AJ22" s="672"/>
      <c r="AK22" s="672"/>
      <c r="AL22" s="641" t="s">
        <v>108</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260</v>
      </c>
      <c r="C23" s="616"/>
      <c r="D23" s="616"/>
      <c r="E23" s="616"/>
      <c r="F23" s="616"/>
      <c r="G23" s="616"/>
      <c r="H23" s="616"/>
      <c r="I23" s="616"/>
      <c r="J23" s="616"/>
      <c r="K23" s="616"/>
      <c r="L23" s="616"/>
      <c r="M23" s="616"/>
      <c r="N23" s="616"/>
      <c r="O23" s="616"/>
      <c r="P23" s="616"/>
      <c r="Q23" s="617"/>
      <c r="R23" s="618">
        <v>299998</v>
      </c>
      <c r="S23" s="619"/>
      <c r="T23" s="619"/>
      <c r="U23" s="619"/>
      <c r="V23" s="619"/>
      <c r="W23" s="619"/>
      <c r="X23" s="619"/>
      <c r="Y23" s="620"/>
      <c r="Z23" s="671">
        <v>0.7</v>
      </c>
      <c r="AA23" s="671"/>
      <c r="AB23" s="671"/>
      <c r="AC23" s="671"/>
      <c r="AD23" s="672">
        <v>108140</v>
      </c>
      <c r="AE23" s="672"/>
      <c r="AF23" s="672"/>
      <c r="AG23" s="672"/>
      <c r="AH23" s="672"/>
      <c r="AI23" s="672"/>
      <c r="AJ23" s="672"/>
      <c r="AK23" s="672"/>
      <c r="AL23" s="641">
        <v>0.5</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v>1264425</v>
      </c>
      <c r="BH23" s="619"/>
      <c r="BI23" s="619"/>
      <c r="BJ23" s="619"/>
      <c r="BK23" s="619"/>
      <c r="BL23" s="619"/>
      <c r="BM23" s="619"/>
      <c r="BN23" s="620"/>
      <c r="BO23" s="671">
        <v>5.8</v>
      </c>
      <c r="BP23" s="671"/>
      <c r="BQ23" s="671"/>
      <c r="BR23" s="671"/>
      <c r="BS23" s="624" t="s">
        <v>108</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x14ac:dyDescent="0.15">
      <c r="B24" s="615" t="s">
        <v>267</v>
      </c>
      <c r="C24" s="616"/>
      <c r="D24" s="616"/>
      <c r="E24" s="616"/>
      <c r="F24" s="616"/>
      <c r="G24" s="616"/>
      <c r="H24" s="616"/>
      <c r="I24" s="616"/>
      <c r="J24" s="616"/>
      <c r="K24" s="616"/>
      <c r="L24" s="616"/>
      <c r="M24" s="616"/>
      <c r="N24" s="616"/>
      <c r="O24" s="616"/>
      <c r="P24" s="616"/>
      <c r="Q24" s="617"/>
      <c r="R24" s="618">
        <v>78654</v>
      </c>
      <c r="S24" s="619"/>
      <c r="T24" s="619"/>
      <c r="U24" s="619"/>
      <c r="V24" s="619"/>
      <c r="W24" s="619"/>
      <c r="X24" s="619"/>
      <c r="Y24" s="620"/>
      <c r="Z24" s="671">
        <v>0.2</v>
      </c>
      <c r="AA24" s="671"/>
      <c r="AB24" s="671"/>
      <c r="AC24" s="671"/>
      <c r="AD24" s="672" t="s">
        <v>108</v>
      </c>
      <c r="AE24" s="672"/>
      <c r="AF24" s="672"/>
      <c r="AG24" s="672"/>
      <c r="AH24" s="672"/>
      <c r="AI24" s="672"/>
      <c r="AJ24" s="672"/>
      <c r="AK24" s="672"/>
      <c r="AL24" s="641" t="s">
        <v>108</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18554369</v>
      </c>
      <c r="CS24" s="669"/>
      <c r="CT24" s="669"/>
      <c r="CU24" s="669"/>
      <c r="CV24" s="669"/>
      <c r="CW24" s="669"/>
      <c r="CX24" s="669"/>
      <c r="CY24" s="716"/>
      <c r="CZ24" s="720">
        <v>45.5</v>
      </c>
      <c r="DA24" s="721"/>
      <c r="DB24" s="721"/>
      <c r="DC24" s="722"/>
      <c r="DD24" s="715">
        <v>11811552</v>
      </c>
      <c r="DE24" s="669"/>
      <c r="DF24" s="669"/>
      <c r="DG24" s="669"/>
      <c r="DH24" s="669"/>
      <c r="DI24" s="669"/>
      <c r="DJ24" s="669"/>
      <c r="DK24" s="716"/>
      <c r="DL24" s="715">
        <v>11654611</v>
      </c>
      <c r="DM24" s="669"/>
      <c r="DN24" s="669"/>
      <c r="DO24" s="669"/>
      <c r="DP24" s="669"/>
      <c r="DQ24" s="669"/>
      <c r="DR24" s="669"/>
      <c r="DS24" s="669"/>
      <c r="DT24" s="669"/>
      <c r="DU24" s="669"/>
      <c r="DV24" s="716"/>
      <c r="DW24" s="717">
        <v>48.9</v>
      </c>
      <c r="DX24" s="686"/>
      <c r="DY24" s="686"/>
      <c r="DZ24" s="686"/>
      <c r="EA24" s="686"/>
      <c r="EB24" s="686"/>
      <c r="EC24" s="718"/>
    </row>
    <row r="25" spans="2:133" ht="11.25" customHeight="1" x14ac:dyDescent="0.15">
      <c r="B25" s="615" t="s">
        <v>270</v>
      </c>
      <c r="C25" s="616"/>
      <c r="D25" s="616"/>
      <c r="E25" s="616"/>
      <c r="F25" s="616"/>
      <c r="G25" s="616"/>
      <c r="H25" s="616"/>
      <c r="I25" s="616"/>
      <c r="J25" s="616"/>
      <c r="K25" s="616"/>
      <c r="L25" s="616"/>
      <c r="M25" s="616"/>
      <c r="N25" s="616"/>
      <c r="O25" s="616"/>
      <c r="P25" s="616"/>
      <c r="Q25" s="617"/>
      <c r="R25" s="618">
        <v>6404519</v>
      </c>
      <c r="S25" s="619"/>
      <c r="T25" s="619"/>
      <c r="U25" s="619"/>
      <c r="V25" s="619"/>
      <c r="W25" s="619"/>
      <c r="X25" s="619"/>
      <c r="Y25" s="620"/>
      <c r="Z25" s="671">
        <v>15.2</v>
      </c>
      <c r="AA25" s="671"/>
      <c r="AB25" s="671"/>
      <c r="AC25" s="671"/>
      <c r="AD25" s="672" t="s">
        <v>108</v>
      </c>
      <c r="AE25" s="672"/>
      <c r="AF25" s="672"/>
      <c r="AG25" s="672"/>
      <c r="AH25" s="672"/>
      <c r="AI25" s="672"/>
      <c r="AJ25" s="672"/>
      <c r="AK25" s="672"/>
      <c r="AL25" s="641" t="s">
        <v>108</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6826348</v>
      </c>
      <c r="CS25" s="637"/>
      <c r="CT25" s="637"/>
      <c r="CU25" s="637"/>
      <c r="CV25" s="637"/>
      <c r="CW25" s="637"/>
      <c r="CX25" s="637"/>
      <c r="CY25" s="638"/>
      <c r="CZ25" s="621">
        <v>16.7</v>
      </c>
      <c r="DA25" s="639"/>
      <c r="DB25" s="639"/>
      <c r="DC25" s="640"/>
      <c r="DD25" s="624">
        <v>6214288</v>
      </c>
      <c r="DE25" s="637"/>
      <c r="DF25" s="637"/>
      <c r="DG25" s="637"/>
      <c r="DH25" s="637"/>
      <c r="DI25" s="637"/>
      <c r="DJ25" s="637"/>
      <c r="DK25" s="638"/>
      <c r="DL25" s="624">
        <v>6057545</v>
      </c>
      <c r="DM25" s="637"/>
      <c r="DN25" s="637"/>
      <c r="DO25" s="637"/>
      <c r="DP25" s="637"/>
      <c r="DQ25" s="637"/>
      <c r="DR25" s="637"/>
      <c r="DS25" s="637"/>
      <c r="DT25" s="637"/>
      <c r="DU25" s="637"/>
      <c r="DV25" s="638"/>
      <c r="DW25" s="641">
        <v>25.4</v>
      </c>
      <c r="DX25" s="642"/>
      <c r="DY25" s="642"/>
      <c r="DZ25" s="642"/>
      <c r="EA25" s="642"/>
      <c r="EB25" s="642"/>
      <c r="EC25" s="643"/>
    </row>
    <row r="26" spans="2:133" ht="11.25" customHeight="1" x14ac:dyDescent="0.15">
      <c r="B26" s="712" t="s">
        <v>273</v>
      </c>
      <c r="C26" s="713"/>
      <c r="D26" s="713"/>
      <c r="E26" s="713"/>
      <c r="F26" s="713"/>
      <c r="G26" s="713"/>
      <c r="H26" s="713"/>
      <c r="I26" s="713"/>
      <c r="J26" s="713"/>
      <c r="K26" s="713"/>
      <c r="L26" s="713"/>
      <c r="M26" s="713"/>
      <c r="N26" s="713"/>
      <c r="O26" s="713"/>
      <c r="P26" s="713"/>
      <c r="Q26" s="714"/>
      <c r="R26" s="618">
        <v>300</v>
      </c>
      <c r="S26" s="619"/>
      <c r="T26" s="619"/>
      <c r="U26" s="619"/>
      <c r="V26" s="619"/>
      <c r="W26" s="619"/>
      <c r="X26" s="619"/>
      <c r="Y26" s="620"/>
      <c r="Z26" s="671">
        <v>0</v>
      </c>
      <c r="AA26" s="671"/>
      <c r="AB26" s="671"/>
      <c r="AC26" s="671"/>
      <c r="AD26" s="672">
        <v>300</v>
      </c>
      <c r="AE26" s="672"/>
      <c r="AF26" s="672"/>
      <c r="AG26" s="672"/>
      <c r="AH26" s="672"/>
      <c r="AI26" s="672"/>
      <c r="AJ26" s="672"/>
      <c r="AK26" s="672"/>
      <c r="AL26" s="641">
        <v>0</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4690673</v>
      </c>
      <c r="CS26" s="619"/>
      <c r="CT26" s="619"/>
      <c r="CU26" s="619"/>
      <c r="CV26" s="619"/>
      <c r="CW26" s="619"/>
      <c r="CX26" s="619"/>
      <c r="CY26" s="620"/>
      <c r="CZ26" s="621">
        <v>11.5</v>
      </c>
      <c r="DA26" s="639"/>
      <c r="DB26" s="639"/>
      <c r="DC26" s="640"/>
      <c r="DD26" s="624">
        <v>4139551</v>
      </c>
      <c r="DE26" s="619"/>
      <c r="DF26" s="619"/>
      <c r="DG26" s="619"/>
      <c r="DH26" s="619"/>
      <c r="DI26" s="619"/>
      <c r="DJ26" s="619"/>
      <c r="DK26" s="620"/>
      <c r="DL26" s="624" t="s">
        <v>212</v>
      </c>
      <c r="DM26" s="619"/>
      <c r="DN26" s="619"/>
      <c r="DO26" s="619"/>
      <c r="DP26" s="619"/>
      <c r="DQ26" s="619"/>
      <c r="DR26" s="619"/>
      <c r="DS26" s="619"/>
      <c r="DT26" s="619"/>
      <c r="DU26" s="619"/>
      <c r="DV26" s="620"/>
      <c r="DW26" s="641" t="s">
        <v>212</v>
      </c>
      <c r="DX26" s="642"/>
      <c r="DY26" s="642"/>
      <c r="DZ26" s="642"/>
      <c r="EA26" s="642"/>
      <c r="EB26" s="642"/>
      <c r="EC26" s="643"/>
    </row>
    <row r="27" spans="2:133" ht="11.25" customHeight="1" x14ac:dyDescent="0.15">
      <c r="B27" s="615" t="s">
        <v>276</v>
      </c>
      <c r="C27" s="616"/>
      <c r="D27" s="616"/>
      <c r="E27" s="616"/>
      <c r="F27" s="616"/>
      <c r="G27" s="616"/>
      <c r="H27" s="616"/>
      <c r="I27" s="616"/>
      <c r="J27" s="616"/>
      <c r="K27" s="616"/>
      <c r="L27" s="616"/>
      <c r="M27" s="616"/>
      <c r="N27" s="616"/>
      <c r="O27" s="616"/>
      <c r="P27" s="616"/>
      <c r="Q27" s="617"/>
      <c r="R27" s="618">
        <v>2303796</v>
      </c>
      <c r="S27" s="619"/>
      <c r="T27" s="619"/>
      <c r="U27" s="619"/>
      <c r="V27" s="619"/>
      <c r="W27" s="619"/>
      <c r="X27" s="619"/>
      <c r="Y27" s="620"/>
      <c r="Z27" s="671">
        <v>5.5</v>
      </c>
      <c r="AA27" s="671"/>
      <c r="AB27" s="671"/>
      <c r="AC27" s="671"/>
      <c r="AD27" s="672" t="s">
        <v>108</v>
      </c>
      <c r="AE27" s="672"/>
      <c r="AF27" s="672"/>
      <c r="AG27" s="672"/>
      <c r="AH27" s="672"/>
      <c r="AI27" s="672"/>
      <c r="AJ27" s="672"/>
      <c r="AK27" s="672"/>
      <c r="AL27" s="641" t="s">
        <v>108</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21732544</v>
      </c>
      <c r="BH27" s="619"/>
      <c r="BI27" s="619"/>
      <c r="BJ27" s="619"/>
      <c r="BK27" s="619"/>
      <c r="BL27" s="619"/>
      <c r="BM27" s="619"/>
      <c r="BN27" s="620"/>
      <c r="BO27" s="671">
        <v>100</v>
      </c>
      <c r="BP27" s="671"/>
      <c r="BQ27" s="671"/>
      <c r="BR27" s="671"/>
      <c r="BS27" s="624">
        <v>161812</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9436838</v>
      </c>
      <c r="CS27" s="637"/>
      <c r="CT27" s="637"/>
      <c r="CU27" s="637"/>
      <c r="CV27" s="637"/>
      <c r="CW27" s="637"/>
      <c r="CX27" s="637"/>
      <c r="CY27" s="638"/>
      <c r="CZ27" s="621">
        <v>23.1</v>
      </c>
      <c r="DA27" s="639"/>
      <c r="DB27" s="639"/>
      <c r="DC27" s="640"/>
      <c r="DD27" s="624">
        <v>3306081</v>
      </c>
      <c r="DE27" s="637"/>
      <c r="DF27" s="637"/>
      <c r="DG27" s="637"/>
      <c r="DH27" s="637"/>
      <c r="DI27" s="637"/>
      <c r="DJ27" s="637"/>
      <c r="DK27" s="638"/>
      <c r="DL27" s="624">
        <v>3305883</v>
      </c>
      <c r="DM27" s="637"/>
      <c r="DN27" s="637"/>
      <c r="DO27" s="637"/>
      <c r="DP27" s="637"/>
      <c r="DQ27" s="637"/>
      <c r="DR27" s="637"/>
      <c r="DS27" s="637"/>
      <c r="DT27" s="637"/>
      <c r="DU27" s="637"/>
      <c r="DV27" s="638"/>
      <c r="DW27" s="641">
        <v>13.9</v>
      </c>
      <c r="DX27" s="642"/>
      <c r="DY27" s="642"/>
      <c r="DZ27" s="642"/>
      <c r="EA27" s="642"/>
      <c r="EB27" s="642"/>
      <c r="EC27" s="643"/>
    </row>
    <row r="28" spans="2:133" ht="11.25" customHeight="1" x14ac:dyDescent="0.15">
      <c r="B28" s="615" t="s">
        <v>279</v>
      </c>
      <c r="C28" s="616"/>
      <c r="D28" s="616"/>
      <c r="E28" s="616"/>
      <c r="F28" s="616"/>
      <c r="G28" s="616"/>
      <c r="H28" s="616"/>
      <c r="I28" s="616"/>
      <c r="J28" s="616"/>
      <c r="K28" s="616"/>
      <c r="L28" s="616"/>
      <c r="M28" s="616"/>
      <c r="N28" s="616"/>
      <c r="O28" s="616"/>
      <c r="P28" s="616"/>
      <c r="Q28" s="617"/>
      <c r="R28" s="618">
        <v>578795</v>
      </c>
      <c r="S28" s="619"/>
      <c r="T28" s="619"/>
      <c r="U28" s="619"/>
      <c r="V28" s="619"/>
      <c r="W28" s="619"/>
      <c r="X28" s="619"/>
      <c r="Y28" s="620"/>
      <c r="Z28" s="671">
        <v>1.4</v>
      </c>
      <c r="AA28" s="671"/>
      <c r="AB28" s="671"/>
      <c r="AC28" s="671"/>
      <c r="AD28" s="672">
        <v>5770</v>
      </c>
      <c r="AE28" s="672"/>
      <c r="AF28" s="672"/>
      <c r="AG28" s="672"/>
      <c r="AH28" s="672"/>
      <c r="AI28" s="672"/>
      <c r="AJ28" s="672"/>
      <c r="AK28" s="672"/>
      <c r="AL28" s="641">
        <v>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2291183</v>
      </c>
      <c r="CS28" s="619"/>
      <c r="CT28" s="619"/>
      <c r="CU28" s="619"/>
      <c r="CV28" s="619"/>
      <c r="CW28" s="619"/>
      <c r="CX28" s="619"/>
      <c r="CY28" s="620"/>
      <c r="CZ28" s="621">
        <v>5.6</v>
      </c>
      <c r="DA28" s="639"/>
      <c r="DB28" s="639"/>
      <c r="DC28" s="640"/>
      <c r="DD28" s="624">
        <v>2291183</v>
      </c>
      <c r="DE28" s="619"/>
      <c r="DF28" s="619"/>
      <c r="DG28" s="619"/>
      <c r="DH28" s="619"/>
      <c r="DI28" s="619"/>
      <c r="DJ28" s="619"/>
      <c r="DK28" s="620"/>
      <c r="DL28" s="624">
        <v>2291183</v>
      </c>
      <c r="DM28" s="619"/>
      <c r="DN28" s="619"/>
      <c r="DO28" s="619"/>
      <c r="DP28" s="619"/>
      <c r="DQ28" s="619"/>
      <c r="DR28" s="619"/>
      <c r="DS28" s="619"/>
      <c r="DT28" s="619"/>
      <c r="DU28" s="619"/>
      <c r="DV28" s="620"/>
      <c r="DW28" s="641">
        <v>9.6</v>
      </c>
      <c r="DX28" s="642"/>
      <c r="DY28" s="642"/>
      <c r="DZ28" s="642"/>
      <c r="EA28" s="642"/>
      <c r="EB28" s="642"/>
      <c r="EC28" s="643"/>
    </row>
    <row r="29" spans="2:133" ht="11.25" customHeight="1" x14ac:dyDescent="0.15">
      <c r="B29" s="615" t="s">
        <v>281</v>
      </c>
      <c r="C29" s="616"/>
      <c r="D29" s="616"/>
      <c r="E29" s="616"/>
      <c r="F29" s="616"/>
      <c r="G29" s="616"/>
      <c r="H29" s="616"/>
      <c r="I29" s="616"/>
      <c r="J29" s="616"/>
      <c r="K29" s="616"/>
      <c r="L29" s="616"/>
      <c r="M29" s="616"/>
      <c r="N29" s="616"/>
      <c r="O29" s="616"/>
      <c r="P29" s="616"/>
      <c r="Q29" s="617"/>
      <c r="R29" s="618">
        <v>27822</v>
      </c>
      <c r="S29" s="619"/>
      <c r="T29" s="619"/>
      <c r="U29" s="619"/>
      <c r="V29" s="619"/>
      <c r="W29" s="619"/>
      <c r="X29" s="619"/>
      <c r="Y29" s="620"/>
      <c r="Z29" s="671">
        <v>0.1</v>
      </c>
      <c r="AA29" s="671"/>
      <c r="AB29" s="671"/>
      <c r="AC29" s="671"/>
      <c r="AD29" s="672" t="s">
        <v>108</v>
      </c>
      <c r="AE29" s="672"/>
      <c r="AF29" s="672"/>
      <c r="AG29" s="672"/>
      <c r="AH29" s="672"/>
      <c r="AI29" s="672"/>
      <c r="AJ29" s="672"/>
      <c r="AK29" s="672"/>
      <c r="AL29" s="641" t="s">
        <v>108</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2291183</v>
      </c>
      <c r="CS29" s="637"/>
      <c r="CT29" s="637"/>
      <c r="CU29" s="637"/>
      <c r="CV29" s="637"/>
      <c r="CW29" s="637"/>
      <c r="CX29" s="637"/>
      <c r="CY29" s="638"/>
      <c r="CZ29" s="621">
        <v>5.6</v>
      </c>
      <c r="DA29" s="639"/>
      <c r="DB29" s="639"/>
      <c r="DC29" s="640"/>
      <c r="DD29" s="624">
        <v>2291183</v>
      </c>
      <c r="DE29" s="637"/>
      <c r="DF29" s="637"/>
      <c r="DG29" s="637"/>
      <c r="DH29" s="637"/>
      <c r="DI29" s="637"/>
      <c r="DJ29" s="637"/>
      <c r="DK29" s="638"/>
      <c r="DL29" s="624">
        <v>2291183</v>
      </c>
      <c r="DM29" s="637"/>
      <c r="DN29" s="637"/>
      <c r="DO29" s="637"/>
      <c r="DP29" s="637"/>
      <c r="DQ29" s="637"/>
      <c r="DR29" s="637"/>
      <c r="DS29" s="637"/>
      <c r="DT29" s="637"/>
      <c r="DU29" s="637"/>
      <c r="DV29" s="638"/>
      <c r="DW29" s="641">
        <v>9.6</v>
      </c>
      <c r="DX29" s="642"/>
      <c r="DY29" s="642"/>
      <c r="DZ29" s="642"/>
      <c r="EA29" s="642"/>
      <c r="EB29" s="642"/>
      <c r="EC29" s="643"/>
    </row>
    <row r="30" spans="2:133" ht="11.25" customHeight="1" x14ac:dyDescent="0.15">
      <c r="B30" s="615" t="s">
        <v>286</v>
      </c>
      <c r="C30" s="616"/>
      <c r="D30" s="616"/>
      <c r="E30" s="616"/>
      <c r="F30" s="616"/>
      <c r="G30" s="616"/>
      <c r="H30" s="616"/>
      <c r="I30" s="616"/>
      <c r="J30" s="616"/>
      <c r="K30" s="616"/>
      <c r="L30" s="616"/>
      <c r="M30" s="616"/>
      <c r="N30" s="616"/>
      <c r="O30" s="616"/>
      <c r="P30" s="616"/>
      <c r="Q30" s="617"/>
      <c r="R30" s="618">
        <v>846870</v>
      </c>
      <c r="S30" s="619"/>
      <c r="T30" s="619"/>
      <c r="U30" s="619"/>
      <c r="V30" s="619"/>
      <c r="W30" s="619"/>
      <c r="X30" s="619"/>
      <c r="Y30" s="620"/>
      <c r="Z30" s="671">
        <v>2</v>
      </c>
      <c r="AA30" s="671"/>
      <c r="AB30" s="671"/>
      <c r="AC30" s="671"/>
      <c r="AD30" s="672" t="s">
        <v>108</v>
      </c>
      <c r="AE30" s="672"/>
      <c r="AF30" s="672"/>
      <c r="AG30" s="672"/>
      <c r="AH30" s="672"/>
      <c r="AI30" s="672"/>
      <c r="AJ30" s="672"/>
      <c r="AK30" s="672"/>
      <c r="AL30" s="641" t="s">
        <v>108</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99</v>
      </c>
      <c r="BH30" s="685"/>
      <c r="BI30" s="685"/>
      <c r="BJ30" s="685"/>
      <c r="BK30" s="685"/>
      <c r="BL30" s="685"/>
      <c r="BM30" s="686">
        <v>95.7</v>
      </c>
      <c r="BN30" s="685"/>
      <c r="BO30" s="685"/>
      <c r="BP30" s="685"/>
      <c r="BQ30" s="687"/>
      <c r="BR30" s="684">
        <v>98.9</v>
      </c>
      <c r="BS30" s="685"/>
      <c r="BT30" s="685"/>
      <c r="BU30" s="685"/>
      <c r="BV30" s="685"/>
      <c r="BW30" s="685"/>
      <c r="BX30" s="686">
        <v>95.5</v>
      </c>
      <c r="BY30" s="685"/>
      <c r="BZ30" s="685"/>
      <c r="CA30" s="685"/>
      <c r="CB30" s="687"/>
      <c r="CD30" s="690"/>
      <c r="CE30" s="691"/>
      <c r="CF30" s="655" t="s">
        <v>289</v>
      </c>
      <c r="CG30" s="652"/>
      <c r="CH30" s="652"/>
      <c r="CI30" s="652"/>
      <c r="CJ30" s="652"/>
      <c r="CK30" s="652"/>
      <c r="CL30" s="652"/>
      <c r="CM30" s="652"/>
      <c r="CN30" s="652"/>
      <c r="CO30" s="652"/>
      <c r="CP30" s="652"/>
      <c r="CQ30" s="653"/>
      <c r="CR30" s="618">
        <v>2025614</v>
      </c>
      <c r="CS30" s="619"/>
      <c r="CT30" s="619"/>
      <c r="CU30" s="619"/>
      <c r="CV30" s="619"/>
      <c r="CW30" s="619"/>
      <c r="CX30" s="619"/>
      <c r="CY30" s="620"/>
      <c r="CZ30" s="621">
        <v>5</v>
      </c>
      <c r="DA30" s="639"/>
      <c r="DB30" s="639"/>
      <c r="DC30" s="640"/>
      <c r="DD30" s="624">
        <v>2025614</v>
      </c>
      <c r="DE30" s="619"/>
      <c r="DF30" s="619"/>
      <c r="DG30" s="619"/>
      <c r="DH30" s="619"/>
      <c r="DI30" s="619"/>
      <c r="DJ30" s="619"/>
      <c r="DK30" s="620"/>
      <c r="DL30" s="624">
        <v>2025614</v>
      </c>
      <c r="DM30" s="619"/>
      <c r="DN30" s="619"/>
      <c r="DO30" s="619"/>
      <c r="DP30" s="619"/>
      <c r="DQ30" s="619"/>
      <c r="DR30" s="619"/>
      <c r="DS30" s="619"/>
      <c r="DT30" s="619"/>
      <c r="DU30" s="619"/>
      <c r="DV30" s="620"/>
      <c r="DW30" s="641">
        <v>8.5</v>
      </c>
      <c r="DX30" s="642"/>
      <c r="DY30" s="642"/>
      <c r="DZ30" s="642"/>
      <c r="EA30" s="642"/>
      <c r="EB30" s="642"/>
      <c r="EC30" s="643"/>
    </row>
    <row r="31" spans="2:133" ht="11.25" customHeight="1" x14ac:dyDescent="0.15">
      <c r="B31" s="615" t="s">
        <v>290</v>
      </c>
      <c r="C31" s="616"/>
      <c r="D31" s="616"/>
      <c r="E31" s="616"/>
      <c r="F31" s="616"/>
      <c r="G31" s="616"/>
      <c r="H31" s="616"/>
      <c r="I31" s="616"/>
      <c r="J31" s="616"/>
      <c r="K31" s="616"/>
      <c r="L31" s="616"/>
      <c r="M31" s="616"/>
      <c r="N31" s="616"/>
      <c r="O31" s="616"/>
      <c r="P31" s="616"/>
      <c r="Q31" s="617"/>
      <c r="R31" s="618">
        <v>1645853</v>
      </c>
      <c r="S31" s="619"/>
      <c r="T31" s="619"/>
      <c r="U31" s="619"/>
      <c r="V31" s="619"/>
      <c r="W31" s="619"/>
      <c r="X31" s="619"/>
      <c r="Y31" s="620"/>
      <c r="Z31" s="671">
        <v>3.9</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98.7</v>
      </c>
      <c r="BH31" s="637"/>
      <c r="BI31" s="637"/>
      <c r="BJ31" s="637"/>
      <c r="BK31" s="637"/>
      <c r="BL31" s="637"/>
      <c r="BM31" s="673">
        <v>94.2</v>
      </c>
      <c r="BN31" s="683"/>
      <c r="BO31" s="683"/>
      <c r="BP31" s="683"/>
      <c r="BQ31" s="647"/>
      <c r="BR31" s="682">
        <v>98.4</v>
      </c>
      <c r="BS31" s="637"/>
      <c r="BT31" s="637"/>
      <c r="BU31" s="637"/>
      <c r="BV31" s="637"/>
      <c r="BW31" s="637"/>
      <c r="BX31" s="673">
        <v>93.8</v>
      </c>
      <c r="BY31" s="683"/>
      <c r="BZ31" s="683"/>
      <c r="CA31" s="683"/>
      <c r="CB31" s="647"/>
      <c r="CD31" s="690"/>
      <c r="CE31" s="691"/>
      <c r="CF31" s="655" t="s">
        <v>293</v>
      </c>
      <c r="CG31" s="652"/>
      <c r="CH31" s="652"/>
      <c r="CI31" s="652"/>
      <c r="CJ31" s="652"/>
      <c r="CK31" s="652"/>
      <c r="CL31" s="652"/>
      <c r="CM31" s="652"/>
      <c r="CN31" s="652"/>
      <c r="CO31" s="652"/>
      <c r="CP31" s="652"/>
      <c r="CQ31" s="653"/>
      <c r="CR31" s="618">
        <v>265569</v>
      </c>
      <c r="CS31" s="637"/>
      <c r="CT31" s="637"/>
      <c r="CU31" s="637"/>
      <c r="CV31" s="637"/>
      <c r="CW31" s="637"/>
      <c r="CX31" s="637"/>
      <c r="CY31" s="638"/>
      <c r="CZ31" s="621">
        <v>0.7</v>
      </c>
      <c r="DA31" s="639"/>
      <c r="DB31" s="639"/>
      <c r="DC31" s="640"/>
      <c r="DD31" s="624">
        <v>265569</v>
      </c>
      <c r="DE31" s="637"/>
      <c r="DF31" s="637"/>
      <c r="DG31" s="637"/>
      <c r="DH31" s="637"/>
      <c r="DI31" s="637"/>
      <c r="DJ31" s="637"/>
      <c r="DK31" s="638"/>
      <c r="DL31" s="624">
        <v>265569</v>
      </c>
      <c r="DM31" s="637"/>
      <c r="DN31" s="637"/>
      <c r="DO31" s="637"/>
      <c r="DP31" s="637"/>
      <c r="DQ31" s="637"/>
      <c r="DR31" s="637"/>
      <c r="DS31" s="637"/>
      <c r="DT31" s="637"/>
      <c r="DU31" s="637"/>
      <c r="DV31" s="638"/>
      <c r="DW31" s="641">
        <v>1.1000000000000001</v>
      </c>
      <c r="DX31" s="642"/>
      <c r="DY31" s="642"/>
      <c r="DZ31" s="642"/>
      <c r="EA31" s="642"/>
      <c r="EB31" s="642"/>
      <c r="EC31" s="643"/>
    </row>
    <row r="32" spans="2:133" ht="11.25" customHeight="1" x14ac:dyDescent="0.15">
      <c r="B32" s="615" t="s">
        <v>294</v>
      </c>
      <c r="C32" s="616"/>
      <c r="D32" s="616"/>
      <c r="E32" s="616"/>
      <c r="F32" s="616"/>
      <c r="G32" s="616"/>
      <c r="H32" s="616"/>
      <c r="I32" s="616"/>
      <c r="J32" s="616"/>
      <c r="K32" s="616"/>
      <c r="L32" s="616"/>
      <c r="M32" s="616"/>
      <c r="N32" s="616"/>
      <c r="O32" s="616"/>
      <c r="P32" s="616"/>
      <c r="Q32" s="617"/>
      <c r="R32" s="618">
        <v>1139502</v>
      </c>
      <c r="S32" s="619"/>
      <c r="T32" s="619"/>
      <c r="U32" s="619"/>
      <c r="V32" s="619"/>
      <c r="W32" s="619"/>
      <c r="X32" s="619"/>
      <c r="Y32" s="620"/>
      <c r="Z32" s="671">
        <v>2.7</v>
      </c>
      <c r="AA32" s="671"/>
      <c r="AB32" s="671"/>
      <c r="AC32" s="671"/>
      <c r="AD32" s="672">
        <v>47756</v>
      </c>
      <c r="AE32" s="672"/>
      <c r="AF32" s="672"/>
      <c r="AG32" s="672"/>
      <c r="AH32" s="672"/>
      <c r="AI32" s="672"/>
      <c r="AJ32" s="672"/>
      <c r="AK32" s="672"/>
      <c r="AL32" s="641">
        <v>0.2</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99.2</v>
      </c>
      <c r="BH32" s="603"/>
      <c r="BI32" s="603"/>
      <c r="BJ32" s="603"/>
      <c r="BK32" s="603"/>
      <c r="BL32" s="603"/>
      <c r="BM32" s="666">
        <v>96.8</v>
      </c>
      <c r="BN32" s="603"/>
      <c r="BO32" s="603"/>
      <c r="BP32" s="603"/>
      <c r="BQ32" s="660"/>
      <c r="BR32" s="681">
        <v>99.2</v>
      </c>
      <c r="BS32" s="603"/>
      <c r="BT32" s="603"/>
      <c r="BU32" s="603"/>
      <c r="BV32" s="603"/>
      <c r="BW32" s="603"/>
      <c r="BX32" s="666">
        <v>96.8</v>
      </c>
      <c r="BY32" s="603"/>
      <c r="BZ32" s="603"/>
      <c r="CA32" s="603"/>
      <c r="CB32" s="660"/>
      <c r="CD32" s="692"/>
      <c r="CE32" s="693"/>
      <c r="CF32" s="655" t="s">
        <v>296</v>
      </c>
      <c r="CG32" s="652"/>
      <c r="CH32" s="652"/>
      <c r="CI32" s="652"/>
      <c r="CJ32" s="652"/>
      <c r="CK32" s="652"/>
      <c r="CL32" s="652"/>
      <c r="CM32" s="652"/>
      <c r="CN32" s="652"/>
      <c r="CO32" s="652"/>
      <c r="CP32" s="652"/>
      <c r="CQ32" s="653"/>
      <c r="CR32" s="618" t="s">
        <v>108</v>
      </c>
      <c r="CS32" s="619"/>
      <c r="CT32" s="619"/>
      <c r="CU32" s="619"/>
      <c r="CV32" s="619"/>
      <c r="CW32" s="619"/>
      <c r="CX32" s="619"/>
      <c r="CY32" s="620"/>
      <c r="CZ32" s="621" t="s">
        <v>108</v>
      </c>
      <c r="DA32" s="639"/>
      <c r="DB32" s="639"/>
      <c r="DC32" s="640"/>
      <c r="DD32" s="624" t="s">
        <v>108</v>
      </c>
      <c r="DE32" s="619"/>
      <c r="DF32" s="619"/>
      <c r="DG32" s="619"/>
      <c r="DH32" s="619"/>
      <c r="DI32" s="619"/>
      <c r="DJ32" s="619"/>
      <c r="DK32" s="620"/>
      <c r="DL32" s="624" t="s">
        <v>108</v>
      </c>
      <c r="DM32" s="619"/>
      <c r="DN32" s="619"/>
      <c r="DO32" s="619"/>
      <c r="DP32" s="619"/>
      <c r="DQ32" s="619"/>
      <c r="DR32" s="619"/>
      <c r="DS32" s="619"/>
      <c r="DT32" s="619"/>
      <c r="DU32" s="619"/>
      <c r="DV32" s="620"/>
      <c r="DW32" s="641" t="s">
        <v>108</v>
      </c>
      <c r="DX32" s="642"/>
      <c r="DY32" s="642"/>
      <c r="DZ32" s="642"/>
      <c r="EA32" s="642"/>
      <c r="EB32" s="642"/>
      <c r="EC32" s="643"/>
    </row>
    <row r="33" spans="2:133" ht="11.25" customHeight="1" x14ac:dyDescent="0.15">
      <c r="B33" s="615" t="s">
        <v>297</v>
      </c>
      <c r="C33" s="616"/>
      <c r="D33" s="616"/>
      <c r="E33" s="616"/>
      <c r="F33" s="616"/>
      <c r="G33" s="616"/>
      <c r="H33" s="616"/>
      <c r="I33" s="616"/>
      <c r="J33" s="616"/>
      <c r="K33" s="616"/>
      <c r="L33" s="616"/>
      <c r="M33" s="616"/>
      <c r="N33" s="616"/>
      <c r="O33" s="616"/>
      <c r="P33" s="616"/>
      <c r="Q33" s="617"/>
      <c r="R33" s="618">
        <v>3491286</v>
      </c>
      <c r="S33" s="619"/>
      <c r="T33" s="619"/>
      <c r="U33" s="619"/>
      <c r="V33" s="619"/>
      <c r="W33" s="619"/>
      <c r="X33" s="619"/>
      <c r="Y33" s="620"/>
      <c r="Z33" s="671">
        <v>8.3000000000000007</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15499565</v>
      </c>
      <c r="CS33" s="637"/>
      <c r="CT33" s="637"/>
      <c r="CU33" s="637"/>
      <c r="CV33" s="637"/>
      <c r="CW33" s="637"/>
      <c r="CX33" s="637"/>
      <c r="CY33" s="638"/>
      <c r="CZ33" s="621">
        <v>38</v>
      </c>
      <c r="DA33" s="639"/>
      <c r="DB33" s="639"/>
      <c r="DC33" s="640"/>
      <c r="DD33" s="624">
        <v>13447300</v>
      </c>
      <c r="DE33" s="637"/>
      <c r="DF33" s="637"/>
      <c r="DG33" s="637"/>
      <c r="DH33" s="637"/>
      <c r="DI33" s="637"/>
      <c r="DJ33" s="637"/>
      <c r="DK33" s="638"/>
      <c r="DL33" s="624">
        <v>10354598</v>
      </c>
      <c r="DM33" s="637"/>
      <c r="DN33" s="637"/>
      <c r="DO33" s="637"/>
      <c r="DP33" s="637"/>
      <c r="DQ33" s="637"/>
      <c r="DR33" s="637"/>
      <c r="DS33" s="637"/>
      <c r="DT33" s="637"/>
      <c r="DU33" s="637"/>
      <c r="DV33" s="638"/>
      <c r="DW33" s="641">
        <v>43.4</v>
      </c>
      <c r="DX33" s="642"/>
      <c r="DY33" s="642"/>
      <c r="DZ33" s="642"/>
      <c r="EA33" s="642"/>
      <c r="EB33" s="642"/>
      <c r="EC33" s="643"/>
    </row>
    <row r="34" spans="2:133" ht="11.25" customHeight="1" x14ac:dyDescent="0.15">
      <c r="B34" s="615" t="s">
        <v>299</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6988762</v>
      </c>
      <c r="CS34" s="619"/>
      <c r="CT34" s="619"/>
      <c r="CU34" s="619"/>
      <c r="CV34" s="619"/>
      <c r="CW34" s="619"/>
      <c r="CX34" s="619"/>
      <c r="CY34" s="620"/>
      <c r="CZ34" s="621">
        <v>17.100000000000001</v>
      </c>
      <c r="DA34" s="639"/>
      <c r="DB34" s="639"/>
      <c r="DC34" s="640"/>
      <c r="DD34" s="624">
        <v>6077439</v>
      </c>
      <c r="DE34" s="619"/>
      <c r="DF34" s="619"/>
      <c r="DG34" s="619"/>
      <c r="DH34" s="619"/>
      <c r="DI34" s="619"/>
      <c r="DJ34" s="619"/>
      <c r="DK34" s="620"/>
      <c r="DL34" s="624">
        <v>5694050</v>
      </c>
      <c r="DM34" s="619"/>
      <c r="DN34" s="619"/>
      <c r="DO34" s="619"/>
      <c r="DP34" s="619"/>
      <c r="DQ34" s="619"/>
      <c r="DR34" s="619"/>
      <c r="DS34" s="619"/>
      <c r="DT34" s="619"/>
      <c r="DU34" s="619"/>
      <c r="DV34" s="620"/>
      <c r="DW34" s="641">
        <v>23.9</v>
      </c>
      <c r="DX34" s="642"/>
      <c r="DY34" s="642"/>
      <c r="DZ34" s="642"/>
      <c r="EA34" s="642"/>
      <c r="EB34" s="642"/>
      <c r="EC34" s="643"/>
    </row>
    <row r="35" spans="2:133" ht="11.25" customHeight="1" x14ac:dyDescent="0.15">
      <c r="B35" s="615" t="s">
        <v>303</v>
      </c>
      <c r="C35" s="616"/>
      <c r="D35" s="616"/>
      <c r="E35" s="616"/>
      <c r="F35" s="616"/>
      <c r="G35" s="616"/>
      <c r="H35" s="616"/>
      <c r="I35" s="616"/>
      <c r="J35" s="616"/>
      <c r="K35" s="616"/>
      <c r="L35" s="616"/>
      <c r="M35" s="616"/>
      <c r="N35" s="616"/>
      <c r="O35" s="616"/>
      <c r="P35" s="616"/>
      <c r="Q35" s="617"/>
      <c r="R35" s="618">
        <v>78586</v>
      </c>
      <c r="S35" s="619"/>
      <c r="T35" s="619"/>
      <c r="U35" s="619"/>
      <c r="V35" s="619"/>
      <c r="W35" s="619"/>
      <c r="X35" s="619"/>
      <c r="Y35" s="620"/>
      <c r="Z35" s="671">
        <v>0.2</v>
      </c>
      <c r="AA35" s="671"/>
      <c r="AB35" s="671"/>
      <c r="AC35" s="671"/>
      <c r="AD35" s="672" t="s">
        <v>108</v>
      </c>
      <c r="AE35" s="672"/>
      <c r="AF35" s="672"/>
      <c r="AG35" s="672"/>
      <c r="AH35" s="672"/>
      <c r="AI35" s="672"/>
      <c r="AJ35" s="672"/>
      <c r="AK35" s="672"/>
      <c r="AL35" s="641" t="s">
        <v>108</v>
      </c>
      <c r="AM35" s="673"/>
      <c r="AN35" s="673"/>
      <c r="AO35" s="674"/>
      <c r="AP35" s="186"/>
      <c r="AQ35" s="675" t="s">
        <v>304</v>
      </c>
      <c r="AR35" s="676"/>
      <c r="AS35" s="676"/>
      <c r="AT35" s="676"/>
      <c r="AU35" s="676"/>
      <c r="AV35" s="676"/>
      <c r="AW35" s="676"/>
      <c r="AX35" s="676"/>
      <c r="AY35" s="677"/>
      <c r="AZ35" s="668">
        <v>3419176</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189860</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497062</v>
      </c>
      <c r="CS35" s="637"/>
      <c r="CT35" s="637"/>
      <c r="CU35" s="637"/>
      <c r="CV35" s="637"/>
      <c r="CW35" s="637"/>
      <c r="CX35" s="637"/>
      <c r="CY35" s="638"/>
      <c r="CZ35" s="621">
        <v>1.2</v>
      </c>
      <c r="DA35" s="639"/>
      <c r="DB35" s="639"/>
      <c r="DC35" s="640"/>
      <c r="DD35" s="624">
        <v>479507</v>
      </c>
      <c r="DE35" s="637"/>
      <c r="DF35" s="637"/>
      <c r="DG35" s="637"/>
      <c r="DH35" s="637"/>
      <c r="DI35" s="637"/>
      <c r="DJ35" s="637"/>
      <c r="DK35" s="638"/>
      <c r="DL35" s="624">
        <v>477599</v>
      </c>
      <c r="DM35" s="637"/>
      <c r="DN35" s="637"/>
      <c r="DO35" s="637"/>
      <c r="DP35" s="637"/>
      <c r="DQ35" s="637"/>
      <c r="DR35" s="637"/>
      <c r="DS35" s="637"/>
      <c r="DT35" s="637"/>
      <c r="DU35" s="637"/>
      <c r="DV35" s="638"/>
      <c r="DW35" s="641">
        <v>2</v>
      </c>
      <c r="DX35" s="642"/>
      <c r="DY35" s="642"/>
      <c r="DZ35" s="642"/>
      <c r="EA35" s="642"/>
      <c r="EB35" s="642"/>
      <c r="EC35" s="643"/>
    </row>
    <row r="36" spans="2:133" ht="11.25" customHeight="1" x14ac:dyDescent="0.15">
      <c r="B36" s="599" t="s">
        <v>307</v>
      </c>
      <c r="C36" s="600"/>
      <c r="D36" s="600"/>
      <c r="E36" s="600"/>
      <c r="F36" s="600"/>
      <c r="G36" s="600"/>
      <c r="H36" s="600"/>
      <c r="I36" s="600"/>
      <c r="J36" s="600"/>
      <c r="K36" s="600"/>
      <c r="L36" s="600"/>
      <c r="M36" s="600"/>
      <c r="N36" s="600"/>
      <c r="O36" s="600"/>
      <c r="P36" s="600"/>
      <c r="Q36" s="601"/>
      <c r="R36" s="602">
        <v>42241103</v>
      </c>
      <c r="S36" s="659"/>
      <c r="T36" s="659"/>
      <c r="U36" s="659"/>
      <c r="V36" s="659"/>
      <c r="W36" s="659"/>
      <c r="X36" s="659"/>
      <c r="Y36" s="662"/>
      <c r="Z36" s="663">
        <v>100</v>
      </c>
      <c r="AA36" s="663"/>
      <c r="AB36" s="663"/>
      <c r="AC36" s="663"/>
      <c r="AD36" s="664">
        <v>23777033</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206344</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-72284</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2804513</v>
      </c>
      <c r="CS36" s="619"/>
      <c r="CT36" s="619"/>
      <c r="CU36" s="619"/>
      <c r="CV36" s="619"/>
      <c r="CW36" s="619"/>
      <c r="CX36" s="619"/>
      <c r="CY36" s="620"/>
      <c r="CZ36" s="621">
        <v>6.9</v>
      </c>
      <c r="DA36" s="639"/>
      <c r="DB36" s="639"/>
      <c r="DC36" s="640"/>
      <c r="DD36" s="624">
        <v>2426703</v>
      </c>
      <c r="DE36" s="619"/>
      <c r="DF36" s="619"/>
      <c r="DG36" s="619"/>
      <c r="DH36" s="619"/>
      <c r="DI36" s="619"/>
      <c r="DJ36" s="619"/>
      <c r="DK36" s="620"/>
      <c r="DL36" s="624">
        <v>1981255</v>
      </c>
      <c r="DM36" s="619"/>
      <c r="DN36" s="619"/>
      <c r="DO36" s="619"/>
      <c r="DP36" s="619"/>
      <c r="DQ36" s="619"/>
      <c r="DR36" s="619"/>
      <c r="DS36" s="619"/>
      <c r="DT36" s="619"/>
      <c r="DU36" s="619"/>
      <c r="DV36" s="620"/>
      <c r="DW36" s="641">
        <v>8.3000000000000007</v>
      </c>
      <c r="DX36" s="642"/>
      <c r="DY36" s="642"/>
      <c r="DZ36" s="642"/>
      <c r="EA36" s="642"/>
      <c r="EB36" s="642"/>
      <c r="EC36" s="643"/>
    </row>
    <row r="37" spans="2:133" ht="11.25" customHeight="1" x14ac:dyDescent="0.15">
      <c r="AQ37" s="644" t="s">
        <v>311</v>
      </c>
      <c r="AR37" s="645"/>
      <c r="AS37" s="645"/>
      <c r="AT37" s="645"/>
      <c r="AU37" s="645"/>
      <c r="AV37" s="645"/>
      <c r="AW37" s="645"/>
      <c r="AX37" s="645"/>
      <c r="AY37" s="646"/>
      <c r="AZ37" s="618">
        <v>11988</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19807</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804360</v>
      </c>
      <c r="CS37" s="637"/>
      <c r="CT37" s="637"/>
      <c r="CU37" s="637"/>
      <c r="CV37" s="637"/>
      <c r="CW37" s="637"/>
      <c r="CX37" s="637"/>
      <c r="CY37" s="638"/>
      <c r="CZ37" s="621">
        <v>2</v>
      </c>
      <c r="DA37" s="639"/>
      <c r="DB37" s="639"/>
      <c r="DC37" s="640"/>
      <c r="DD37" s="624">
        <v>804360</v>
      </c>
      <c r="DE37" s="637"/>
      <c r="DF37" s="637"/>
      <c r="DG37" s="637"/>
      <c r="DH37" s="637"/>
      <c r="DI37" s="637"/>
      <c r="DJ37" s="637"/>
      <c r="DK37" s="638"/>
      <c r="DL37" s="624">
        <v>781541</v>
      </c>
      <c r="DM37" s="637"/>
      <c r="DN37" s="637"/>
      <c r="DO37" s="637"/>
      <c r="DP37" s="637"/>
      <c r="DQ37" s="637"/>
      <c r="DR37" s="637"/>
      <c r="DS37" s="637"/>
      <c r="DT37" s="637"/>
      <c r="DU37" s="637"/>
      <c r="DV37" s="638"/>
      <c r="DW37" s="641">
        <v>3.3</v>
      </c>
      <c r="DX37" s="642"/>
      <c r="DY37" s="642"/>
      <c r="DZ37" s="642"/>
      <c r="EA37" s="642"/>
      <c r="EB37" s="642"/>
      <c r="EC37" s="643"/>
    </row>
    <row r="38" spans="2:133" ht="11.25" customHeight="1" x14ac:dyDescent="0.15">
      <c r="AQ38" s="644" t="s">
        <v>314</v>
      </c>
      <c r="AR38" s="645"/>
      <c r="AS38" s="645"/>
      <c r="AT38" s="645"/>
      <c r="AU38" s="645"/>
      <c r="AV38" s="645"/>
      <c r="AW38" s="645"/>
      <c r="AX38" s="645"/>
      <c r="AY38" s="646"/>
      <c r="AZ38" s="618" t="s">
        <v>108</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33067</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3419176</v>
      </c>
      <c r="CS38" s="619"/>
      <c r="CT38" s="619"/>
      <c r="CU38" s="619"/>
      <c r="CV38" s="619"/>
      <c r="CW38" s="619"/>
      <c r="CX38" s="619"/>
      <c r="CY38" s="620"/>
      <c r="CZ38" s="621">
        <v>8.4</v>
      </c>
      <c r="DA38" s="639"/>
      <c r="DB38" s="639"/>
      <c r="DC38" s="640"/>
      <c r="DD38" s="624">
        <v>2897076</v>
      </c>
      <c r="DE38" s="619"/>
      <c r="DF38" s="619"/>
      <c r="DG38" s="619"/>
      <c r="DH38" s="619"/>
      <c r="DI38" s="619"/>
      <c r="DJ38" s="619"/>
      <c r="DK38" s="620"/>
      <c r="DL38" s="624">
        <v>2201694</v>
      </c>
      <c r="DM38" s="619"/>
      <c r="DN38" s="619"/>
      <c r="DO38" s="619"/>
      <c r="DP38" s="619"/>
      <c r="DQ38" s="619"/>
      <c r="DR38" s="619"/>
      <c r="DS38" s="619"/>
      <c r="DT38" s="619"/>
      <c r="DU38" s="619"/>
      <c r="DV38" s="620"/>
      <c r="DW38" s="641">
        <v>9.1999999999999993</v>
      </c>
      <c r="DX38" s="642"/>
      <c r="DY38" s="642"/>
      <c r="DZ38" s="642"/>
      <c r="EA38" s="642"/>
      <c r="EB38" s="642"/>
      <c r="EC38" s="643"/>
    </row>
    <row r="39" spans="2:133" ht="11.25" customHeight="1" x14ac:dyDescent="0.15">
      <c r="AQ39" s="644" t="s">
        <v>317</v>
      </c>
      <c r="AR39" s="645"/>
      <c r="AS39" s="645"/>
      <c r="AT39" s="645"/>
      <c r="AU39" s="645"/>
      <c r="AV39" s="645"/>
      <c r="AW39" s="645"/>
      <c r="AX39" s="645"/>
      <c r="AY39" s="646"/>
      <c r="AZ39" s="618" t="s">
        <v>108</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92</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1575852</v>
      </c>
      <c r="CS39" s="637"/>
      <c r="CT39" s="637"/>
      <c r="CU39" s="637"/>
      <c r="CV39" s="637"/>
      <c r="CW39" s="637"/>
      <c r="CX39" s="637"/>
      <c r="CY39" s="638"/>
      <c r="CZ39" s="621">
        <v>3.9</v>
      </c>
      <c r="DA39" s="639"/>
      <c r="DB39" s="639"/>
      <c r="DC39" s="640"/>
      <c r="DD39" s="624">
        <v>1560575</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1359923</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70</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214200</v>
      </c>
      <c r="CS40" s="619"/>
      <c r="CT40" s="619"/>
      <c r="CU40" s="619"/>
      <c r="CV40" s="619"/>
      <c r="CW40" s="619"/>
      <c r="CX40" s="619"/>
      <c r="CY40" s="620"/>
      <c r="CZ40" s="621">
        <v>0.5</v>
      </c>
      <c r="DA40" s="639"/>
      <c r="DB40" s="639"/>
      <c r="DC40" s="640"/>
      <c r="DD40" s="624">
        <v>6000</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1840921</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264</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212</v>
      </c>
      <c r="CS41" s="637"/>
      <c r="CT41" s="637"/>
      <c r="CU41" s="637"/>
      <c r="CV41" s="637"/>
      <c r="CW41" s="637"/>
      <c r="CX41" s="637"/>
      <c r="CY41" s="638"/>
      <c r="CZ41" s="621" t="s">
        <v>212</v>
      </c>
      <c r="DA41" s="639"/>
      <c r="DB41" s="639"/>
      <c r="DC41" s="640"/>
      <c r="DD41" s="624" t="s">
        <v>212</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6761124</v>
      </c>
      <c r="CS42" s="619"/>
      <c r="CT42" s="619"/>
      <c r="CU42" s="619"/>
      <c r="CV42" s="619"/>
      <c r="CW42" s="619"/>
      <c r="CX42" s="619"/>
      <c r="CY42" s="620"/>
      <c r="CZ42" s="621">
        <v>16.600000000000001</v>
      </c>
      <c r="DA42" s="622"/>
      <c r="DB42" s="622"/>
      <c r="DC42" s="623"/>
      <c r="DD42" s="624">
        <v>773230</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155315</v>
      </c>
      <c r="CS43" s="637"/>
      <c r="CT43" s="637"/>
      <c r="CU43" s="637"/>
      <c r="CV43" s="637"/>
      <c r="CW43" s="637"/>
      <c r="CX43" s="637"/>
      <c r="CY43" s="638"/>
      <c r="CZ43" s="621">
        <v>0.4</v>
      </c>
      <c r="DA43" s="639"/>
      <c r="DB43" s="639"/>
      <c r="DC43" s="640"/>
      <c r="DD43" s="624">
        <v>155315</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331</v>
      </c>
      <c r="CD44" s="631" t="s">
        <v>284</v>
      </c>
      <c r="CE44" s="632"/>
      <c r="CF44" s="615" t="s">
        <v>332</v>
      </c>
      <c r="CG44" s="616"/>
      <c r="CH44" s="616"/>
      <c r="CI44" s="616"/>
      <c r="CJ44" s="616"/>
      <c r="CK44" s="616"/>
      <c r="CL44" s="616"/>
      <c r="CM44" s="616"/>
      <c r="CN44" s="616"/>
      <c r="CO44" s="616"/>
      <c r="CP44" s="616"/>
      <c r="CQ44" s="617"/>
      <c r="CR44" s="618">
        <v>6760818</v>
      </c>
      <c r="CS44" s="619"/>
      <c r="CT44" s="619"/>
      <c r="CU44" s="619"/>
      <c r="CV44" s="619"/>
      <c r="CW44" s="619"/>
      <c r="CX44" s="619"/>
      <c r="CY44" s="620"/>
      <c r="CZ44" s="621">
        <v>16.600000000000001</v>
      </c>
      <c r="DA44" s="622"/>
      <c r="DB44" s="622"/>
      <c r="DC44" s="623"/>
      <c r="DD44" s="624">
        <v>772924</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333</v>
      </c>
      <c r="CG45" s="616"/>
      <c r="CH45" s="616"/>
      <c r="CI45" s="616"/>
      <c r="CJ45" s="616"/>
      <c r="CK45" s="616"/>
      <c r="CL45" s="616"/>
      <c r="CM45" s="616"/>
      <c r="CN45" s="616"/>
      <c r="CO45" s="616"/>
      <c r="CP45" s="616"/>
      <c r="CQ45" s="617"/>
      <c r="CR45" s="618">
        <v>3453168</v>
      </c>
      <c r="CS45" s="637"/>
      <c r="CT45" s="637"/>
      <c r="CU45" s="637"/>
      <c r="CV45" s="637"/>
      <c r="CW45" s="637"/>
      <c r="CX45" s="637"/>
      <c r="CY45" s="638"/>
      <c r="CZ45" s="621">
        <v>8.5</v>
      </c>
      <c r="DA45" s="639"/>
      <c r="DB45" s="639"/>
      <c r="DC45" s="640"/>
      <c r="DD45" s="624">
        <v>131012</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334</v>
      </c>
      <c r="CG46" s="616"/>
      <c r="CH46" s="616"/>
      <c r="CI46" s="616"/>
      <c r="CJ46" s="616"/>
      <c r="CK46" s="616"/>
      <c r="CL46" s="616"/>
      <c r="CM46" s="616"/>
      <c r="CN46" s="616"/>
      <c r="CO46" s="616"/>
      <c r="CP46" s="616"/>
      <c r="CQ46" s="617"/>
      <c r="CR46" s="618">
        <v>3307650</v>
      </c>
      <c r="CS46" s="619"/>
      <c r="CT46" s="619"/>
      <c r="CU46" s="619"/>
      <c r="CV46" s="619"/>
      <c r="CW46" s="619"/>
      <c r="CX46" s="619"/>
      <c r="CY46" s="620"/>
      <c r="CZ46" s="621">
        <v>8.1</v>
      </c>
      <c r="DA46" s="622"/>
      <c r="DB46" s="622"/>
      <c r="DC46" s="623"/>
      <c r="DD46" s="624">
        <v>641912</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335</v>
      </c>
      <c r="CG47" s="616"/>
      <c r="CH47" s="616"/>
      <c r="CI47" s="616"/>
      <c r="CJ47" s="616"/>
      <c r="CK47" s="616"/>
      <c r="CL47" s="616"/>
      <c r="CM47" s="616"/>
      <c r="CN47" s="616"/>
      <c r="CO47" s="616"/>
      <c r="CP47" s="616"/>
      <c r="CQ47" s="617"/>
      <c r="CR47" s="618">
        <v>306</v>
      </c>
      <c r="CS47" s="637"/>
      <c r="CT47" s="637"/>
      <c r="CU47" s="637"/>
      <c r="CV47" s="637"/>
      <c r="CW47" s="637"/>
      <c r="CX47" s="637"/>
      <c r="CY47" s="638"/>
      <c r="CZ47" s="621">
        <v>0</v>
      </c>
      <c r="DA47" s="639"/>
      <c r="DB47" s="639"/>
      <c r="DC47" s="640"/>
      <c r="DD47" s="624">
        <v>306</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336</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337</v>
      </c>
      <c r="CE49" s="600"/>
      <c r="CF49" s="600"/>
      <c r="CG49" s="600"/>
      <c r="CH49" s="600"/>
      <c r="CI49" s="600"/>
      <c r="CJ49" s="600"/>
      <c r="CK49" s="600"/>
      <c r="CL49" s="600"/>
      <c r="CM49" s="600"/>
      <c r="CN49" s="600"/>
      <c r="CO49" s="600"/>
      <c r="CP49" s="600"/>
      <c r="CQ49" s="601"/>
      <c r="CR49" s="602">
        <v>40815058</v>
      </c>
      <c r="CS49" s="603"/>
      <c r="CT49" s="603"/>
      <c r="CU49" s="603"/>
      <c r="CV49" s="603"/>
      <c r="CW49" s="603"/>
      <c r="CX49" s="603"/>
      <c r="CY49" s="604"/>
      <c r="CZ49" s="605">
        <v>100</v>
      </c>
      <c r="DA49" s="606"/>
      <c r="DB49" s="606"/>
      <c r="DC49" s="607"/>
      <c r="DD49" s="608">
        <v>26032082</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39"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24" t="s">
        <v>357</v>
      </c>
      <c r="DH5" s="1125"/>
      <c r="DI5" s="1125"/>
      <c r="DJ5" s="1125"/>
      <c r="DK5" s="1126"/>
      <c r="DL5" s="1124" t="s">
        <v>358</v>
      </c>
      <c r="DM5" s="1125"/>
      <c r="DN5" s="1125"/>
      <c r="DO5" s="1125"/>
      <c r="DP5" s="1126"/>
      <c r="DQ5" s="1027" t="s">
        <v>359</v>
      </c>
      <c r="DR5" s="1028"/>
      <c r="DS5" s="1028"/>
      <c r="DT5" s="1028"/>
      <c r="DU5" s="1029"/>
      <c r="DV5" s="1027" t="s">
        <v>350</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360</v>
      </c>
      <c r="C7" s="1077"/>
      <c r="D7" s="1077"/>
      <c r="E7" s="1077"/>
      <c r="F7" s="1077"/>
      <c r="G7" s="1077"/>
      <c r="H7" s="1077"/>
      <c r="I7" s="1077"/>
      <c r="J7" s="1077"/>
      <c r="K7" s="1077"/>
      <c r="L7" s="1077"/>
      <c r="M7" s="1077"/>
      <c r="N7" s="1077"/>
      <c r="O7" s="1077"/>
      <c r="P7" s="1078"/>
      <c r="Q7" s="1130">
        <v>42541</v>
      </c>
      <c r="R7" s="1131"/>
      <c r="S7" s="1131"/>
      <c r="T7" s="1131"/>
      <c r="U7" s="1131"/>
      <c r="V7" s="1131">
        <v>41115</v>
      </c>
      <c r="W7" s="1131"/>
      <c r="X7" s="1131"/>
      <c r="Y7" s="1131"/>
      <c r="Z7" s="1131"/>
      <c r="AA7" s="1131">
        <v>1426</v>
      </c>
      <c r="AB7" s="1131"/>
      <c r="AC7" s="1131"/>
      <c r="AD7" s="1131"/>
      <c r="AE7" s="1132"/>
      <c r="AF7" s="1133">
        <v>961</v>
      </c>
      <c r="AG7" s="1134"/>
      <c r="AH7" s="1134"/>
      <c r="AI7" s="1134"/>
      <c r="AJ7" s="1135"/>
      <c r="AK7" s="1117">
        <v>922</v>
      </c>
      <c r="AL7" s="1118"/>
      <c r="AM7" s="1118"/>
      <c r="AN7" s="1118"/>
      <c r="AO7" s="1118"/>
      <c r="AP7" s="1118">
        <v>27464</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542</v>
      </c>
      <c r="BT7" s="1122"/>
      <c r="BU7" s="1122"/>
      <c r="BV7" s="1122"/>
      <c r="BW7" s="1122"/>
      <c r="BX7" s="1122"/>
      <c r="BY7" s="1122"/>
      <c r="BZ7" s="1122"/>
      <c r="CA7" s="1122"/>
      <c r="CB7" s="1122"/>
      <c r="CC7" s="1122"/>
      <c r="CD7" s="1122"/>
      <c r="CE7" s="1122"/>
      <c r="CF7" s="1122"/>
      <c r="CG7" s="1123"/>
      <c r="CH7" s="1114">
        <v>0</v>
      </c>
      <c r="CI7" s="1115"/>
      <c r="CJ7" s="1115"/>
      <c r="CK7" s="1115"/>
      <c r="CL7" s="1116"/>
      <c r="CM7" s="1114">
        <v>2</v>
      </c>
      <c r="CN7" s="1115"/>
      <c r="CO7" s="1115"/>
      <c r="CP7" s="1115"/>
      <c r="CQ7" s="1116"/>
      <c r="CR7" s="1114">
        <v>1</v>
      </c>
      <c r="CS7" s="1115"/>
      <c r="CT7" s="1115"/>
      <c r="CU7" s="1115"/>
      <c r="CV7" s="1116"/>
      <c r="CW7" s="1114" t="s">
        <v>545</v>
      </c>
      <c r="CX7" s="1115"/>
      <c r="CY7" s="1115"/>
      <c r="CZ7" s="1115"/>
      <c r="DA7" s="1116"/>
      <c r="DB7" s="1114" t="s">
        <v>545</v>
      </c>
      <c r="DC7" s="1115"/>
      <c r="DD7" s="1115"/>
      <c r="DE7" s="1115"/>
      <c r="DF7" s="1116"/>
      <c r="DG7" s="1114" t="s">
        <v>545</v>
      </c>
      <c r="DH7" s="1115"/>
      <c r="DI7" s="1115"/>
      <c r="DJ7" s="1115"/>
      <c r="DK7" s="1116"/>
      <c r="DL7" s="1114" t="s">
        <v>545</v>
      </c>
      <c r="DM7" s="1115"/>
      <c r="DN7" s="1115"/>
      <c r="DO7" s="1115"/>
      <c r="DP7" s="1116"/>
      <c r="DQ7" s="1114" t="s">
        <v>545</v>
      </c>
      <c r="DR7" s="1115"/>
      <c r="DS7" s="1115"/>
      <c r="DT7" s="1115"/>
      <c r="DU7" s="1116"/>
      <c r="DV7" s="1141"/>
      <c r="DW7" s="1142"/>
      <c r="DX7" s="1142"/>
      <c r="DY7" s="1142"/>
      <c r="DZ7" s="1143"/>
      <c r="EA7" s="205"/>
    </row>
    <row r="8" spans="1:131" s="206" customFormat="1" ht="26.25" customHeight="1" x14ac:dyDescent="0.15">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x14ac:dyDescent="0.15">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361</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362</v>
      </c>
      <c r="B23" s="970" t="s">
        <v>363</v>
      </c>
      <c r="C23" s="971"/>
      <c r="D23" s="971"/>
      <c r="E23" s="971"/>
      <c r="F23" s="971"/>
      <c r="G23" s="971"/>
      <c r="H23" s="971"/>
      <c r="I23" s="971"/>
      <c r="J23" s="971"/>
      <c r="K23" s="971"/>
      <c r="L23" s="971"/>
      <c r="M23" s="971"/>
      <c r="N23" s="971"/>
      <c r="O23" s="971"/>
      <c r="P23" s="972"/>
      <c r="Q23" s="1094">
        <v>42541</v>
      </c>
      <c r="R23" s="1095"/>
      <c r="S23" s="1095"/>
      <c r="T23" s="1095"/>
      <c r="U23" s="1095"/>
      <c r="V23" s="1095">
        <v>41115</v>
      </c>
      <c r="W23" s="1095"/>
      <c r="X23" s="1095"/>
      <c r="Y23" s="1095"/>
      <c r="Z23" s="1095"/>
      <c r="AA23" s="1095">
        <v>1426</v>
      </c>
      <c r="AB23" s="1095"/>
      <c r="AC23" s="1095"/>
      <c r="AD23" s="1095"/>
      <c r="AE23" s="1096"/>
      <c r="AF23" s="1097">
        <v>961</v>
      </c>
      <c r="AG23" s="1095"/>
      <c r="AH23" s="1095"/>
      <c r="AI23" s="1095"/>
      <c r="AJ23" s="1098"/>
      <c r="AK23" s="1099"/>
      <c r="AL23" s="1100"/>
      <c r="AM23" s="1100"/>
      <c r="AN23" s="1100"/>
      <c r="AO23" s="1100"/>
      <c r="AP23" s="1095">
        <v>27464</v>
      </c>
      <c r="AQ23" s="1095"/>
      <c r="AR23" s="1095"/>
      <c r="AS23" s="1095"/>
      <c r="AT23" s="1095"/>
      <c r="AU23" s="1101"/>
      <c r="AV23" s="1101"/>
      <c r="AW23" s="1101"/>
      <c r="AX23" s="1101"/>
      <c r="AY23" s="1102"/>
      <c r="AZ23" s="1091" t="s">
        <v>364</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365</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366</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343</v>
      </c>
      <c r="B26" s="1022"/>
      <c r="C26" s="1022"/>
      <c r="D26" s="1022"/>
      <c r="E26" s="1022"/>
      <c r="F26" s="1022"/>
      <c r="G26" s="1022"/>
      <c r="H26" s="1022"/>
      <c r="I26" s="1022"/>
      <c r="J26" s="1022"/>
      <c r="K26" s="1022"/>
      <c r="L26" s="1022"/>
      <c r="M26" s="1022"/>
      <c r="N26" s="1022"/>
      <c r="O26" s="1022"/>
      <c r="P26" s="1023"/>
      <c r="Q26" s="1027" t="s">
        <v>367</v>
      </c>
      <c r="R26" s="1028"/>
      <c r="S26" s="1028"/>
      <c r="T26" s="1028"/>
      <c r="U26" s="1029"/>
      <c r="V26" s="1027" t="s">
        <v>368</v>
      </c>
      <c r="W26" s="1028"/>
      <c r="X26" s="1028"/>
      <c r="Y26" s="1028"/>
      <c r="Z26" s="1029"/>
      <c r="AA26" s="1027" t="s">
        <v>369</v>
      </c>
      <c r="AB26" s="1028"/>
      <c r="AC26" s="1028"/>
      <c r="AD26" s="1028"/>
      <c r="AE26" s="1028"/>
      <c r="AF26" s="1085" t="s">
        <v>370</v>
      </c>
      <c r="AG26" s="1034"/>
      <c r="AH26" s="1034"/>
      <c r="AI26" s="1034"/>
      <c r="AJ26" s="1086"/>
      <c r="AK26" s="1028" t="s">
        <v>371</v>
      </c>
      <c r="AL26" s="1028"/>
      <c r="AM26" s="1028"/>
      <c r="AN26" s="1028"/>
      <c r="AO26" s="1029"/>
      <c r="AP26" s="1027" t="s">
        <v>372</v>
      </c>
      <c r="AQ26" s="1028"/>
      <c r="AR26" s="1028"/>
      <c r="AS26" s="1028"/>
      <c r="AT26" s="1029"/>
      <c r="AU26" s="1027" t="s">
        <v>373</v>
      </c>
      <c r="AV26" s="1028"/>
      <c r="AW26" s="1028"/>
      <c r="AX26" s="1028"/>
      <c r="AY26" s="1029"/>
      <c r="AZ26" s="1027" t="s">
        <v>374</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375</v>
      </c>
      <c r="C28" s="1077"/>
      <c r="D28" s="1077"/>
      <c r="E28" s="1077"/>
      <c r="F28" s="1077"/>
      <c r="G28" s="1077"/>
      <c r="H28" s="1077"/>
      <c r="I28" s="1077"/>
      <c r="J28" s="1077"/>
      <c r="K28" s="1077"/>
      <c r="L28" s="1077"/>
      <c r="M28" s="1077"/>
      <c r="N28" s="1077"/>
      <c r="O28" s="1077"/>
      <c r="P28" s="1078"/>
      <c r="Q28" s="1079">
        <v>15098</v>
      </c>
      <c r="R28" s="1080"/>
      <c r="S28" s="1080"/>
      <c r="T28" s="1080"/>
      <c r="U28" s="1080"/>
      <c r="V28" s="1080">
        <v>14908</v>
      </c>
      <c r="W28" s="1080"/>
      <c r="X28" s="1080"/>
      <c r="Y28" s="1080"/>
      <c r="Z28" s="1080"/>
      <c r="AA28" s="1080">
        <v>190</v>
      </c>
      <c r="AB28" s="1080"/>
      <c r="AC28" s="1080"/>
      <c r="AD28" s="1080"/>
      <c r="AE28" s="1081"/>
      <c r="AF28" s="1082">
        <v>190</v>
      </c>
      <c r="AG28" s="1080"/>
      <c r="AH28" s="1080"/>
      <c r="AI28" s="1080"/>
      <c r="AJ28" s="1083"/>
      <c r="AK28" s="1084">
        <v>1580</v>
      </c>
      <c r="AL28" s="1072"/>
      <c r="AM28" s="1072"/>
      <c r="AN28" s="1072"/>
      <c r="AO28" s="1072"/>
      <c r="AP28" s="1072" t="s">
        <v>482</v>
      </c>
      <c r="AQ28" s="1072"/>
      <c r="AR28" s="1072"/>
      <c r="AS28" s="1072"/>
      <c r="AT28" s="1072"/>
      <c r="AU28" s="1072" t="s">
        <v>482</v>
      </c>
      <c r="AV28" s="1072"/>
      <c r="AW28" s="1072"/>
      <c r="AX28" s="1072"/>
      <c r="AY28" s="1072"/>
      <c r="AZ28" s="1073" t="s">
        <v>482</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376</v>
      </c>
      <c r="C29" s="1064"/>
      <c r="D29" s="1064"/>
      <c r="E29" s="1064"/>
      <c r="F29" s="1064"/>
      <c r="G29" s="1064"/>
      <c r="H29" s="1064"/>
      <c r="I29" s="1064"/>
      <c r="J29" s="1064"/>
      <c r="K29" s="1064"/>
      <c r="L29" s="1064"/>
      <c r="M29" s="1064"/>
      <c r="N29" s="1064"/>
      <c r="O29" s="1064"/>
      <c r="P29" s="1065"/>
      <c r="Q29" s="1069">
        <v>6428</v>
      </c>
      <c r="R29" s="1070"/>
      <c r="S29" s="1070"/>
      <c r="T29" s="1070"/>
      <c r="U29" s="1070"/>
      <c r="V29" s="1070">
        <v>6227</v>
      </c>
      <c r="W29" s="1070"/>
      <c r="X29" s="1070"/>
      <c r="Y29" s="1070"/>
      <c r="Z29" s="1070"/>
      <c r="AA29" s="1070">
        <v>201</v>
      </c>
      <c r="AB29" s="1070"/>
      <c r="AC29" s="1070"/>
      <c r="AD29" s="1070"/>
      <c r="AE29" s="1071"/>
      <c r="AF29" s="1045">
        <v>201</v>
      </c>
      <c r="AG29" s="1046"/>
      <c r="AH29" s="1046"/>
      <c r="AI29" s="1046"/>
      <c r="AJ29" s="1047"/>
      <c r="AK29" s="1006">
        <v>988</v>
      </c>
      <c r="AL29" s="997"/>
      <c r="AM29" s="997"/>
      <c r="AN29" s="997"/>
      <c r="AO29" s="997"/>
      <c r="AP29" s="997">
        <v>20</v>
      </c>
      <c r="AQ29" s="997"/>
      <c r="AR29" s="997"/>
      <c r="AS29" s="997"/>
      <c r="AT29" s="997"/>
      <c r="AU29" s="997">
        <v>3</v>
      </c>
      <c r="AV29" s="997"/>
      <c r="AW29" s="997"/>
      <c r="AX29" s="997"/>
      <c r="AY29" s="997"/>
      <c r="AZ29" s="1068" t="s">
        <v>482</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377</v>
      </c>
      <c r="C30" s="1064"/>
      <c r="D30" s="1064"/>
      <c r="E30" s="1064"/>
      <c r="F30" s="1064"/>
      <c r="G30" s="1064"/>
      <c r="H30" s="1064"/>
      <c r="I30" s="1064"/>
      <c r="J30" s="1064"/>
      <c r="K30" s="1064"/>
      <c r="L30" s="1064"/>
      <c r="M30" s="1064"/>
      <c r="N30" s="1064"/>
      <c r="O30" s="1064"/>
      <c r="P30" s="1065"/>
      <c r="Q30" s="1069">
        <v>1315</v>
      </c>
      <c r="R30" s="1070"/>
      <c r="S30" s="1070"/>
      <c r="T30" s="1070"/>
      <c r="U30" s="1070"/>
      <c r="V30" s="1070">
        <v>1313</v>
      </c>
      <c r="W30" s="1070"/>
      <c r="X30" s="1070"/>
      <c r="Y30" s="1070"/>
      <c r="Z30" s="1070"/>
      <c r="AA30" s="1070">
        <v>2</v>
      </c>
      <c r="AB30" s="1070"/>
      <c r="AC30" s="1070"/>
      <c r="AD30" s="1070"/>
      <c r="AE30" s="1071"/>
      <c r="AF30" s="1045">
        <v>2</v>
      </c>
      <c r="AG30" s="1046"/>
      <c r="AH30" s="1046"/>
      <c r="AI30" s="1046"/>
      <c r="AJ30" s="1047"/>
      <c r="AK30" s="1006">
        <v>195</v>
      </c>
      <c r="AL30" s="997"/>
      <c r="AM30" s="997"/>
      <c r="AN30" s="997"/>
      <c r="AO30" s="997"/>
      <c r="AP30" s="997" t="s">
        <v>482</v>
      </c>
      <c r="AQ30" s="997"/>
      <c r="AR30" s="997"/>
      <c r="AS30" s="997"/>
      <c r="AT30" s="997"/>
      <c r="AU30" s="997" t="s">
        <v>482</v>
      </c>
      <c r="AV30" s="997"/>
      <c r="AW30" s="997"/>
      <c r="AX30" s="997"/>
      <c r="AY30" s="997"/>
      <c r="AZ30" s="1068" t="s">
        <v>482</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378</v>
      </c>
      <c r="C31" s="1064"/>
      <c r="D31" s="1064"/>
      <c r="E31" s="1064"/>
      <c r="F31" s="1064"/>
      <c r="G31" s="1064"/>
      <c r="H31" s="1064"/>
      <c r="I31" s="1064"/>
      <c r="J31" s="1064"/>
      <c r="K31" s="1064"/>
      <c r="L31" s="1064"/>
      <c r="M31" s="1064"/>
      <c r="N31" s="1064"/>
      <c r="O31" s="1064"/>
      <c r="P31" s="1065"/>
      <c r="Q31" s="1069">
        <v>3156</v>
      </c>
      <c r="R31" s="1070"/>
      <c r="S31" s="1070"/>
      <c r="T31" s="1070"/>
      <c r="U31" s="1070"/>
      <c r="V31" s="1070">
        <v>2972</v>
      </c>
      <c r="W31" s="1070"/>
      <c r="X31" s="1070"/>
      <c r="Y31" s="1070"/>
      <c r="Z31" s="1070"/>
      <c r="AA31" s="1070">
        <v>184</v>
      </c>
      <c r="AB31" s="1070"/>
      <c r="AC31" s="1070"/>
      <c r="AD31" s="1070"/>
      <c r="AE31" s="1071"/>
      <c r="AF31" s="1045">
        <v>184</v>
      </c>
      <c r="AG31" s="1046"/>
      <c r="AH31" s="1046"/>
      <c r="AI31" s="1046"/>
      <c r="AJ31" s="1047"/>
      <c r="AK31" s="1006">
        <v>206</v>
      </c>
      <c r="AL31" s="997"/>
      <c r="AM31" s="997"/>
      <c r="AN31" s="997"/>
      <c r="AO31" s="997"/>
      <c r="AP31" s="997">
        <v>13848</v>
      </c>
      <c r="AQ31" s="997"/>
      <c r="AR31" s="997"/>
      <c r="AS31" s="997"/>
      <c r="AT31" s="997"/>
      <c r="AU31" s="997">
        <v>1108</v>
      </c>
      <c r="AV31" s="997"/>
      <c r="AW31" s="997"/>
      <c r="AX31" s="997"/>
      <c r="AY31" s="997"/>
      <c r="AZ31" s="1068" t="s">
        <v>482</v>
      </c>
      <c r="BA31" s="1068"/>
      <c r="BB31" s="1068"/>
      <c r="BC31" s="1068"/>
      <c r="BD31" s="1068"/>
      <c r="BE31" s="1058" t="s">
        <v>536</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c r="C32" s="1064"/>
      <c r="D32" s="1064"/>
      <c r="E32" s="1064"/>
      <c r="F32" s="1064"/>
      <c r="G32" s="1064"/>
      <c r="H32" s="1064"/>
      <c r="I32" s="1064"/>
      <c r="J32" s="1064"/>
      <c r="K32" s="1064"/>
      <c r="L32" s="1064"/>
      <c r="M32" s="1064"/>
      <c r="N32" s="1064"/>
      <c r="O32" s="1064"/>
      <c r="P32" s="1065"/>
      <c r="Q32" s="1069"/>
      <c r="R32" s="1070"/>
      <c r="S32" s="1070"/>
      <c r="T32" s="1070"/>
      <c r="U32" s="1070"/>
      <c r="V32" s="1070"/>
      <c r="W32" s="1070"/>
      <c r="X32" s="1070"/>
      <c r="Y32" s="1070"/>
      <c r="Z32" s="1070"/>
      <c r="AA32" s="1070"/>
      <c r="AB32" s="1070"/>
      <c r="AC32" s="1070"/>
      <c r="AD32" s="1070"/>
      <c r="AE32" s="1071"/>
      <c r="AF32" s="1045"/>
      <c r="AG32" s="1046"/>
      <c r="AH32" s="1046"/>
      <c r="AI32" s="1046"/>
      <c r="AJ32" s="1047"/>
      <c r="AK32" s="1006"/>
      <c r="AL32" s="997"/>
      <c r="AM32" s="997"/>
      <c r="AN32" s="997"/>
      <c r="AO32" s="997"/>
      <c r="AP32" s="997"/>
      <c r="AQ32" s="997"/>
      <c r="AR32" s="997"/>
      <c r="AS32" s="997"/>
      <c r="AT32" s="997"/>
      <c r="AU32" s="997"/>
      <c r="AV32" s="997"/>
      <c r="AW32" s="997"/>
      <c r="AX32" s="997"/>
      <c r="AY32" s="997"/>
      <c r="AZ32" s="1068"/>
      <c r="BA32" s="1068"/>
      <c r="BB32" s="1068"/>
      <c r="BC32" s="1068"/>
      <c r="BD32" s="1068"/>
      <c r="BE32" s="1058"/>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c r="C33" s="1064"/>
      <c r="D33" s="1064"/>
      <c r="E33" s="1064"/>
      <c r="F33" s="1064"/>
      <c r="G33" s="1064"/>
      <c r="H33" s="1064"/>
      <c r="I33" s="1064"/>
      <c r="J33" s="1064"/>
      <c r="K33" s="1064"/>
      <c r="L33" s="1064"/>
      <c r="M33" s="1064"/>
      <c r="N33" s="1064"/>
      <c r="O33" s="1064"/>
      <c r="P33" s="1065"/>
      <c r="Q33" s="1069"/>
      <c r="R33" s="1070"/>
      <c r="S33" s="1070"/>
      <c r="T33" s="1070"/>
      <c r="U33" s="1070"/>
      <c r="V33" s="1070"/>
      <c r="W33" s="1070"/>
      <c r="X33" s="1070"/>
      <c r="Y33" s="1070"/>
      <c r="Z33" s="1070"/>
      <c r="AA33" s="1070"/>
      <c r="AB33" s="1070"/>
      <c r="AC33" s="1070"/>
      <c r="AD33" s="1070"/>
      <c r="AE33" s="1071"/>
      <c r="AF33" s="1045"/>
      <c r="AG33" s="1046"/>
      <c r="AH33" s="1046"/>
      <c r="AI33" s="1046"/>
      <c r="AJ33" s="1047"/>
      <c r="AK33" s="1006"/>
      <c r="AL33" s="997"/>
      <c r="AM33" s="997"/>
      <c r="AN33" s="997"/>
      <c r="AO33" s="997"/>
      <c r="AP33" s="997"/>
      <c r="AQ33" s="997"/>
      <c r="AR33" s="997"/>
      <c r="AS33" s="997"/>
      <c r="AT33" s="997"/>
      <c r="AU33" s="997"/>
      <c r="AV33" s="997"/>
      <c r="AW33" s="997"/>
      <c r="AX33" s="997"/>
      <c r="AY33" s="997"/>
      <c r="AZ33" s="1068"/>
      <c r="BA33" s="1068"/>
      <c r="BB33" s="1068"/>
      <c r="BC33" s="1068"/>
      <c r="BD33" s="1068"/>
      <c r="BE33" s="1058"/>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379</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362</v>
      </c>
      <c r="B63" s="970" t="s">
        <v>380</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576</v>
      </c>
      <c r="AG63" s="985"/>
      <c r="AH63" s="985"/>
      <c r="AI63" s="985"/>
      <c r="AJ63" s="1056"/>
      <c r="AK63" s="1057"/>
      <c r="AL63" s="989"/>
      <c r="AM63" s="989"/>
      <c r="AN63" s="989"/>
      <c r="AO63" s="989"/>
      <c r="AP63" s="985">
        <v>13848</v>
      </c>
      <c r="AQ63" s="985"/>
      <c r="AR63" s="985"/>
      <c r="AS63" s="985"/>
      <c r="AT63" s="985"/>
      <c r="AU63" s="985">
        <v>1111</v>
      </c>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382</v>
      </c>
      <c r="B66" s="1022"/>
      <c r="C66" s="1022"/>
      <c r="D66" s="1022"/>
      <c r="E66" s="1022"/>
      <c r="F66" s="1022"/>
      <c r="G66" s="1022"/>
      <c r="H66" s="1022"/>
      <c r="I66" s="1022"/>
      <c r="J66" s="1022"/>
      <c r="K66" s="1022"/>
      <c r="L66" s="1022"/>
      <c r="M66" s="1022"/>
      <c r="N66" s="1022"/>
      <c r="O66" s="1022"/>
      <c r="P66" s="1023"/>
      <c r="Q66" s="1027" t="s">
        <v>383</v>
      </c>
      <c r="R66" s="1028"/>
      <c r="S66" s="1028"/>
      <c r="T66" s="1028"/>
      <c r="U66" s="1029"/>
      <c r="V66" s="1027" t="s">
        <v>384</v>
      </c>
      <c r="W66" s="1028"/>
      <c r="X66" s="1028"/>
      <c r="Y66" s="1028"/>
      <c r="Z66" s="1029"/>
      <c r="AA66" s="1027" t="s">
        <v>385</v>
      </c>
      <c r="AB66" s="1028"/>
      <c r="AC66" s="1028"/>
      <c r="AD66" s="1028"/>
      <c r="AE66" s="1029"/>
      <c r="AF66" s="1033" t="s">
        <v>386</v>
      </c>
      <c r="AG66" s="1034"/>
      <c r="AH66" s="1034"/>
      <c r="AI66" s="1034"/>
      <c r="AJ66" s="1035"/>
      <c r="AK66" s="1027" t="s">
        <v>387</v>
      </c>
      <c r="AL66" s="1022"/>
      <c r="AM66" s="1022"/>
      <c r="AN66" s="1022"/>
      <c r="AO66" s="1023"/>
      <c r="AP66" s="1027" t="s">
        <v>388</v>
      </c>
      <c r="AQ66" s="1028"/>
      <c r="AR66" s="1028"/>
      <c r="AS66" s="1028"/>
      <c r="AT66" s="1029"/>
      <c r="AU66" s="1027" t="s">
        <v>389</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537</v>
      </c>
      <c r="C68" s="1012"/>
      <c r="D68" s="1012"/>
      <c r="E68" s="1012"/>
      <c r="F68" s="1012"/>
      <c r="G68" s="1012"/>
      <c r="H68" s="1012"/>
      <c r="I68" s="1012"/>
      <c r="J68" s="1012"/>
      <c r="K68" s="1012"/>
      <c r="L68" s="1012"/>
      <c r="M68" s="1012"/>
      <c r="N68" s="1012"/>
      <c r="O68" s="1012"/>
      <c r="P68" s="1013"/>
      <c r="Q68" s="1014">
        <v>3459</v>
      </c>
      <c r="R68" s="1008"/>
      <c r="S68" s="1008"/>
      <c r="T68" s="1008"/>
      <c r="U68" s="1008"/>
      <c r="V68" s="1008">
        <v>3156</v>
      </c>
      <c r="W68" s="1008"/>
      <c r="X68" s="1008"/>
      <c r="Y68" s="1008"/>
      <c r="Z68" s="1008"/>
      <c r="AA68" s="1008">
        <v>303</v>
      </c>
      <c r="AB68" s="1008"/>
      <c r="AC68" s="1008"/>
      <c r="AD68" s="1008"/>
      <c r="AE68" s="1008"/>
      <c r="AF68" s="1008">
        <v>293</v>
      </c>
      <c r="AG68" s="1008"/>
      <c r="AH68" s="1008"/>
      <c r="AI68" s="1008"/>
      <c r="AJ68" s="1008"/>
      <c r="AK68" s="1008" t="s">
        <v>543</v>
      </c>
      <c r="AL68" s="1008"/>
      <c r="AM68" s="1008"/>
      <c r="AN68" s="1008"/>
      <c r="AO68" s="1008"/>
      <c r="AP68" s="1008">
        <v>552</v>
      </c>
      <c r="AQ68" s="1008"/>
      <c r="AR68" s="1008"/>
      <c r="AS68" s="1008"/>
      <c r="AT68" s="1008"/>
      <c r="AU68" s="1008">
        <v>174</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538</v>
      </c>
      <c r="C69" s="1001"/>
      <c r="D69" s="1001"/>
      <c r="E69" s="1001"/>
      <c r="F69" s="1001"/>
      <c r="G69" s="1001"/>
      <c r="H69" s="1001"/>
      <c r="I69" s="1001"/>
      <c r="J69" s="1001"/>
      <c r="K69" s="1001"/>
      <c r="L69" s="1001"/>
      <c r="M69" s="1001"/>
      <c r="N69" s="1001"/>
      <c r="O69" s="1001"/>
      <c r="P69" s="1002"/>
      <c r="Q69" s="1003">
        <v>409</v>
      </c>
      <c r="R69" s="997"/>
      <c r="S69" s="997"/>
      <c r="T69" s="997"/>
      <c r="U69" s="997"/>
      <c r="V69" s="997">
        <v>368</v>
      </c>
      <c r="W69" s="997"/>
      <c r="X69" s="997"/>
      <c r="Y69" s="997"/>
      <c r="Z69" s="997"/>
      <c r="AA69" s="997">
        <v>41</v>
      </c>
      <c r="AB69" s="997"/>
      <c r="AC69" s="997"/>
      <c r="AD69" s="997"/>
      <c r="AE69" s="997"/>
      <c r="AF69" s="997">
        <v>41</v>
      </c>
      <c r="AG69" s="997"/>
      <c r="AH69" s="997"/>
      <c r="AI69" s="997"/>
      <c r="AJ69" s="997"/>
      <c r="AK69" s="997" t="s">
        <v>543</v>
      </c>
      <c r="AL69" s="997"/>
      <c r="AM69" s="997"/>
      <c r="AN69" s="997"/>
      <c r="AO69" s="997"/>
      <c r="AP69" s="997" t="s">
        <v>543</v>
      </c>
      <c r="AQ69" s="997"/>
      <c r="AR69" s="997"/>
      <c r="AS69" s="997"/>
      <c r="AT69" s="997"/>
      <c r="AU69" s="997" t="s">
        <v>543</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539</v>
      </c>
      <c r="C70" s="1001"/>
      <c r="D70" s="1001"/>
      <c r="E70" s="1001"/>
      <c r="F70" s="1001"/>
      <c r="G70" s="1001"/>
      <c r="H70" s="1001"/>
      <c r="I70" s="1001"/>
      <c r="J70" s="1001"/>
      <c r="K70" s="1001"/>
      <c r="L70" s="1001"/>
      <c r="M70" s="1001"/>
      <c r="N70" s="1001"/>
      <c r="O70" s="1001"/>
      <c r="P70" s="1002"/>
      <c r="Q70" s="1003">
        <v>2223</v>
      </c>
      <c r="R70" s="997"/>
      <c r="S70" s="997"/>
      <c r="T70" s="997"/>
      <c r="U70" s="997"/>
      <c r="V70" s="997">
        <v>2156</v>
      </c>
      <c r="W70" s="997"/>
      <c r="X70" s="997"/>
      <c r="Y70" s="997"/>
      <c r="Z70" s="997"/>
      <c r="AA70" s="997">
        <v>67</v>
      </c>
      <c r="AB70" s="997"/>
      <c r="AC70" s="997"/>
      <c r="AD70" s="997"/>
      <c r="AE70" s="997"/>
      <c r="AF70" s="997">
        <v>67</v>
      </c>
      <c r="AG70" s="997"/>
      <c r="AH70" s="997"/>
      <c r="AI70" s="997"/>
      <c r="AJ70" s="997"/>
      <c r="AK70" s="997">
        <v>5</v>
      </c>
      <c r="AL70" s="997"/>
      <c r="AM70" s="997"/>
      <c r="AN70" s="997"/>
      <c r="AO70" s="997"/>
      <c r="AP70" s="997" t="s">
        <v>543</v>
      </c>
      <c r="AQ70" s="997"/>
      <c r="AR70" s="997"/>
      <c r="AS70" s="997"/>
      <c r="AT70" s="997"/>
      <c r="AU70" s="997" t="s">
        <v>543</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540</v>
      </c>
      <c r="C71" s="1001"/>
      <c r="D71" s="1001"/>
      <c r="E71" s="1001"/>
      <c r="F71" s="1001"/>
      <c r="G71" s="1001"/>
      <c r="H71" s="1001"/>
      <c r="I71" s="1001"/>
      <c r="J71" s="1001"/>
      <c r="K71" s="1001"/>
      <c r="L71" s="1001"/>
      <c r="M71" s="1001"/>
      <c r="N71" s="1001"/>
      <c r="O71" s="1001"/>
      <c r="P71" s="1002"/>
      <c r="Q71" s="1003">
        <v>804096</v>
      </c>
      <c r="R71" s="997"/>
      <c r="S71" s="997"/>
      <c r="T71" s="997"/>
      <c r="U71" s="997"/>
      <c r="V71" s="997">
        <v>792077</v>
      </c>
      <c r="W71" s="997"/>
      <c r="X71" s="997"/>
      <c r="Y71" s="997"/>
      <c r="Z71" s="997"/>
      <c r="AA71" s="997">
        <v>12019</v>
      </c>
      <c r="AB71" s="997"/>
      <c r="AC71" s="997"/>
      <c r="AD71" s="997"/>
      <c r="AE71" s="997"/>
      <c r="AF71" s="997">
        <v>12019</v>
      </c>
      <c r="AG71" s="997"/>
      <c r="AH71" s="997"/>
      <c r="AI71" s="997"/>
      <c r="AJ71" s="997"/>
      <c r="AK71" s="997">
        <v>3394</v>
      </c>
      <c r="AL71" s="997"/>
      <c r="AM71" s="997"/>
      <c r="AN71" s="997"/>
      <c r="AO71" s="997"/>
      <c r="AP71" s="997" t="s">
        <v>543</v>
      </c>
      <c r="AQ71" s="997"/>
      <c r="AR71" s="997"/>
      <c r="AS71" s="997"/>
      <c r="AT71" s="997"/>
      <c r="AU71" s="997" t="s">
        <v>543</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541</v>
      </c>
      <c r="C72" s="1001"/>
      <c r="D72" s="1001"/>
      <c r="E72" s="1001"/>
      <c r="F72" s="1001"/>
      <c r="G72" s="1001"/>
      <c r="H72" s="1001"/>
      <c r="I72" s="1001"/>
      <c r="J72" s="1001"/>
      <c r="K72" s="1001"/>
      <c r="L72" s="1001"/>
      <c r="M72" s="1001"/>
      <c r="N72" s="1001"/>
      <c r="O72" s="1001"/>
      <c r="P72" s="1002"/>
      <c r="Q72" s="1003">
        <v>4194</v>
      </c>
      <c r="R72" s="997"/>
      <c r="S72" s="997"/>
      <c r="T72" s="997"/>
      <c r="U72" s="997"/>
      <c r="V72" s="997">
        <v>4077</v>
      </c>
      <c r="W72" s="997"/>
      <c r="X72" s="997"/>
      <c r="Y72" s="997"/>
      <c r="Z72" s="997"/>
      <c r="AA72" s="997">
        <v>117</v>
      </c>
      <c r="AB72" s="997"/>
      <c r="AC72" s="997"/>
      <c r="AD72" s="997"/>
      <c r="AE72" s="997"/>
      <c r="AF72" s="997">
        <v>117</v>
      </c>
      <c r="AG72" s="997"/>
      <c r="AH72" s="997"/>
      <c r="AI72" s="997"/>
      <c r="AJ72" s="997"/>
      <c r="AK72" s="997">
        <v>110</v>
      </c>
      <c r="AL72" s="997"/>
      <c r="AM72" s="997"/>
      <c r="AN72" s="997"/>
      <c r="AO72" s="997"/>
      <c r="AP72" s="997" t="s">
        <v>543</v>
      </c>
      <c r="AQ72" s="997"/>
      <c r="AR72" s="997"/>
      <c r="AS72" s="997"/>
      <c r="AT72" s="997"/>
      <c r="AU72" s="997" t="s">
        <v>544</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c r="C73" s="1001"/>
      <c r="D73" s="1001"/>
      <c r="E73" s="1001"/>
      <c r="F73" s="1001"/>
      <c r="G73" s="1001"/>
      <c r="H73" s="1001"/>
      <c r="I73" s="1001"/>
      <c r="J73" s="1001"/>
      <c r="K73" s="1001"/>
      <c r="L73" s="1001"/>
      <c r="M73" s="1001"/>
      <c r="N73" s="1001"/>
      <c r="O73" s="1001"/>
      <c r="P73" s="1002"/>
      <c r="Q73" s="1003"/>
      <c r="R73" s="997"/>
      <c r="S73" s="997"/>
      <c r="T73" s="997"/>
      <c r="U73" s="997"/>
      <c r="V73" s="997"/>
      <c r="W73" s="997"/>
      <c r="X73" s="997"/>
      <c r="Y73" s="997"/>
      <c r="Z73" s="997"/>
      <c r="AA73" s="997"/>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362</v>
      </c>
      <c r="B88" s="970" t="s">
        <v>390</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12537</v>
      </c>
      <c r="AG88" s="985"/>
      <c r="AH88" s="985"/>
      <c r="AI88" s="985"/>
      <c r="AJ88" s="985"/>
      <c r="AK88" s="989"/>
      <c r="AL88" s="989"/>
      <c r="AM88" s="989"/>
      <c r="AN88" s="989"/>
      <c r="AO88" s="989"/>
      <c r="AP88" s="985">
        <v>552</v>
      </c>
      <c r="AQ88" s="985"/>
      <c r="AR88" s="985"/>
      <c r="AS88" s="985"/>
      <c r="AT88" s="985"/>
      <c r="AU88" s="985">
        <v>174</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970" t="s">
        <v>391</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1</v>
      </c>
      <c r="CS102" s="977"/>
      <c r="CT102" s="977"/>
      <c r="CU102" s="977"/>
      <c r="CV102" s="978"/>
      <c r="CW102" s="976">
        <v>0</v>
      </c>
      <c r="CX102" s="977"/>
      <c r="CY102" s="977"/>
      <c r="CZ102" s="977"/>
      <c r="DA102" s="978"/>
      <c r="DB102" s="976">
        <v>0</v>
      </c>
      <c r="DC102" s="977"/>
      <c r="DD102" s="977"/>
      <c r="DE102" s="977"/>
      <c r="DF102" s="978"/>
      <c r="DG102" s="976">
        <v>0</v>
      </c>
      <c r="DH102" s="977"/>
      <c r="DI102" s="977"/>
      <c r="DJ102" s="977"/>
      <c r="DK102" s="978"/>
      <c r="DL102" s="976">
        <v>0</v>
      </c>
      <c r="DM102" s="977"/>
      <c r="DN102" s="977"/>
      <c r="DO102" s="977"/>
      <c r="DP102" s="978"/>
      <c r="DQ102" s="976">
        <v>0</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392</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393</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396</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397</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398</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399</v>
      </c>
      <c r="AB109" s="918"/>
      <c r="AC109" s="918"/>
      <c r="AD109" s="918"/>
      <c r="AE109" s="919"/>
      <c r="AF109" s="920" t="s">
        <v>283</v>
      </c>
      <c r="AG109" s="918"/>
      <c r="AH109" s="918"/>
      <c r="AI109" s="918"/>
      <c r="AJ109" s="919"/>
      <c r="AK109" s="920" t="s">
        <v>282</v>
      </c>
      <c r="AL109" s="918"/>
      <c r="AM109" s="918"/>
      <c r="AN109" s="918"/>
      <c r="AO109" s="919"/>
      <c r="AP109" s="920" t="s">
        <v>400</v>
      </c>
      <c r="AQ109" s="918"/>
      <c r="AR109" s="918"/>
      <c r="AS109" s="918"/>
      <c r="AT109" s="949"/>
      <c r="AU109" s="917" t="s">
        <v>398</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399</v>
      </c>
      <c r="BR109" s="918"/>
      <c r="BS109" s="918"/>
      <c r="BT109" s="918"/>
      <c r="BU109" s="919"/>
      <c r="BV109" s="920" t="s">
        <v>283</v>
      </c>
      <c r="BW109" s="918"/>
      <c r="BX109" s="918"/>
      <c r="BY109" s="918"/>
      <c r="BZ109" s="919"/>
      <c r="CA109" s="920" t="s">
        <v>282</v>
      </c>
      <c r="CB109" s="918"/>
      <c r="CC109" s="918"/>
      <c r="CD109" s="918"/>
      <c r="CE109" s="919"/>
      <c r="CF109" s="958" t="s">
        <v>400</v>
      </c>
      <c r="CG109" s="958"/>
      <c r="CH109" s="958"/>
      <c r="CI109" s="958"/>
      <c r="CJ109" s="958"/>
      <c r="CK109" s="920" t="s">
        <v>401</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399</v>
      </c>
      <c r="DH109" s="918"/>
      <c r="DI109" s="918"/>
      <c r="DJ109" s="918"/>
      <c r="DK109" s="919"/>
      <c r="DL109" s="920" t="s">
        <v>283</v>
      </c>
      <c r="DM109" s="918"/>
      <c r="DN109" s="918"/>
      <c r="DO109" s="918"/>
      <c r="DP109" s="919"/>
      <c r="DQ109" s="920" t="s">
        <v>282</v>
      </c>
      <c r="DR109" s="918"/>
      <c r="DS109" s="918"/>
      <c r="DT109" s="918"/>
      <c r="DU109" s="919"/>
      <c r="DV109" s="920" t="s">
        <v>400</v>
      </c>
      <c r="DW109" s="918"/>
      <c r="DX109" s="918"/>
      <c r="DY109" s="918"/>
      <c r="DZ109" s="949"/>
    </row>
    <row r="110" spans="1:131" s="197" customFormat="1" ht="26.25" customHeight="1" x14ac:dyDescent="0.15">
      <c r="A110" s="787" t="s">
        <v>402</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2564630</v>
      </c>
      <c r="AB110" s="903"/>
      <c r="AC110" s="903"/>
      <c r="AD110" s="903"/>
      <c r="AE110" s="904"/>
      <c r="AF110" s="905">
        <v>2555265</v>
      </c>
      <c r="AG110" s="903"/>
      <c r="AH110" s="903"/>
      <c r="AI110" s="903"/>
      <c r="AJ110" s="904"/>
      <c r="AK110" s="905">
        <v>2264148</v>
      </c>
      <c r="AL110" s="903"/>
      <c r="AM110" s="903"/>
      <c r="AN110" s="903"/>
      <c r="AO110" s="904"/>
      <c r="AP110" s="906">
        <v>10.9</v>
      </c>
      <c r="AQ110" s="907"/>
      <c r="AR110" s="907"/>
      <c r="AS110" s="907"/>
      <c r="AT110" s="908"/>
      <c r="AU110" s="950" t="s">
        <v>60</v>
      </c>
      <c r="AV110" s="951"/>
      <c r="AW110" s="951"/>
      <c r="AX110" s="951"/>
      <c r="AY110" s="952"/>
      <c r="AZ110" s="846" t="s">
        <v>403</v>
      </c>
      <c r="BA110" s="788"/>
      <c r="BB110" s="788"/>
      <c r="BC110" s="788"/>
      <c r="BD110" s="788"/>
      <c r="BE110" s="788"/>
      <c r="BF110" s="788"/>
      <c r="BG110" s="788"/>
      <c r="BH110" s="788"/>
      <c r="BI110" s="788"/>
      <c r="BJ110" s="788"/>
      <c r="BK110" s="788"/>
      <c r="BL110" s="788"/>
      <c r="BM110" s="788"/>
      <c r="BN110" s="788"/>
      <c r="BO110" s="788"/>
      <c r="BP110" s="789"/>
      <c r="BQ110" s="829">
        <v>23713674</v>
      </c>
      <c r="BR110" s="830"/>
      <c r="BS110" s="830"/>
      <c r="BT110" s="830"/>
      <c r="BU110" s="830"/>
      <c r="BV110" s="830">
        <v>25970348</v>
      </c>
      <c r="BW110" s="830"/>
      <c r="BX110" s="830"/>
      <c r="BY110" s="830"/>
      <c r="BZ110" s="830"/>
      <c r="CA110" s="830">
        <v>27463664</v>
      </c>
      <c r="CB110" s="830"/>
      <c r="CC110" s="830"/>
      <c r="CD110" s="830"/>
      <c r="CE110" s="830"/>
      <c r="CF110" s="891">
        <v>132.19999999999999</v>
      </c>
      <c r="CG110" s="892"/>
      <c r="CH110" s="892"/>
      <c r="CI110" s="892"/>
      <c r="CJ110" s="892"/>
      <c r="CK110" s="946" t="s">
        <v>404</v>
      </c>
      <c r="CL110" s="894"/>
      <c r="CM110" s="899" t="s">
        <v>405</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406</v>
      </c>
      <c r="DH110" s="830"/>
      <c r="DI110" s="830"/>
      <c r="DJ110" s="830"/>
      <c r="DK110" s="830"/>
      <c r="DL110" s="830" t="s">
        <v>406</v>
      </c>
      <c r="DM110" s="830"/>
      <c r="DN110" s="830"/>
      <c r="DO110" s="830"/>
      <c r="DP110" s="830"/>
      <c r="DQ110" s="830" t="s">
        <v>406</v>
      </c>
      <c r="DR110" s="830"/>
      <c r="DS110" s="830"/>
      <c r="DT110" s="830"/>
      <c r="DU110" s="830"/>
      <c r="DV110" s="831" t="s">
        <v>406</v>
      </c>
      <c r="DW110" s="831"/>
      <c r="DX110" s="831"/>
      <c r="DY110" s="831"/>
      <c r="DZ110" s="832"/>
    </row>
    <row r="111" spans="1:131" s="197" customFormat="1" ht="26.25" customHeight="1" x14ac:dyDescent="0.15">
      <c r="A111" s="808" t="s">
        <v>407</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408</v>
      </c>
      <c r="BA111" s="798"/>
      <c r="BB111" s="798"/>
      <c r="BC111" s="798"/>
      <c r="BD111" s="798"/>
      <c r="BE111" s="798"/>
      <c r="BF111" s="798"/>
      <c r="BG111" s="798"/>
      <c r="BH111" s="798"/>
      <c r="BI111" s="798"/>
      <c r="BJ111" s="798"/>
      <c r="BK111" s="798"/>
      <c r="BL111" s="798"/>
      <c r="BM111" s="798"/>
      <c r="BN111" s="798"/>
      <c r="BO111" s="798"/>
      <c r="BP111" s="799"/>
      <c r="BQ111" s="800">
        <v>1487331</v>
      </c>
      <c r="BR111" s="801"/>
      <c r="BS111" s="801"/>
      <c r="BT111" s="801"/>
      <c r="BU111" s="801"/>
      <c r="BV111" s="801">
        <v>1411080</v>
      </c>
      <c r="BW111" s="801"/>
      <c r="BX111" s="801"/>
      <c r="BY111" s="801"/>
      <c r="BZ111" s="801"/>
      <c r="CA111" s="801">
        <v>1334370</v>
      </c>
      <c r="CB111" s="801"/>
      <c r="CC111" s="801"/>
      <c r="CD111" s="801"/>
      <c r="CE111" s="801"/>
      <c r="CF111" s="878">
        <v>6.4</v>
      </c>
      <c r="CG111" s="879"/>
      <c r="CH111" s="879"/>
      <c r="CI111" s="879"/>
      <c r="CJ111" s="879"/>
      <c r="CK111" s="947"/>
      <c r="CL111" s="896"/>
      <c r="CM111" s="833" t="s">
        <v>409</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410</v>
      </c>
      <c r="DH111" s="801"/>
      <c r="DI111" s="801"/>
      <c r="DJ111" s="801"/>
      <c r="DK111" s="801"/>
      <c r="DL111" s="801" t="s">
        <v>410</v>
      </c>
      <c r="DM111" s="801"/>
      <c r="DN111" s="801"/>
      <c r="DO111" s="801"/>
      <c r="DP111" s="801"/>
      <c r="DQ111" s="801" t="s">
        <v>410</v>
      </c>
      <c r="DR111" s="801"/>
      <c r="DS111" s="801"/>
      <c r="DT111" s="801"/>
      <c r="DU111" s="801"/>
      <c r="DV111" s="853" t="s">
        <v>410</v>
      </c>
      <c r="DW111" s="853"/>
      <c r="DX111" s="853"/>
      <c r="DY111" s="853"/>
      <c r="DZ111" s="854"/>
    </row>
    <row r="112" spans="1:131" s="197" customFormat="1" ht="26.25" customHeight="1" x14ac:dyDescent="0.15">
      <c r="A112" s="932" t="s">
        <v>411</v>
      </c>
      <c r="B112" s="933"/>
      <c r="C112" s="798" t="s">
        <v>412</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v>79000</v>
      </c>
      <c r="AB112" s="814"/>
      <c r="AC112" s="814"/>
      <c r="AD112" s="814"/>
      <c r="AE112" s="815"/>
      <c r="AF112" s="816">
        <v>90667</v>
      </c>
      <c r="AG112" s="814"/>
      <c r="AH112" s="814"/>
      <c r="AI112" s="814"/>
      <c r="AJ112" s="815"/>
      <c r="AK112" s="816">
        <v>102333</v>
      </c>
      <c r="AL112" s="814"/>
      <c r="AM112" s="814"/>
      <c r="AN112" s="814"/>
      <c r="AO112" s="815"/>
      <c r="AP112" s="784">
        <v>0.5</v>
      </c>
      <c r="AQ112" s="785"/>
      <c r="AR112" s="785"/>
      <c r="AS112" s="785"/>
      <c r="AT112" s="786"/>
      <c r="AU112" s="953"/>
      <c r="AV112" s="954"/>
      <c r="AW112" s="954"/>
      <c r="AX112" s="954"/>
      <c r="AY112" s="955"/>
      <c r="AZ112" s="797" t="s">
        <v>413</v>
      </c>
      <c r="BA112" s="798"/>
      <c r="BB112" s="798"/>
      <c r="BC112" s="798"/>
      <c r="BD112" s="798"/>
      <c r="BE112" s="798"/>
      <c r="BF112" s="798"/>
      <c r="BG112" s="798"/>
      <c r="BH112" s="798"/>
      <c r="BI112" s="798"/>
      <c r="BJ112" s="798"/>
      <c r="BK112" s="798"/>
      <c r="BL112" s="798"/>
      <c r="BM112" s="798"/>
      <c r="BN112" s="798"/>
      <c r="BO112" s="798"/>
      <c r="BP112" s="799"/>
      <c r="BQ112" s="800">
        <v>1158284</v>
      </c>
      <c r="BR112" s="801"/>
      <c r="BS112" s="801"/>
      <c r="BT112" s="801"/>
      <c r="BU112" s="801"/>
      <c r="BV112" s="801">
        <v>1212688</v>
      </c>
      <c r="BW112" s="801"/>
      <c r="BX112" s="801"/>
      <c r="BY112" s="801"/>
      <c r="BZ112" s="801"/>
      <c r="CA112" s="801">
        <v>1110980</v>
      </c>
      <c r="CB112" s="801"/>
      <c r="CC112" s="801"/>
      <c r="CD112" s="801"/>
      <c r="CE112" s="801"/>
      <c r="CF112" s="878">
        <v>5.3</v>
      </c>
      <c r="CG112" s="879"/>
      <c r="CH112" s="879"/>
      <c r="CI112" s="879"/>
      <c r="CJ112" s="879"/>
      <c r="CK112" s="947"/>
      <c r="CL112" s="896"/>
      <c r="CM112" s="833" t="s">
        <v>414</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406</v>
      </c>
      <c r="DH112" s="801"/>
      <c r="DI112" s="801"/>
      <c r="DJ112" s="801"/>
      <c r="DK112" s="801"/>
      <c r="DL112" s="801" t="s">
        <v>406</v>
      </c>
      <c r="DM112" s="801"/>
      <c r="DN112" s="801"/>
      <c r="DO112" s="801"/>
      <c r="DP112" s="801"/>
      <c r="DQ112" s="801" t="s">
        <v>406</v>
      </c>
      <c r="DR112" s="801"/>
      <c r="DS112" s="801"/>
      <c r="DT112" s="801"/>
      <c r="DU112" s="801"/>
      <c r="DV112" s="853" t="s">
        <v>406</v>
      </c>
      <c r="DW112" s="853"/>
      <c r="DX112" s="853"/>
      <c r="DY112" s="853"/>
      <c r="DZ112" s="854"/>
    </row>
    <row r="113" spans="1:130" s="197" customFormat="1" ht="26.25" customHeight="1" x14ac:dyDescent="0.15">
      <c r="A113" s="934"/>
      <c r="B113" s="935"/>
      <c r="C113" s="798" t="s">
        <v>415</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121083</v>
      </c>
      <c r="AB113" s="939"/>
      <c r="AC113" s="939"/>
      <c r="AD113" s="939"/>
      <c r="AE113" s="940"/>
      <c r="AF113" s="941">
        <v>54618</v>
      </c>
      <c r="AG113" s="939"/>
      <c r="AH113" s="939"/>
      <c r="AI113" s="939"/>
      <c r="AJ113" s="940"/>
      <c r="AK113" s="941">
        <v>78173</v>
      </c>
      <c r="AL113" s="939"/>
      <c r="AM113" s="939"/>
      <c r="AN113" s="939"/>
      <c r="AO113" s="940"/>
      <c r="AP113" s="942">
        <v>0.4</v>
      </c>
      <c r="AQ113" s="943"/>
      <c r="AR113" s="943"/>
      <c r="AS113" s="943"/>
      <c r="AT113" s="944"/>
      <c r="AU113" s="953"/>
      <c r="AV113" s="954"/>
      <c r="AW113" s="954"/>
      <c r="AX113" s="954"/>
      <c r="AY113" s="955"/>
      <c r="AZ113" s="797" t="s">
        <v>416</v>
      </c>
      <c r="BA113" s="798"/>
      <c r="BB113" s="798"/>
      <c r="BC113" s="798"/>
      <c r="BD113" s="798"/>
      <c r="BE113" s="798"/>
      <c r="BF113" s="798"/>
      <c r="BG113" s="798"/>
      <c r="BH113" s="798"/>
      <c r="BI113" s="798"/>
      <c r="BJ113" s="798"/>
      <c r="BK113" s="798"/>
      <c r="BL113" s="798"/>
      <c r="BM113" s="798"/>
      <c r="BN113" s="798"/>
      <c r="BO113" s="798"/>
      <c r="BP113" s="799"/>
      <c r="BQ113" s="800">
        <v>170887</v>
      </c>
      <c r="BR113" s="801"/>
      <c r="BS113" s="801"/>
      <c r="BT113" s="801"/>
      <c r="BU113" s="801"/>
      <c r="BV113" s="801">
        <v>142129</v>
      </c>
      <c r="BW113" s="801"/>
      <c r="BX113" s="801"/>
      <c r="BY113" s="801"/>
      <c r="BZ113" s="801"/>
      <c r="CA113" s="801">
        <v>173876</v>
      </c>
      <c r="CB113" s="801"/>
      <c r="CC113" s="801"/>
      <c r="CD113" s="801"/>
      <c r="CE113" s="801"/>
      <c r="CF113" s="878">
        <v>0.8</v>
      </c>
      <c r="CG113" s="879"/>
      <c r="CH113" s="879"/>
      <c r="CI113" s="879"/>
      <c r="CJ113" s="879"/>
      <c r="CK113" s="947"/>
      <c r="CL113" s="896"/>
      <c r="CM113" s="833" t="s">
        <v>417</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406</v>
      </c>
      <c r="DH113" s="814"/>
      <c r="DI113" s="814"/>
      <c r="DJ113" s="814"/>
      <c r="DK113" s="815"/>
      <c r="DL113" s="816" t="s">
        <v>406</v>
      </c>
      <c r="DM113" s="814"/>
      <c r="DN113" s="814"/>
      <c r="DO113" s="814"/>
      <c r="DP113" s="815"/>
      <c r="DQ113" s="816" t="s">
        <v>406</v>
      </c>
      <c r="DR113" s="814"/>
      <c r="DS113" s="814"/>
      <c r="DT113" s="814"/>
      <c r="DU113" s="815"/>
      <c r="DV113" s="784" t="s">
        <v>406</v>
      </c>
      <c r="DW113" s="785"/>
      <c r="DX113" s="785"/>
      <c r="DY113" s="785"/>
      <c r="DZ113" s="786"/>
    </row>
    <row r="114" spans="1:130" s="197" customFormat="1" ht="26.25" customHeight="1" x14ac:dyDescent="0.15">
      <c r="A114" s="934"/>
      <c r="B114" s="935"/>
      <c r="C114" s="798" t="s">
        <v>418</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45963</v>
      </c>
      <c r="AB114" s="814"/>
      <c r="AC114" s="814"/>
      <c r="AD114" s="814"/>
      <c r="AE114" s="815"/>
      <c r="AF114" s="816">
        <v>42672</v>
      </c>
      <c r="AG114" s="814"/>
      <c r="AH114" s="814"/>
      <c r="AI114" s="814"/>
      <c r="AJ114" s="815"/>
      <c r="AK114" s="816">
        <v>28163</v>
      </c>
      <c r="AL114" s="814"/>
      <c r="AM114" s="814"/>
      <c r="AN114" s="814"/>
      <c r="AO114" s="815"/>
      <c r="AP114" s="784">
        <v>0.1</v>
      </c>
      <c r="AQ114" s="785"/>
      <c r="AR114" s="785"/>
      <c r="AS114" s="785"/>
      <c r="AT114" s="786"/>
      <c r="AU114" s="953"/>
      <c r="AV114" s="954"/>
      <c r="AW114" s="954"/>
      <c r="AX114" s="954"/>
      <c r="AY114" s="955"/>
      <c r="AZ114" s="797" t="s">
        <v>419</v>
      </c>
      <c r="BA114" s="798"/>
      <c r="BB114" s="798"/>
      <c r="BC114" s="798"/>
      <c r="BD114" s="798"/>
      <c r="BE114" s="798"/>
      <c r="BF114" s="798"/>
      <c r="BG114" s="798"/>
      <c r="BH114" s="798"/>
      <c r="BI114" s="798"/>
      <c r="BJ114" s="798"/>
      <c r="BK114" s="798"/>
      <c r="BL114" s="798"/>
      <c r="BM114" s="798"/>
      <c r="BN114" s="798"/>
      <c r="BO114" s="798"/>
      <c r="BP114" s="799"/>
      <c r="BQ114" s="800">
        <v>4264805</v>
      </c>
      <c r="BR114" s="801"/>
      <c r="BS114" s="801"/>
      <c r="BT114" s="801"/>
      <c r="BU114" s="801"/>
      <c r="BV114" s="801">
        <v>3809801</v>
      </c>
      <c r="BW114" s="801"/>
      <c r="BX114" s="801"/>
      <c r="BY114" s="801"/>
      <c r="BZ114" s="801"/>
      <c r="CA114" s="801">
        <v>3697062</v>
      </c>
      <c r="CB114" s="801"/>
      <c r="CC114" s="801"/>
      <c r="CD114" s="801"/>
      <c r="CE114" s="801"/>
      <c r="CF114" s="878">
        <v>17.8</v>
      </c>
      <c r="CG114" s="879"/>
      <c r="CH114" s="879"/>
      <c r="CI114" s="879"/>
      <c r="CJ114" s="879"/>
      <c r="CK114" s="947"/>
      <c r="CL114" s="896"/>
      <c r="CM114" s="833" t="s">
        <v>420</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406</v>
      </c>
      <c r="DH114" s="814"/>
      <c r="DI114" s="814"/>
      <c r="DJ114" s="814"/>
      <c r="DK114" s="815"/>
      <c r="DL114" s="816" t="s">
        <v>406</v>
      </c>
      <c r="DM114" s="814"/>
      <c r="DN114" s="814"/>
      <c r="DO114" s="814"/>
      <c r="DP114" s="815"/>
      <c r="DQ114" s="816" t="s">
        <v>406</v>
      </c>
      <c r="DR114" s="814"/>
      <c r="DS114" s="814"/>
      <c r="DT114" s="814"/>
      <c r="DU114" s="815"/>
      <c r="DV114" s="784" t="s">
        <v>406</v>
      </c>
      <c r="DW114" s="785"/>
      <c r="DX114" s="785"/>
      <c r="DY114" s="785"/>
      <c r="DZ114" s="786"/>
    </row>
    <row r="115" spans="1:130" s="197" customFormat="1" ht="26.25" customHeight="1" x14ac:dyDescent="0.15">
      <c r="A115" s="934"/>
      <c r="B115" s="935"/>
      <c r="C115" s="798" t="s">
        <v>421</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37955</v>
      </c>
      <c r="AB115" s="939"/>
      <c r="AC115" s="939"/>
      <c r="AD115" s="939"/>
      <c r="AE115" s="940"/>
      <c r="AF115" s="941">
        <v>76251</v>
      </c>
      <c r="AG115" s="939"/>
      <c r="AH115" s="939"/>
      <c r="AI115" s="939"/>
      <c r="AJ115" s="940"/>
      <c r="AK115" s="941">
        <v>76710</v>
      </c>
      <c r="AL115" s="939"/>
      <c r="AM115" s="939"/>
      <c r="AN115" s="939"/>
      <c r="AO115" s="940"/>
      <c r="AP115" s="942">
        <v>0.4</v>
      </c>
      <c r="AQ115" s="943"/>
      <c r="AR115" s="943"/>
      <c r="AS115" s="943"/>
      <c r="AT115" s="944"/>
      <c r="AU115" s="953"/>
      <c r="AV115" s="954"/>
      <c r="AW115" s="954"/>
      <c r="AX115" s="954"/>
      <c r="AY115" s="955"/>
      <c r="AZ115" s="797" t="s">
        <v>422</v>
      </c>
      <c r="BA115" s="798"/>
      <c r="BB115" s="798"/>
      <c r="BC115" s="798"/>
      <c r="BD115" s="798"/>
      <c r="BE115" s="798"/>
      <c r="BF115" s="798"/>
      <c r="BG115" s="798"/>
      <c r="BH115" s="798"/>
      <c r="BI115" s="798"/>
      <c r="BJ115" s="798"/>
      <c r="BK115" s="798"/>
      <c r="BL115" s="798"/>
      <c r="BM115" s="798"/>
      <c r="BN115" s="798"/>
      <c r="BO115" s="798"/>
      <c r="BP115" s="799"/>
      <c r="BQ115" s="800" t="s">
        <v>406</v>
      </c>
      <c r="BR115" s="801"/>
      <c r="BS115" s="801"/>
      <c r="BT115" s="801"/>
      <c r="BU115" s="801"/>
      <c r="BV115" s="801" t="s">
        <v>406</v>
      </c>
      <c r="BW115" s="801"/>
      <c r="BX115" s="801"/>
      <c r="BY115" s="801"/>
      <c r="BZ115" s="801"/>
      <c r="CA115" s="801" t="s">
        <v>406</v>
      </c>
      <c r="CB115" s="801"/>
      <c r="CC115" s="801"/>
      <c r="CD115" s="801"/>
      <c r="CE115" s="801"/>
      <c r="CF115" s="878" t="s">
        <v>406</v>
      </c>
      <c r="CG115" s="879"/>
      <c r="CH115" s="879"/>
      <c r="CI115" s="879"/>
      <c r="CJ115" s="879"/>
      <c r="CK115" s="947"/>
      <c r="CL115" s="896"/>
      <c r="CM115" s="797" t="s">
        <v>423</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406</v>
      </c>
      <c r="DH115" s="814"/>
      <c r="DI115" s="814"/>
      <c r="DJ115" s="814"/>
      <c r="DK115" s="815"/>
      <c r="DL115" s="816" t="s">
        <v>406</v>
      </c>
      <c r="DM115" s="814"/>
      <c r="DN115" s="814"/>
      <c r="DO115" s="814"/>
      <c r="DP115" s="815"/>
      <c r="DQ115" s="816" t="s">
        <v>406</v>
      </c>
      <c r="DR115" s="814"/>
      <c r="DS115" s="814"/>
      <c r="DT115" s="814"/>
      <c r="DU115" s="815"/>
      <c r="DV115" s="784" t="s">
        <v>406</v>
      </c>
      <c r="DW115" s="785"/>
      <c r="DX115" s="785"/>
      <c r="DY115" s="785"/>
      <c r="DZ115" s="786"/>
    </row>
    <row r="116" spans="1:130" s="197" customFormat="1" ht="26.25" customHeight="1" x14ac:dyDescent="0.15">
      <c r="A116" s="936"/>
      <c r="B116" s="937"/>
      <c r="C116" s="876" t="s">
        <v>424</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406</v>
      </c>
      <c r="AB116" s="814"/>
      <c r="AC116" s="814"/>
      <c r="AD116" s="814"/>
      <c r="AE116" s="815"/>
      <c r="AF116" s="816" t="s">
        <v>406</v>
      </c>
      <c r="AG116" s="814"/>
      <c r="AH116" s="814"/>
      <c r="AI116" s="814"/>
      <c r="AJ116" s="815"/>
      <c r="AK116" s="816" t="s">
        <v>406</v>
      </c>
      <c r="AL116" s="814"/>
      <c r="AM116" s="814"/>
      <c r="AN116" s="814"/>
      <c r="AO116" s="815"/>
      <c r="AP116" s="784" t="s">
        <v>406</v>
      </c>
      <c r="AQ116" s="785"/>
      <c r="AR116" s="785"/>
      <c r="AS116" s="785"/>
      <c r="AT116" s="786"/>
      <c r="AU116" s="953"/>
      <c r="AV116" s="954"/>
      <c r="AW116" s="954"/>
      <c r="AX116" s="954"/>
      <c r="AY116" s="955"/>
      <c r="AZ116" s="797" t="s">
        <v>425</v>
      </c>
      <c r="BA116" s="798"/>
      <c r="BB116" s="798"/>
      <c r="BC116" s="798"/>
      <c r="BD116" s="798"/>
      <c r="BE116" s="798"/>
      <c r="BF116" s="798"/>
      <c r="BG116" s="798"/>
      <c r="BH116" s="798"/>
      <c r="BI116" s="798"/>
      <c r="BJ116" s="798"/>
      <c r="BK116" s="798"/>
      <c r="BL116" s="798"/>
      <c r="BM116" s="798"/>
      <c r="BN116" s="798"/>
      <c r="BO116" s="798"/>
      <c r="BP116" s="799"/>
      <c r="BQ116" s="800" t="s">
        <v>406</v>
      </c>
      <c r="BR116" s="801"/>
      <c r="BS116" s="801"/>
      <c r="BT116" s="801"/>
      <c r="BU116" s="801"/>
      <c r="BV116" s="801" t="s">
        <v>406</v>
      </c>
      <c r="BW116" s="801"/>
      <c r="BX116" s="801"/>
      <c r="BY116" s="801"/>
      <c r="BZ116" s="801"/>
      <c r="CA116" s="801" t="s">
        <v>406</v>
      </c>
      <c r="CB116" s="801"/>
      <c r="CC116" s="801"/>
      <c r="CD116" s="801"/>
      <c r="CE116" s="801"/>
      <c r="CF116" s="878" t="s">
        <v>406</v>
      </c>
      <c r="CG116" s="879"/>
      <c r="CH116" s="879"/>
      <c r="CI116" s="879"/>
      <c r="CJ116" s="879"/>
      <c r="CK116" s="947"/>
      <c r="CL116" s="896"/>
      <c r="CM116" s="833" t="s">
        <v>426</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406</v>
      </c>
      <c r="DH116" s="814"/>
      <c r="DI116" s="814"/>
      <c r="DJ116" s="814"/>
      <c r="DK116" s="815"/>
      <c r="DL116" s="816" t="s">
        <v>406</v>
      </c>
      <c r="DM116" s="814"/>
      <c r="DN116" s="814"/>
      <c r="DO116" s="814"/>
      <c r="DP116" s="815"/>
      <c r="DQ116" s="816" t="s">
        <v>406</v>
      </c>
      <c r="DR116" s="814"/>
      <c r="DS116" s="814"/>
      <c r="DT116" s="814"/>
      <c r="DU116" s="815"/>
      <c r="DV116" s="784" t="s">
        <v>406</v>
      </c>
      <c r="DW116" s="785"/>
      <c r="DX116" s="785"/>
      <c r="DY116" s="785"/>
      <c r="DZ116" s="786"/>
    </row>
    <row r="117" spans="1:130" s="197" customFormat="1" ht="26.25" customHeight="1" x14ac:dyDescent="0.15">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427</v>
      </c>
      <c r="Z117" s="919"/>
      <c r="AA117" s="924">
        <v>2848631</v>
      </c>
      <c r="AB117" s="925"/>
      <c r="AC117" s="925"/>
      <c r="AD117" s="925"/>
      <c r="AE117" s="926"/>
      <c r="AF117" s="928">
        <v>2819473</v>
      </c>
      <c r="AG117" s="925"/>
      <c r="AH117" s="925"/>
      <c r="AI117" s="925"/>
      <c r="AJ117" s="926"/>
      <c r="AK117" s="928">
        <v>2549527</v>
      </c>
      <c r="AL117" s="925"/>
      <c r="AM117" s="925"/>
      <c r="AN117" s="925"/>
      <c r="AO117" s="926"/>
      <c r="AP117" s="929"/>
      <c r="AQ117" s="930"/>
      <c r="AR117" s="930"/>
      <c r="AS117" s="930"/>
      <c r="AT117" s="931"/>
      <c r="AU117" s="953"/>
      <c r="AV117" s="954"/>
      <c r="AW117" s="954"/>
      <c r="AX117" s="954"/>
      <c r="AY117" s="955"/>
      <c r="AZ117" s="875" t="s">
        <v>428</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429</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x14ac:dyDescent="0.15">
      <c r="A118" s="917" t="s">
        <v>401</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399</v>
      </c>
      <c r="AB118" s="918"/>
      <c r="AC118" s="918"/>
      <c r="AD118" s="918"/>
      <c r="AE118" s="919"/>
      <c r="AF118" s="920" t="s">
        <v>283</v>
      </c>
      <c r="AG118" s="918"/>
      <c r="AH118" s="918"/>
      <c r="AI118" s="918"/>
      <c r="AJ118" s="919"/>
      <c r="AK118" s="920" t="s">
        <v>282</v>
      </c>
      <c r="AL118" s="918"/>
      <c r="AM118" s="918"/>
      <c r="AN118" s="918"/>
      <c r="AO118" s="919"/>
      <c r="AP118" s="921" t="s">
        <v>400</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430</v>
      </c>
      <c r="BP118" s="868"/>
      <c r="BQ118" s="887">
        <v>30794981</v>
      </c>
      <c r="BR118" s="888"/>
      <c r="BS118" s="888"/>
      <c r="BT118" s="888"/>
      <c r="BU118" s="888"/>
      <c r="BV118" s="888">
        <v>32546046</v>
      </c>
      <c r="BW118" s="888"/>
      <c r="BX118" s="888"/>
      <c r="BY118" s="888"/>
      <c r="BZ118" s="888"/>
      <c r="CA118" s="888">
        <v>33779952</v>
      </c>
      <c r="CB118" s="888"/>
      <c r="CC118" s="888"/>
      <c r="CD118" s="888"/>
      <c r="CE118" s="888"/>
      <c r="CF118" s="773"/>
      <c r="CG118" s="774"/>
      <c r="CH118" s="774"/>
      <c r="CI118" s="774"/>
      <c r="CJ118" s="871"/>
      <c r="CK118" s="947"/>
      <c r="CL118" s="896"/>
      <c r="CM118" s="833" t="s">
        <v>431</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x14ac:dyDescent="0.15">
      <c r="A119" s="893" t="s">
        <v>404</v>
      </c>
      <c r="B119" s="894"/>
      <c r="C119" s="899" t="s">
        <v>405</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432</v>
      </c>
      <c r="AV119" s="910"/>
      <c r="AW119" s="910"/>
      <c r="AX119" s="910"/>
      <c r="AY119" s="911"/>
      <c r="AZ119" s="846" t="s">
        <v>433</v>
      </c>
      <c r="BA119" s="788"/>
      <c r="BB119" s="788"/>
      <c r="BC119" s="788"/>
      <c r="BD119" s="788"/>
      <c r="BE119" s="788"/>
      <c r="BF119" s="788"/>
      <c r="BG119" s="788"/>
      <c r="BH119" s="788"/>
      <c r="BI119" s="788"/>
      <c r="BJ119" s="788"/>
      <c r="BK119" s="788"/>
      <c r="BL119" s="788"/>
      <c r="BM119" s="788"/>
      <c r="BN119" s="788"/>
      <c r="BO119" s="788"/>
      <c r="BP119" s="789"/>
      <c r="BQ119" s="829">
        <v>6208475</v>
      </c>
      <c r="BR119" s="830"/>
      <c r="BS119" s="830"/>
      <c r="BT119" s="830"/>
      <c r="BU119" s="830"/>
      <c r="BV119" s="830">
        <v>5804013</v>
      </c>
      <c r="BW119" s="830"/>
      <c r="BX119" s="830"/>
      <c r="BY119" s="830"/>
      <c r="BZ119" s="830"/>
      <c r="CA119" s="830">
        <v>6712927</v>
      </c>
      <c r="CB119" s="830"/>
      <c r="CC119" s="830"/>
      <c r="CD119" s="830"/>
      <c r="CE119" s="830"/>
      <c r="CF119" s="891">
        <v>32.299999999999997</v>
      </c>
      <c r="CG119" s="892"/>
      <c r="CH119" s="892"/>
      <c r="CI119" s="892"/>
      <c r="CJ119" s="892"/>
      <c r="CK119" s="948"/>
      <c r="CL119" s="898"/>
      <c r="CM119" s="855" t="s">
        <v>434</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1487331</v>
      </c>
      <c r="DH119" s="747"/>
      <c r="DI119" s="747"/>
      <c r="DJ119" s="747"/>
      <c r="DK119" s="748"/>
      <c r="DL119" s="749">
        <v>1411080</v>
      </c>
      <c r="DM119" s="747"/>
      <c r="DN119" s="747"/>
      <c r="DO119" s="747"/>
      <c r="DP119" s="748"/>
      <c r="DQ119" s="749">
        <v>1334370</v>
      </c>
      <c r="DR119" s="747"/>
      <c r="DS119" s="747"/>
      <c r="DT119" s="747"/>
      <c r="DU119" s="748"/>
      <c r="DV119" s="837">
        <v>6.4</v>
      </c>
      <c r="DW119" s="838"/>
      <c r="DX119" s="838"/>
      <c r="DY119" s="838"/>
      <c r="DZ119" s="839"/>
    </row>
    <row r="120" spans="1:130" s="197" customFormat="1" ht="26.25" customHeight="1" x14ac:dyDescent="0.15">
      <c r="A120" s="895"/>
      <c r="B120" s="896"/>
      <c r="C120" s="833" t="s">
        <v>409</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435</v>
      </c>
      <c r="BA120" s="798"/>
      <c r="BB120" s="798"/>
      <c r="BC120" s="798"/>
      <c r="BD120" s="798"/>
      <c r="BE120" s="798"/>
      <c r="BF120" s="798"/>
      <c r="BG120" s="798"/>
      <c r="BH120" s="798"/>
      <c r="BI120" s="798"/>
      <c r="BJ120" s="798"/>
      <c r="BK120" s="798"/>
      <c r="BL120" s="798"/>
      <c r="BM120" s="798"/>
      <c r="BN120" s="798"/>
      <c r="BO120" s="798"/>
      <c r="BP120" s="799"/>
      <c r="BQ120" s="800">
        <v>4707163</v>
      </c>
      <c r="BR120" s="801"/>
      <c r="BS120" s="801"/>
      <c r="BT120" s="801"/>
      <c r="BU120" s="801"/>
      <c r="BV120" s="801">
        <v>4810939</v>
      </c>
      <c r="BW120" s="801"/>
      <c r="BX120" s="801"/>
      <c r="BY120" s="801"/>
      <c r="BZ120" s="801"/>
      <c r="CA120" s="801">
        <v>4417753</v>
      </c>
      <c r="CB120" s="801"/>
      <c r="CC120" s="801"/>
      <c r="CD120" s="801"/>
      <c r="CE120" s="801"/>
      <c r="CF120" s="878">
        <v>21.3</v>
      </c>
      <c r="CG120" s="879"/>
      <c r="CH120" s="879"/>
      <c r="CI120" s="879"/>
      <c r="CJ120" s="879"/>
      <c r="CK120" s="880" t="s">
        <v>436</v>
      </c>
      <c r="CL120" s="840"/>
      <c r="CM120" s="840"/>
      <c r="CN120" s="840"/>
      <c r="CO120" s="841"/>
      <c r="CP120" s="884" t="s">
        <v>437</v>
      </c>
      <c r="CQ120" s="885"/>
      <c r="CR120" s="885"/>
      <c r="CS120" s="885"/>
      <c r="CT120" s="885"/>
      <c r="CU120" s="885"/>
      <c r="CV120" s="885"/>
      <c r="CW120" s="885"/>
      <c r="CX120" s="885"/>
      <c r="CY120" s="885"/>
      <c r="CZ120" s="885"/>
      <c r="DA120" s="885"/>
      <c r="DB120" s="885"/>
      <c r="DC120" s="885"/>
      <c r="DD120" s="885"/>
      <c r="DE120" s="885"/>
      <c r="DF120" s="886"/>
      <c r="DG120" s="829">
        <v>1158284</v>
      </c>
      <c r="DH120" s="830"/>
      <c r="DI120" s="830"/>
      <c r="DJ120" s="830"/>
      <c r="DK120" s="830"/>
      <c r="DL120" s="830">
        <v>1212688</v>
      </c>
      <c r="DM120" s="830"/>
      <c r="DN120" s="830"/>
      <c r="DO120" s="830"/>
      <c r="DP120" s="830"/>
      <c r="DQ120" s="830">
        <v>1107854</v>
      </c>
      <c r="DR120" s="830"/>
      <c r="DS120" s="830"/>
      <c r="DT120" s="830"/>
      <c r="DU120" s="830"/>
      <c r="DV120" s="831">
        <v>5.3</v>
      </c>
      <c r="DW120" s="831"/>
      <c r="DX120" s="831"/>
      <c r="DY120" s="831"/>
      <c r="DZ120" s="832"/>
    </row>
    <row r="121" spans="1:130" s="197" customFormat="1" ht="26.25" customHeight="1" x14ac:dyDescent="0.15">
      <c r="A121" s="895"/>
      <c r="B121" s="896"/>
      <c r="C121" s="872" t="s">
        <v>438</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439</v>
      </c>
      <c r="BA121" s="876"/>
      <c r="BB121" s="876"/>
      <c r="BC121" s="876"/>
      <c r="BD121" s="876"/>
      <c r="BE121" s="876"/>
      <c r="BF121" s="876"/>
      <c r="BG121" s="876"/>
      <c r="BH121" s="876"/>
      <c r="BI121" s="876"/>
      <c r="BJ121" s="876"/>
      <c r="BK121" s="876"/>
      <c r="BL121" s="876"/>
      <c r="BM121" s="876"/>
      <c r="BN121" s="876"/>
      <c r="BO121" s="876"/>
      <c r="BP121" s="877"/>
      <c r="BQ121" s="887">
        <v>23264981</v>
      </c>
      <c r="BR121" s="888"/>
      <c r="BS121" s="888"/>
      <c r="BT121" s="888"/>
      <c r="BU121" s="888"/>
      <c r="BV121" s="888">
        <v>22359778</v>
      </c>
      <c r="BW121" s="888"/>
      <c r="BX121" s="888"/>
      <c r="BY121" s="888"/>
      <c r="BZ121" s="888"/>
      <c r="CA121" s="888">
        <v>21072900</v>
      </c>
      <c r="CB121" s="888"/>
      <c r="CC121" s="888"/>
      <c r="CD121" s="888"/>
      <c r="CE121" s="888"/>
      <c r="CF121" s="889">
        <v>101.4</v>
      </c>
      <c r="CG121" s="890"/>
      <c r="CH121" s="890"/>
      <c r="CI121" s="890"/>
      <c r="CJ121" s="890"/>
      <c r="CK121" s="881"/>
      <c r="CL121" s="842"/>
      <c r="CM121" s="842"/>
      <c r="CN121" s="842"/>
      <c r="CO121" s="843"/>
      <c r="CP121" s="858" t="s">
        <v>440</v>
      </c>
      <c r="CQ121" s="859"/>
      <c r="CR121" s="859"/>
      <c r="CS121" s="859"/>
      <c r="CT121" s="859"/>
      <c r="CU121" s="859"/>
      <c r="CV121" s="859"/>
      <c r="CW121" s="859"/>
      <c r="CX121" s="859"/>
      <c r="CY121" s="859"/>
      <c r="CZ121" s="859"/>
      <c r="DA121" s="859"/>
      <c r="DB121" s="859"/>
      <c r="DC121" s="859"/>
      <c r="DD121" s="859"/>
      <c r="DE121" s="859"/>
      <c r="DF121" s="860"/>
      <c r="DG121" s="800" t="s">
        <v>108</v>
      </c>
      <c r="DH121" s="801"/>
      <c r="DI121" s="801"/>
      <c r="DJ121" s="801"/>
      <c r="DK121" s="801"/>
      <c r="DL121" s="801" t="s">
        <v>108</v>
      </c>
      <c r="DM121" s="801"/>
      <c r="DN121" s="801"/>
      <c r="DO121" s="801"/>
      <c r="DP121" s="801"/>
      <c r="DQ121" s="801">
        <v>3126</v>
      </c>
      <c r="DR121" s="801"/>
      <c r="DS121" s="801"/>
      <c r="DT121" s="801"/>
      <c r="DU121" s="801"/>
      <c r="DV121" s="853">
        <v>0</v>
      </c>
      <c r="DW121" s="853"/>
      <c r="DX121" s="853"/>
      <c r="DY121" s="853"/>
      <c r="DZ121" s="854"/>
    </row>
    <row r="122" spans="1:130" s="197" customFormat="1" ht="26.25" customHeight="1" x14ac:dyDescent="0.15">
      <c r="A122" s="895"/>
      <c r="B122" s="896"/>
      <c r="C122" s="833" t="s">
        <v>420</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441</v>
      </c>
      <c r="BP122" s="868"/>
      <c r="BQ122" s="869">
        <v>34180619</v>
      </c>
      <c r="BR122" s="870"/>
      <c r="BS122" s="870"/>
      <c r="BT122" s="870"/>
      <c r="BU122" s="870"/>
      <c r="BV122" s="870">
        <v>32974730</v>
      </c>
      <c r="BW122" s="870"/>
      <c r="BX122" s="870"/>
      <c r="BY122" s="870"/>
      <c r="BZ122" s="870"/>
      <c r="CA122" s="870">
        <v>32203580</v>
      </c>
      <c r="CB122" s="870"/>
      <c r="CC122" s="870"/>
      <c r="CD122" s="870"/>
      <c r="CE122" s="870"/>
      <c r="CF122" s="773"/>
      <c r="CG122" s="774"/>
      <c r="CH122" s="774"/>
      <c r="CI122" s="774"/>
      <c r="CJ122" s="871"/>
      <c r="CK122" s="881"/>
      <c r="CL122" s="842"/>
      <c r="CM122" s="842"/>
      <c r="CN122" s="842"/>
      <c r="CO122" s="843"/>
      <c r="CP122" s="858" t="s">
        <v>442</v>
      </c>
      <c r="CQ122" s="859"/>
      <c r="CR122" s="859"/>
      <c r="CS122" s="859"/>
      <c r="CT122" s="859"/>
      <c r="CU122" s="859"/>
      <c r="CV122" s="859"/>
      <c r="CW122" s="859"/>
      <c r="CX122" s="859"/>
      <c r="CY122" s="859"/>
      <c r="CZ122" s="859"/>
      <c r="DA122" s="859"/>
      <c r="DB122" s="859"/>
      <c r="DC122" s="859"/>
      <c r="DD122" s="859"/>
      <c r="DE122" s="859"/>
      <c r="DF122" s="860"/>
      <c r="DG122" s="800" t="s">
        <v>108</v>
      </c>
      <c r="DH122" s="801"/>
      <c r="DI122" s="801"/>
      <c r="DJ122" s="801"/>
      <c r="DK122" s="801"/>
      <c r="DL122" s="801" t="s">
        <v>108</v>
      </c>
      <c r="DM122" s="801"/>
      <c r="DN122" s="801"/>
      <c r="DO122" s="801"/>
      <c r="DP122" s="801"/>
      <c r="DQ122" s="801" t="s">
        <v>108</v>
      </c>
      <c r="DR122" s="801"/>
      <c r="DS122" s="801"/>
      <c r="DT122" s="801"/>
      <c r="DU122" s="801"/>
      <c r="DV122" s="853" t="s">
        <v>108</v>
      </c>
      <c r="DW122" s="853"/>
      <c r="DX122" s="853"/>
      <c r="DY122" s="853"/>
      <c r="DZ122" s="854"/>
    </row>
    <row r="123" spans="1:130" s="197" customFormat="1" ht="26.25" customHeight="1" thickBot="1" x14ac:dyDescent="0.2">
      <c r="A123" s="895"/>
      <c r="B123" s="896"/>
      <c r="C123" s="833" t="s">
        <v>426</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443</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108</v>
      </c>
      <c r="BR123" s="862"/>
      <c r="BS123" s="862"/>
      <c r="BT123" s="862"/>
      <c r="BU123" s="862"/>
      <c r="BV123" s="862" t="s">
        <v>108</v>
      </c>
      <c r="BW123" s="862"/>
      <c r="BX123" s="862"/>
      <c r="BY123" s="862"/>
      <c r="BZ123" s="862"/>
      <c r="CA123" s="862">
        <v>7.5</v>
      </c>
      <c r="CB123" s="862"/>
      <c r="CC123" s="862"/>
      <c r="CD123" s="862"/>
      <c r="CE123" s="862"/>
      <c r="CF123" s="760"/>
      <c r="CG123" s="761"/>
      <c r="CH123" s="761"/>
      <c r="CI123" s="761"/>
      <c r="CJ123" s="863"/>
      <c r="CK123" s="881"/>
      <c r="CL123" s="842"/>
      <c r="CM123" s="842"/>
      <c r="CN123" s="842"/>
      <c r="CO123" s="843"/>
      <c r="CP123" s="858" t="s">
        <v>444</v>
      </c>
      <c r="CQ123" s="859"/>
      <c r="CR123" s="859"/>
      <c r="CS123" s="859"/>
      <c r="CT123" s="859"/>
      <c r="CU123" s="859"/>
      <c r="CV123" s="859"/>
      <c r="CW123" s="859"/>
      <c r="CX123" s="859"/>
      <c r="CY123" s="859"/>
      <c r="CZ123" s="859"/>
      <c r="DA123" s="859"/>
      <c r="DB123" s="859"/>
      <c r="DC123" s="859"/>
      <c r="DD123" s="859"/>
      <c r="DE123" s="859"/>
      <c r="DF123" s="860"/>
      <c r="DG123" s="813" t="s">
        <v>445</v>
      </c>
      <c r="DH123" s="814"/>
      <c r="DI123" s="814"/>
      <c r="DJ123" s="814"/>
      <c r="DK123" s="815"/>
      <c r="DL123" s="816" t="s">
        <v>445</v>
      </c>
      <c r="DM123" s="814"/>
      <c r="DN123" s="814"/>
      <c r="DO123" s="814"/>
      <c r="DP123" s="815"/>
      <c r="DQ123" s="816" t="s">
        <v>445</v>
      </c>
      <c r="DR123" s="814"/>
      <c r="DS123" s="814"/>
      <c r="DT123" s="814"/>
      <c r="DU123" s="815"/>
      <c r="DV123" s="784" t="s">
        <v>445</v>
      </c>
      <c r="DW123" s="785"/>
      <c r="DX123" s="785"/>
      <c r="DY123" s="785"/>
      <c r="DZ123" s="786"/>
    </row>
    <row r="124" spans="1:130" s="197" customFormat="1" ht="26.25" customHeight="1" x14ac:dyDescent="0.15">
      <c r="A124" s="895"/>
      <c r="B124" s="896"/>
      <c r="C124" s="833" t="s">
        <v>429</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445</v>
      </c>
      <c r="AB124" s="814"/>
      <c r="AC124" s="814"/>
      <c r="AD124" s="814"/>
      <c r="AE124" s="815"/>
      <c r="AF124" s="816" t="s">
        <v>445</v>
      </c>
      <c r="AG124" s="814"/>
      <c r="AH124" s="814"/>
      <c r="AI124" s="814"/>
      <c r="AJ124" s="815"/>
      <c r="AK124" s="816" t="s">
        <v>445</v>
      </c>
      <c r="AL124" s="814"/>
      <c r="AM124" s="814"/>
      <c r="AN124" s="814"/>
      <c r="AO124" s="815"/>
      <c r="AP124" s="784" t="s">
        <v>445</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446</v>
      </c>
      <c r="CQ124" s="859"/>
      <c r="CR124" s="859"/>
      <c r="CS124" s="859"/>
      <c r="CT124" s="859"/>
      <c r="CU124" s="859"/>
      <c r="CV124" s="859"/>
      <c r="CW124" s="859"/>
      <c r="CX124" s="859"/>
      <c r="CY124" s="859"/>
      <c r="CZ124" s="859"/>
      <c r="DA124" s="859"/>
      <c r="DB124" s="859"/>
      <c r="DC124" s="859"/>
      <c r="DD124" s="859"/>
      <c r="DE124" s="859"/>
      <c r="DF124" s="860"/>
      <c r="DG124" s="746" t="s">
        <v>445</v>
      </c>
      <c r="DH124" s="747"/>
      <c r="DI124" s="747"/>
      <c r="DJ124" s="747"/>
      <c r="DK124" s="748"/>
      <c r="DL124" s="749" t="s">
        <v>445</v>
      </c>
      <c r="DM124" s="747"/>
      <c r="DN124" s="747"/>
      <c r="DO124" s="747"/>
      <c r="DP124" s="748"/>
      <c r="DQ124" s="749" t="s">
        <v>445</v>
      </c>
      <c r="DR124" s="747"/>
      <c r="DS124" s="747"/>
      <c r="DT124" s="747"/>
      <c r="DU124" s="748"/>
      <c r="DV124" s="837" t="s">
        <v>445</v>
      </c>
      <c r="DW124" s="838"/>
      <c r="DX124" s="838"/>
      <c r="DY124" s="838"/>
      <c r="DZ124" s="839"/>
    </row>
    <row r="125" spans="1:130" s="197" customFormat="1" ht="26.25" customHeight="1" thickBot="1" x14ac:dyDescent="0.2">
      <c r="A125" s="895"/>
      <c r="B125" s="896"/>
      <c r="C125" s="833" t="s">
        <v>431</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445</v>
      </c>
      <c r="AB125" s="814"/>
      <c r="AC125" s="814"/>
      <c r="AD125" s="814"/>
      <c r="AE125" s="815"/>
      <c r="AF125" s="816" t="s">
        <v>445</v>
      </c>
      <c r="AG125" s="814"/>
      <c r="AH125" s="814"/>
      <c r="AI125" s="814"/>
      <c r="AJ125" s="815"/>
      <c r="AK125" s="816" t="s">
        <v>445</v>
      </c>
      <c r="AL125" s="814"/>
      <c r="AM125" s="814"/>
      <c r="AN125" s="814"/>
      <c r="AO125" s="815"/>
      <c r="AP125" s="784" t="s">
        <v>445</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447</v>
      </c>
      <c r="CL125" s="840"/>
      <c r="CM125" s="840"/>
      <c r="CN125" s="840"/>
      <c r="CO125" s="841"/>
      <c r="CP125" s="846" t="s">
        <v>448</v>
      </c>
      <c r="CQ125" s="788"/>
      <c r="CR125" s="788"/>
      <c r="CS125" s="788"/>
      <c r="CT125" s="788"/>
      <c r="CU125" s="788"/>
      <c r="CV125" s="788"/>
      <c r="CW125" s="788"/>
      <c r="CX125" s="788"/>
      <c r="CY125" s="788"/>
      <c r="CZ125" s="788"/>
      <c r="DA125" s="788"/>
      <c r="DB125" s="788"/>
      <c r="DC125" s="788"/>
      <c r="DD125" s="788"/>
      <c r="DE125" s="788"/>
      <c r="DF125" s="789"/>
      <c r="DG125" s="829" t="s">
        <v>445</v>
      </c>
      <c r="DH125" s="830"/>
      <c r="DI125" s="830"/>
      <c r="DJ125" s="830"/>
      <c r="DK125" s="830"/>
      <c r="DL125" s="830" t="s">
        <v>445</v>
      </c>
      <c r="DM125" s="830"/>
      <c r="DN125" s="830"/>
      <c r="DO125" s="830"/>
      <c r="DP125" s="830"/>
      <c r="DQ125" s="830" t="s">
        <v>445</v>
      </c>
      <c r="DR125" s="830"/>
      <c r="DS125" s="830"/>
      <c r="DT125" s="830"/>
      <c r="DU125" s="830"/>
      <c r="DV125" s="831" t="s">
        <v>445</v>
      </c>
      <c r="DW125" s="831"/>
      <c r="DX125" s="831"/>
      <c r="DY125" s="831"/>
      <c r="DZ125" s="832"/>
    </row>
    <row r="126" spans="1:130" s="197" customFormat="1" ht="26.25" customHeight="1" x14ac:dyDescent="0.15">
      <c r="A126" s="895"/>
      <c r="B126" s="896"/>
      <c r="C126" s="833" t="s">
        <v>434</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37955</v>
      </c>
      <c r="AB126" s="814"/>
      <c r="AC126" s="814"/>
      <c r="AD126" s="814"/>
      <c r="AE126" s="815"/>
      <c r="AF126" s="816">
        <v>76251</v>
      </c>
      <c r="AG126" s="814"/>
      <c r="AH126" s="814"/>
      <c r="AI126" s="814"/>
      <c r="AJ126" s="815"/>
      <c r="AK126" s="816">
        <v>76710</v>
      </c>
      <c r="AL126" s="814"/>
      <c r="AM126" s="814"/>
      <c r="AN126" s="814"/>
      <c r="AO126" s="815"/>
      <c r="AP126" s="784">
        <v>0.4</v>
      </c>
      <c r="AQ126" s="785"/>
      <c r="AR126" s="785"/>
      <c r="AS126" s="785"/>
      <c r="AT126" s="786"/>
      <c r="AU126" s="233"/>
      <c r="AV126" s="233"/>
      <c r="AW126" s="233"/>
      <c r="AX126" s="836" t="s">
        <v>449</v>
      </c>
      <c r="AY126" s="794"/>
      <c r="AZ126" s="794"/>
      <c r="BA126" s="794"/>
      <c r="BB126" s="794"/>
      <c r="BC126" s="794"/>
      <c r="BD126" s="794"/>
      <c r="BE126" s="795"/>
      <c r="BF126" s="793" t="s">
        <v>450</v>
      </c>
      <c r="BG126" s="794"/>
      <c r="BH126" s="794"/>
      <c r="BI126" s="794"/>
      <c r="BJ126" s="794"/>
      <c r="BK126" s="794"/>
      <c r="BL126" s="795"/>
      <c r="BM126" s="793" t="s">
        <v>451</v>
      </c>
      <c r="BN126" s="794"/>
      <c r="BO126" s="794"/>
      <c r="BP126" s="794"/>
      <c r="BQ126" s="794"/>
      <c r="BR126" s="794"/>
      <c r="BS126" s="795"/>
      <c r="BT126" s="793" t="s">
        <v>452</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453</v>
      </c>
      <c r="CQ126" s="798"/>
      <c r="CR126" s="798"/>
      <c r="CS126" s="798"/>
      <c r="CT126" s="798"/>
      <c r="CU126" s="798"/>
      <c r="CV126" s="798"/>
      <c r="CW126" s="798"/>
      <c r="CX126" s="798"/>
      <c r="CY126" s="798"/>
      <c r="CZ126" s="798"/>
      <c r="DA126" s="798"/>
      <c r="DB126" s="798"/>
      <c r="DC126" s="798"/>
      <c r="DD126" s="798"/>
      <c r="DE126" s="798"/>
      <c r="DF126" s="799"/>
      <c r="DG126" s="800" t="s">
        <v>445</v>
      </c>
      <c r="DH126" s="801"/>
      <c r="DI126" s="801"/>
      <c r="DJ126" s="801"/>
      <c r="DK126" s="801"/>
      <c r="DL126" s="801" t="s">
        <v>445</v>
      </c>
      <c r="DM126" s="801"/>
      <c r="DN126" s="801"/>
      <c r="DO126" s="801"/>
      <c r="DP126" s="801"/>
      <c r="DQ126" s="801" t="s">
        <v>445</v>
      </c>
      <c r="DR126" s="801"/>
      <c r="DS126" s="801"/>
      <c r="DT126" s="801"/>
      <c r="DU126" s="801"/>
      <c r="DV126" s="853" t="s">
        <v>445</v>
      </c>
      <c r="DW126" s="853"/>
      <c r="DX126" s="853"/>
      <c r="DY126" s="853"/>
      <c r="DZ126" s="854"/>
    </row>
    <row r="127" spans="1:130" s="197" customFormat="1" ht="26.25" customHeight="1" thickBot="1" x14ac:dyDescent="0.2">
      <c r="A127" s="897"/>
      <c r="B127" s="898"/>
      <c r="C127" s="855" t="s">
        <v>454</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445</v>
      </c>
      <c r="AB127" s="814"/>
      <c r="AC127" s="814"/>
      <c r="AD127" s="814"/>
      <c r="AE127" s="815"/>
      <c r="AF127" s="816" t="s">
        <v>445</v>
      </c>
      <c r="AG127" s="814"/>
      <c r="AH127" s="814"/>
      <c r="AI127" s="814"/>
      <c r="AJ127" s="815"/>
      <c r="AK127" s="816" t="s">
        <v>445</v>
      </c>
      <c r="AL127" s="814"/>
      <c r="AM127" s="814"/>
      <c r="AN127" s="814"/>
      <c r="AO127" s="815"/>
      <c r="AP127" s="784" t="s">
        <v>445</v>
      </c>
      <c r="AQ127" s="785"/>
      <c r="AR127" s="785"/>
      <c r="AS127" s="785"/>
      <c r="AT127" s="786"/>
      <c r="AU127" s="233"/>
      <c r="AV127" s="233"/>
      <c r="AW127" s="233"/>
      <c r="AX127" s="787" t="s">
        <v>455</v>
      </c>
      <c r="AY127" s="788"/>
      <c r="AZ127" s="788"/>
      <c r="BA127" s="788"/>
      <c r="BB127" s="788"/>
      <c r="BC127" s="788"/>
      <c r="BD127" s="788"/>
      <c r="BE127" s="789"/>
      <c r="BF127" s="790" t="s">
        <v>445</v>
      </c>
      <c r="BG127" s="791"/>
      <c r="BH127" s="791"/>
      <c r="BI127" s="791"/>
      <c r="BJ127" s="791"/>
      <c r="BK127" s="791"/>
      <c r="BL127" s="792"/>
      <c r="BM127" s="790">
        <v>12.24</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456</v>
      </c>
      <c r="CQ127" s="782"/>
      <c r="CR127" s="782"/>
      <c r="CS127" s="782"/>
      <c r="CT127" s="782"/>
      <c r="CU127" s="782"/>
      <c r="CV127" s="782"/>
      <c r="CW127" s="782"/>
      <c r="CX127" s="782"/>
      <c r="CY127" s="782"/>
      <c r="CZ127" s="782"/>
      <c r="DA127" s="782"/>
      <c r="DB127" s="782"/>
      <c r="DC127" s="782"/>
      <c r="DD127" s="782"/>
      <c r="DE127" s="782"/>
      <c r="DF127" s="783"/>
      <c r="DG127" s="849" t="s">
        <v>457</v>
      </c>
      <c r="DH127" s="850"/>
      <c r="DI127" s="850"/>
      <c r="DJ127" s="850"/>
      <c r="DK127" s="850"/>
      <c r="DL127" s="850" t="s">
        <v>458</v>
      </c>
      <c r="DM127" s="850"/>
      <c r="DN127" s="850"/>
      <c r="DO127" s="850"/>
      <c r="DP127" s="850"/>
      <c r="DQ127" s="850" t="s">
        <v>458</v>
      </c>
      <c r="DR127" s="850"/>
      <c r="DS127" s="850"/>
      <c r="DT127" s="850"/>
      <c r="DU127" s="850"/>
      <c r="DV127" s="851" t="s">
        <v>458</v>
      </c>
      <c r="DW127" s="851"/>
      <c r="DX127" s="851"/>
      <c r="DY127" s="851"/>
      <c r="DZ127" s="852"/>
    </row>
    <row r="128" spans="1:130" s="197" customFormat="1" ht="26.25" customHeight="1" x14ac:dyDescent="0.15">
      <c r="A128" s="825" t="s">
        <v>459</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460</v>
      </c>
      <c r="X128" s="827"/>
      <c r="Y128" s="827"/>
      <c r="Z128" s="828"/>
      <c r="AA128" s="753">
        <v>394339</v>
      </c>
      <c r="AB128" s="754"/>
      <c r="AC128" s="754"/>
      <c r="AD128" s="754"/>
      <c r="AE128" s="755"/>
      <c r="AF128" s="756">
        <v>344998</v>
      </c>
      <c r="AG128" s="754"/>
      <c r="AH128" s="754"/>
      <c r="AI128" s="754"/>
      <c r="AJ128" s="755"/>
      <c r="AK128" s="756">
        <v>355064</v>
      </c>
      <c r="AL128" s="754"/>
      <c r="AM128" s="754"/>
      <c r="AN128" s="754"/>
      <c r="AO128" s="755"/>
      <c r="AP128" s="757"/>
      <c r="AQ128" s="758"/>
      <c r="AR128" s="758"/>
      <c r="AS128" s="758"/>
      <c r="AT128" s="759"/>
      <c r="AU128" s="235"/>
      <c r="AV128" s="235"/>
      <c r="AW128" s="235"/>
      <c r="AX128" s="802" t="s">
        <v>461</v>
      </c>
      <c r="AY128" s="798"/>
      <c r="AZ128" s="798"/>
      <c r="BA128" s="798"/>
      <c r="BB128" s="798"/>
      <c r="BC128" s="798"/>
      <c r="BD128" s="798"/>
      <c r="BE128" s="799"/>
      <c r="BF128" s="820" t="s">
        <v>445</v>
      </c>
      <c r="BG128" s="821"/>
      <c r="BH128" s="821"/>
      <c r="BI128" s="821"/>
      <c r="BJ128" s="821"/>
      <c r="BK128" s="821"/>
      <c r="BL128" s="822"/>
      <c r="BM128" s="820">
        <v>17.239999999999998</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462</v>
      </c>
      <c r="X129" s="811"/>
      <c r="Y129" s="811"/>
      <c r="Z129" s="812"/>
      <c r="AA129" s="813">
        <v>22797020</v>
      </c>
      <c r="AB129" s="814"/>
      <c r="AC129" s="814"/>
      <c r="AD129" s="814"/>
      <c r="AE129" s="815"/>
      <c r="AF129" s="816">
        <v>22551871</v>
      </c>
      <c r="AG129" s="814"/>
      <c r="AH129" s="814"/>
      <c r="AI129" s="814"/>
      <c r="AJ129" s="815"/>
      <c r="AK129" s="816">
        <v>22831302</v>
      </c>
      <c r="AL129" s="814"/>
      <c r="AM129" s="814"/>
      <c r="AN129" s="814"/>
      <c r="AO129" s="815"/>
      <c r="AP129" s="817"/>
      <c r="AQ129" s="818"/>
      <c r="AR129" s="818"/>
      <c r="AS129" s="818"/>
      <c r="AT129" s="819"/>
      <c r="AU129" s="235"/>
      <c r="AV129" s="235"/>
      <c r="AW129" s="235"/>
      <c r="AX129" s="802" t="s">
        <v>463</v>
      </c>
      <c r="AY129" s="798"/>
      <c r="AZ129" s="798"/>
      <c r="BA129" s="798"/>
      <c r="BB129" s="798"/>
      <c r="BC129" s="798"/>
      <c r="BD129" s="798"/>
      <c r="BE129" s="799"/>
      <c r="BF129" s="803">
        <v>0.8</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464</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465</v>
      </c>
      <c r="X130" s="811"/>
      <c r="Y130" s="811"/>
      <c r="Z130" s="812"/>
      <c r="AA130" s="813">
        <v>2246614</v>
      </c>
      <c r="AB130" s="814"/>
      <c r="AC130" s="814"/>
      <c r="AD130" s="814"/>
      <c r="AE130" s="815"/>
      <c r="AF130" s="816">
        <v>2312620</v>
      </c>
      <c r="AG130" s="814"/>
      <c r="AH130" s="814"/>
      <c r="AI130" s="814"/>
      <c r="AJ130" s="815"/>
      <c r="AK130" s="816">
        <v>2051113</v>
      </c>
      <c r="AL130" s="814"/>
      <c r="AM130" s="814"/>
      <c r="AN130" s="814"/>
      <c r="AO130" s="815"/>
      <c r="AP130" s="817"/>
      <c r="AQ130" s="818"/>
      <c r="AR130" s="818"/>
      <c r="AS130" s="818"/>
      <c r="AT130" s="819"/>
      <c r="AU130" s="235"/>
      <c r="AV130" s="235"/>
      <c r="AW130" s="235"/>
      <c r="AX130" s="781" t="s">
        <v>466</v>
      </c>
      <c r="AY130" s="782"/>
      <c r="AZ130" s="782"/>
      <c r="BA130" s="782"/>
      <c r="BB130" s="782"/>
      <c r="BC130" s="782"/>
      <c r="BD130" s="782"/>
      <c r="BE130" s="783"/>
      <c r="BF130" s="735">
        <v>7.5</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467</v>
      </c>
      <c r="X131" s="744"/>
      <c r="Y131" s="744"/>
      <c r="Z131" s="745"/>
      <c r="AA131" s="746">
        <v>20550406</v>
      </c>
      <c r="AB131" s="747"/>
      <c r="AC131" s="747"/>
      <c r="AD131" s="747"/>
      <c r="AE131" s="748"/>
      <c r="AF131" s="749">
        <v>20239251</v>
      </c>
      <c r="AG131" s="747"/>
      <c r="AH131" s="747"/>
      <c r="AI131" s="747"/>
      <c r="AJ131" s="748"/>
      <c r="AK131" s="749">
        <v>20780189</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468</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469</v>
      </c>
      <c r="W132" s="767"/>
      <c r="X132" s="767"/>
      <c r="Y132" s="767"/>
      <c r="Z132" s="768"/>
      <c r="AA132" s="769">
        <v>1.010578574</v>
      </c>
      <c r="AB132" s="770"/>
      <c r="AC132" s="770"/>
      <c r="AD132" s="770"/>
      <c r="AE132" s="771"/>
      <c r="AF132" s="772">
        <v>0.79970844799999996</v>
      </c>
      <c r="AG132" s="770"/>
      <c r="AH132" s="770"/>
      <c r="AI132" s="770"/>
      <c r="AJ132" s="771"/>
      <c r="AK132" s="772">
        <v>0.68984133599999997</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470</v>
      </c>
      <c r="W133" s="776"/>
      <c r="X133" s="776"/>
      <c r="Y133" s="776"/>
      <c r="Z133" s="777"/>
      <c r="AA133" s="778">
        <v>0.6</v>
      </c>
      <c r="AB133" s="779"/>
      <c r="AC133" s="779"/>
      <c r="AD133" s="779"/>
      <c r="AE133" s="780"/>
      <c r="AF133" s="778">
        <v>0.7</v>
      </c>
      <c r="AG133" s="779"/>
      <c r="AH133" s="779"/>
      <c r="AI133" s="779"/>
      <c r="AJ133" s="780"/>
      <c r="AK133" s="778">
        <v>0.8</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471</v>
      </c>
      <c r="B5" s="246"/>
      <c r="C5" s="246"/>
      <c r="D5" s="246"/>
      <c r="E5" s="246"/>
      <c r="F5" s="246"/>
      <c r="G5" s="246"/>
      <c r="H5" s="246"/>
      <c r="I5" s="246"/>
      <c r="J5" s="246"/>
      <c r="K5" s="246"/>
      <c r="L5" s="246"/>
      <c r="M5" s="246"/>
      <c r="N5" s="246"/>
      <c r="O5" s="247"/>
    </row>
    <row r="6" spans="1:16" x14ac:dyDescent="0.15">
      <c r="A6" s="248"/>
      <c r="B6" s="244"/>
      <c r="C6" s="244"/>
      <c r="D6" s="244"/>
      <c r="E6" s="244"/>
      <c r="F6" s="244"/>
      <c r="G6" s="249" t="s">
        <v>472</v>
      </c>
      <c r="H6" s="249"/>
      <c r="I6" s="249"/>
      <c r="J6" s="249"/>
      <c r="K6" s="244"/>
      <c r="L6" s="244"/>
      <c r="M6" s="244"/>
      <c r="N6" s="244"/>
    </row>
    <row r="7" spans="1:16" x14ac:dyDescent="0.15">
      <c r="A7" s="248"/>
      <c r="B7" s="244"/>
      <c r="C7" s="244"/>
      <c r="D7" s="244"/>
      <c r="E7" s="244"/>
      <c r="F7" s="244"/>
      <c r="G7" s="251"/>
      <c r="H7" s="252"/>
      <c r="I7" s="252"/>
      <c r="J7" s="253"/>
      <c r="K7" s="1149" t="s">
        <v>473</v>
      </c>
      <c r="L7" s="254"/>
      <c r="M7" s="255" t="s">
        <v>474</v>
      </c>
      <c r="N7" s="256"/>
    </row>
    <row r="8" spans="1:16" x14ac:dyDescent="0.15">
      <c r="A8" s="248"/>
      <c r="B8" s="244"/>
      <c r="C8" s="244"/>
      <c r="D8" s="244"/>
      <c r="E8" s="244"/>
      <c r="F8" s="244"/>
      <c r="G8" s="257"/>
      <c r="H8" s="258"/>
      <c r="I8" s="258"/>
      <c r="J8" s="259"/>
      <c r="K8" s="1150"/>
      <c r="L8" s="260" t="s">
        <v>475</v>
      </c>
      <c r="M8" s="261" t="s">
        <v>476</v>
      </c>
      <c r="N8" s="262" t="s">
        <v>477</v>
      </c>
    </row>
    <row r="9" spans="1:16" x14ac:dyDescent="0.15">
      <c r="A9" s="248"/>
      <c r="B9" s="244"/>
      <c r="C9" s="244"/>
      <c r="D9" s="244"/>
      <c r="E9" s="244"/>
      <c r="F9" s="244"/>
      <c r="G9" s="1163" t="s">
        <v>478</v>
      </c>
      <c r="H9" s="1164"/>
      <c r="I9" s="1164"/>
      <c r="J9" s="1165"/>
      <c r="K9" s="263">
        <v>6826348</v>
      </c>
      <c r="L9" s="264">
        <v>52258</v>
      </c>
      <c r="M9" s="265">
        <v>57752</v>
      </c>
      <c r="N9" s="266">
        <v>-9.5</v>
      </c>
    </row>
    <row r="10" spans="1:16" x14ac:dyDescent="0.15">
      <c r="A10" s="248"/>
      <c r="B10" s="244"/>
      <c r="C10" s="244"/>
      <c r="D10" s="244"/>
      <c r="E10" s="244"/>
      <c r="F10" s="244"/>
      <c r="G10" s="1163" t="s">
        <v>479</v>
      </c>
      <c r="H10" s="1164"/>
      <c r="I10" s="1164"/>
      <c r="J10" s="1165"/>
      <c r="K10" s="267">
        <v>469571</v>
      </c>
      <c r="L10" s="268">
        <v>3595</v>
      </c>
      <c r="M10" s="269">
        <v>3854</v>
      </c>
      <c r="N10" s="270">
        <v>-6.7</v>
      </c>
    </row>
    <row r="11" spans="1:16" ht="13.5" customHeight="1" x14ac:dyDescent="0.15">
      <c r="A11" s="248"/>
      <c r="B11" s="244"/>
      <c r="C11" s="244"/>
      <c r="D11" s="244"/>
      <c r="E11" s="244"/>
      <c r="F11" s="244"/>
      <c r="G11" s="1163" t="s">
        <v>480</v>
      </c>
      <c r="H11" s="1164"/>
      <c r="I11" s="1164"/>
      <c r="J11" s="1165"/>
      <c r="K11" s="267">
        <v>199643</v>
      </c>
      <c r="L11" s="268">
        <v>1528</v>
      </c>
      <c r="M11" s="269">
        <v>3128</v>
      </c>
      <c r="N11" s="270">
        <v>-51.2</v>
      </c>
    </row>
    <row r="12" spans="1:16" ht="13.5" customHeight="1" x14ac:dyDescent="0.15">
      <c r="A12" s="248"/>
      <c r="B12" s="244"/>
      <c r="C12" s="244"/>
      <c r="D12" s="244"/>
      <c r="E12" s="244"/>
      <c r="F12" s="244"/>
      <c r="G12" s="1163" t="s">
        <v>481</v>
      </c>
      <c r="H12" s="1164"/>
      <c r="I12" s="1164"/>
      <c r="J12" s="1165"/>
      <c r="K12" s="267" t="s">
        <v>482</v>
      </c>
      <c r="L12" s="268" t="s">
        <v>482</v>
      </c>
      <c r="M12" s="269">
        <v>608</v>
      </c>
      <c r="N12" s="270" t="s">
        <v>482</v>
      </c>
    </row>
    <row r="13" spans="1:16" ht="13.5" customHeight="1" x14ac:dyDescent="0.15">
      <c r="A13" s="248"/>
      <c r="B13" s="244"/>
      <c r="C13" s="244"/>
      <c r="D13" s="244"/>
      <c r="E13" s="244"/>
      <c r="F13" s="244"/>
      <c r="G13" s="1163" t="s">
        <v>483</v>
      </c>
      <c r="H13" s="1164"/>
      <c r="I13" s="1164"/>
      <c r="J13" s="1165"/>
      <c r="K13" s="267" t="s">
        <v>482</v>
      </c>
      <c r="L13" s="268" t="s">
        <v>482</v>
      </c>
      <c r="M13" s="269">
        <v>0</v>
      </c>
      <c r="N13" s="270" t="s">
        <v>482</v>
      </c>
    </row>
    <row r="14" spans="1:16" ht="13.5" customHeight="1" x14ac:dyDescent="0.15">
      <c r="A14" s="248"/>
      <c r="B14" s="244"/>
      <c r="C14" s="244"/>
      <c r="D14" s="244"/>
      <c r="E14" s="244"/>
      <c r="F14" s="244"/>
      <c r="G14" s="1163" t="s">
        <v>484</v>
      </c>
      <c r="H14" s="1164"/>
      <c r="I14" s="1164"/>
      <c r="J14" s="1165"/>
      <c r="K14" s="267">
        <v>239068</v>
      </c>
      <c r="L14" s="268">
        <v>1830</v>
      </c>
      <c r="M14" s="269">
        <v>2455</v>
      </c>
      <c r="N14" s="270">
        <v>-25.5</v>
      </c>
    </row>
    <row r="15" spans="1:16" ht="13.5" customHeight="1" x14ac:dyDescent="0.15">
      <c r="A15" s="248"/>
      <c r="B15" s="244"/>
      <c r="C15" s="244"/>
      <c r="D15" s="244"/>
      <c r="E15" s="244"/>
      <c r="F15" s="244"/>
      <c r="G15" s="1163" t="s">
        <v>485</v>
      </c>
      <c r="H15" s="1164"/>
      <c r="I15" s="1164"/>
      <c r="J15" s="1165"/>
      <c r="K15" s="267">
        <v>155315</v>
      </c>
      <c r="L15" s="268">
        <v>1189</v>
      </c>
      <c r="M15" s="269">
        <v>1040</v>
      </c>
      <c r="N15" s="270">
        <v>14.3</v>
      </c>
    </row>
    <row r="16" spans="1:16" x14ac:dyDescent="0.15">
      <c r="A16" s="248"/>
      <c r="B16" s="244"/>
      <c r="C16" s="244"/>
      <c r="D16" s="244"/>
      <c r="E16" s="244"/>
      <c r="F16" s="244"/>
      <c r="G16" s="1166" t="s">
        <v>486</v>
      </c>
      <c r="H16" s="1167"/>
      <c r="I16" s="1167"/>
      <c r="J16" s="1168"/>
      <c r="K16" s="268">
        <v>-605087</v>
      </c>
      <c r="L16" s="268">
        <v>-4632</v>
      </c>
      <c r="M16" s="269">
        <v>-5417</v>
      </c>
      <c r="N16" s="270">
        <v>-14.5</v>
      </c>
    </row>
    <row r="17" spans="1:16" x14ac:dyDescent="0.15">
      <c r="A17" s="248"/>
      <c r="B17" s="244"/>
      <c r="C17" s="244"/>
      <c r="D17" s="244"/>
      <c r="E17" s="244"/>
      <c r="F17" s="244"/>
      <c r="G17" s="1166" t="s">
        <v>166</v>
      </c>
      <c r="H17" s="1167"/>
      <c r="I17" s="1167"/>
      <c r="J17" s="1168"/>
      <c r="K17" s="268">
        <v>7284858</v>
      </c>
      <c r="L17" s="268">
        <v>55768</v>
      </c>
      <c r="M17" s="269">
        <v>63420</v>
      </c>
      <c r="N17" s="270">
        <v>-12.1</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487</v>
      </c>
      <c r="H19" s="244"/>
      <c r="I19" s="244"/>
      <c r="J19" s="244"/>
      <c r="K19" s="244"/>
      <c r="L19" s="244"/>
      <c r="M19" s="244"/>
      <c r="N19" s="244"/>
    </row>
    <row r="20" spans="1:16" x14ac:dyDescent="0.15">
      <c r="A20" s="248"/>
      <c r="B20" s="244"/>
      <c r="C20" s="244"/>
      <c r="D20" s="244"/>
      <c r="E20" s="244"/>
      <c r="F20" s="244"/>
      <c r="G20" s="272"/>
      <c r="H20" s="273"/>
      <c r="I20" s="273"/>
      <c r="J20" s="274"/>
      <c r="K20" s="275" t="s">
        <v>488</v>
      </c>
      <c r="L20" s="276" t="s">
        <v>489</v>
      </c>
      <c r="M20" s="277" t="s">
        <v>490</v>
      </c>
      <c r="N20" s="278"/>
    </row>
    <row r="21" spans="1:16" s="284" customFormat="1" x14ac:dyDescent="0.15">
      <c r="A21" s="279"/>
      <c r="B21" s="249"/>
      <c r="C21" s="249"/>
      <c r="D21" s="249"/>
      <c r="E21" s="249"/>
      <c r="F21" s="249"/>
      <c r="G21" s="1160" t="s">
        <v>491</v>
      </c>
      <c r="H21" s="1161"/>
      <c r="I21" s="1161"/>
      <c r="J21" s="1162"/>
      <c r="K21" s="280">
        <v>5.8</v>
      </c>
      <c r="L21" s="281">
        <v>6.06</v>
      </c>
      <c r="M21" s="282">
        <v>-0.26</v>
      </c>
      <c r="N21" s="249"/>
      <c r="O21" s="283"/>
      <c r="P21" s="279"/>
    </row>
    <row r="22" spans="1:16" s="284" customFormat="1" x14ac:dyDescent="0.15">
      <c r="A22" s="279"/>
      <c r="B22" s="249"/>
      <c r="C22" s="249"/>
      <c r="D22" s="249"/>
      <c r="E22" s="249"/>
      <c r="F22" s="249"/>
      <c r="G22" s="1160" t="s">
        <v>492</v>
      </c>
      <c r="H22" s="1161"/>
      <c r="I22" s="1161"/>
      <c r="J22" s="1162"/>
      <c r="K22" s="285">
        <v>102.4</v>
      </c>
      <c r="L22" s="286">
        <v>99.7</v>
      </c>
      <c r="M22" s="287">
        <v>2.7</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493</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494</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495</v>
      </c>
      <c r="H29" s="249"/>
      <c r="I29" s="249"/>
      <c r="J29" s="249"/>
      <c r="K29" s="244"/>
      <c r="L29" s="244"/>
      <c r="M29" s="244"/>
      <c r="N29" s="244"/>
      <c r="O29" s="293"/>
    </row>
    <row r="30" spans="1:16" x14ac:dyDescent="0.15">
      <c r="A30" s="248"/>
      <c r="B30" s="244"/>
      <c r="C30" s="244"/>
      <c r="D30" s="244"/>
      <c r="E30" s="244"/>
      <c r="F30" s="244"/>
      <c r="G30" s="251"/>
      <c r="H30" s="252"/>
      <c r="I30" s="252"/>
      <c r="J30" s="253"/>
      <c r="K30" s="1149" t="s">
        <v>473</v>
      </c>
      <c r="L30" s="254"/>
      <c r="M30" s="255" t="s">
        <v>474</v>
      </c>
      <c r="N30" s="256"/>
    </row>
    <row r="31" spans="1:16" x14ac:dyDescent="0.15">
      <c r="A31" s="248"/>
      <c r="B31" s="244"/>
      <c r="C31" s="244"/>
      <c r="D31" s="244"/>
      <c r="E31" s="244"/>
      <c r="F31" s="244"/>
      <c r="G31" s="257"/>
      <c r="H31" s="258"/>
      <c r="I31" s="258"/>
      <c r="J31" s="259"/>
      <c r="K31" s="1150"/>
      <c r="L31" s="260" t="s">
        <v>475</v>
      </c>
      <c r="M31" s="261" t="s">
        <v>476</v>
      </c>
      <c r="N31" s="262" t="s">
        <v>477</v>
      </c>
    </row>
    <row r="32" spans="1:16" ht="27" customHeight="1" x14ac:dyDescent="0.15">
      <c r="A32" s="248"/>
      <c r="B32" s="244"/>
      <c r="C32" s="244"/>
      <c r="D32" s="244"/>
      <c r="E32" s="244"/>
      <c r="F32" s="244"/>
      <c r="G32" s="1151" t="s">
        <v>496</v>
      </c>
      <c r="H32" s="1152"/>
      <c r="I32" s="1152"/>
      <c r="J32" s="1153"/>
      <c r="K32" s="294">
        <v>2264148</v>
      </c>
      <c r="L32" s="294">
        <v>17333</v>
      </c>
      <c r="M32" s="295">
        <v>31722</v>
      </c>
      <c r="N32" s="296">
        <v>-45.4</v>
      </c>
    </row>
    <row r="33" spans="1:16" ht="13.5" customHeight="1" x14ac:dyDescent="0.15">
      <c r="A33" s="248"/>
      <c r="B33" s="244"/>
      <c r="C33" s="244"/>
      <c r="D33" s="244"/>
      <c r="E33" s="244"/>
      <c r="F33" s="244"/>
      <c r="G33" s="1151" t="s">
        <v>497</v>
      </c>
      <c r="H33" s="1152"/>
      <c r="I33" s="1152"/>
      <c r="J33" s="1153"/>
      <c r="K33" s="294" t="s">
        <v>482</v>
      </c>
      <c r="L33" s="294" t="s">
        <v>482</v>
      </c>
      <c r="M33" s="295">
        <v>0</v>
      </c>
      <c r="N33" s="296" t="s">
        <v>482</v>
      </c>
    </row>
    <row r="34" spans="1:16" ht="27" customHeight="1" x14ac:dyDescent="0.15">
      <c r="A34" s="248"/>
      <c r="B34" s="244"/>
      <c r="C34" s="244"/>
      <c r="D34" s="244"/>
      <c r="E34" s="244"/>
      <c r="F34" s="244"/>
      <c r="G34" s="1151" t="s">
        <v>498</v>
      </c>
      <c r="H34" s="1152"/>
      <c r="I34" s="1152"/>
      <c r="J34" s="1153"/>
      <c r="K34" s="294">
        <v>102333</v>
      </c>
      <c r="L34" s="294">
        <v>783</v>
      </c>
      <c r="M34" s="295">
        <v>57</v>
      </c>
      <c r="N34" s="296">
        <v>1273.7</v>
      </c>
    </row>
    <row r="35" spans="1:16" ht="27" customHeight="1" x14ac:dyDescent="0.15">
      <c r="A35" s="248"/>
      <c r="B35" s="244"/>
      <c r="C35" s="244"/>
      <c r="D35" s="244"/>
      <c r="E35" s="244"/>
      <c r="F35" s="244"/>
      <c r="G35" s="1151" t="s">
        <v>499</v>
      </c>
      <c r="H35" s="1152"/>
      <c r="I35" s="1152"/>
      <c r="J35" s="1153"/>
      <c r="K35" s="294">
        <v>78173</v>
      </c>
      <c r="L35" s="294">
        <v>598</v>
      </c>
      <c r="M35" s="295">
        <v>7092</v>
      </c>
      <c r="N35" s="296">
        <v>-91.6</v>
      </c>
    </row>
    <row r="36" spans="1:16" ht="27" customHeight="1" x14ac:dyDescent="0.15">
      <c r="A36" s="248"/>
      <c r="B36" s="244"/>
      <c r="C36" s="244"/>
      <c r="D36" s="244"/>
      <c r="E36" s="244"/>
      <c r="F36" s="244"/>
      <c r="G36" s="1151" t="s">
        <v>500</v>
      </c>
      <c r="H36" s="1152"/>
      <c r="I36" s="1152"/>
      <c r="J36" s="1153"/>
      <c r="K36" s="294">
        <v>28163</v>
      </c>
      <c r="L36" s="294">
        <v>216</v>
      </c>
      <c r="M36" s="295">
        <v>1180</v>
      </c>
      <c r="N36" s="296">
        <v>-81.7</v>
      </c>
    </row>
    <row r="37" spans="1:16" ht="13.5" customHeight="1" x14ac:dyDescent="0.15">
      <c r="A37" s="248"/>
      <c r="B37" s="244"/>
      <c r="C37" s="244"/>
      <c r="D37" s="244"/>
      <c r="E37" s="244"/>
      <c r="F37" s="244"/>
      <c r="G37" s="1151" t="s">
        <v>501</v>
      </c>
      <c r="H37" s="1152"/>
      <c r="I37" s="1152"/>
      <c r="J37" s="1153"/>
      <c r="K37" s="294">
        <v>76710</v>
      </c>
      <c r="L37" s="294">
        <v>587</v>
      </c>
      <c r="M37" s="295">
        <v>1206</v>
      </c>
      <c r="N37" s="296">
        <v>-51.3</v>
      </c>
    </row>
    <row r="38" spans="1:16" ht="27" customHeight="1" x14ac:dyDescent="0.15">
      <c r="A38" s="248"/>
      <c r="B38" s="244"/>
      <c r="C38" s="244"/>
      <c r="D38" s="244"/>
      <c r="E38" s="244"/>
      <c r="F38" s="244"/>
      <c r="G38" s="1154" t="s">
        <v>502</v>
      </c>
      <c r="H38" s="1155"/>
      <c r="I38" s="1155"/>
      <c r="J38" s="1156"/>
      <c r="K38" s="297" t="s">
        <v>482</v>
      </c>
      <c r="L38" s="297" t="s">
        <v>482</v>
      </c>
      <c r="M38" s="298">
        <v>3</v>
      </c>
      <c r="N38" s="299" t="s">
        <v>482</v>
      </c>
      <c r="O38" s="293"/>
    </row>
    <row r="39" spans="1:16" x14ac:dyDescent="0.15">
      <c r="A39" s="248"/>
      <c r="B39" s="244"/>
      <c r="C39" s="244"/>
      <c r="D39" s="244"/>
      <c r="E39" s="244"/>
      <c r="F39" s="244"/>
      <c r="G39" s="1154" t="s">
        <v>503</v>
      </c>
      <c r="H39" s="1155"/>
      <c r="I39" s="1155"/>
      <c r="J39" s="1156"/>
      <c r="K39" s="300">
        <v>-355064</v>
      </c>
      <c r="L39" s="300">
        <v>-2718</v>
      </c>
      <c r="M39" s="301">
        <v>-6973</v>
      </c>
      <c r="N39" s="302">
        <v>-61</v>
      </c>
      <c r="O39" s="293"/>
    </row>
    <row r="40" spans="1:16" ht="27" customHeight="1" x14ac:dyDescent="0.15">
      <c r="A40" s="248"/>
      <c r="B40" s="244"/>
      <c r="C40" s="244"/>
      <c r="D40" s="244"/>
      <c r="E40" s="244"/>
      <c r="F40" s="244"/>
      <c r="G40" s="1151" t="s">
        <v>504</v>
      </c>
      <c r="H40" s="1152"/>
      <c r="I40" s="1152"/>
      <c r="J40" s="1153"/>
      <c r="K40" s="300">
        <v>-2051113</v>
      </c>
      <c r="L40" s="300">
        <v>-15702</v>
      </c>
      <c r="M40" s="301">
        <v>-25524</v>
      </c>
      <c r="N40" s="302">
        <v>-38.5</v>
      </c>
      <c r="O40" s="293"/>
    </row>
    <row r="41" spans="1:16" x14ac:dyDescent="0.15">
      <c r="A41" s="248"/>
      <c r="B41" s="244"/>
      <c r="C41" s="244"/>
      <c r="D41" s="244"/>
      <c r="E41" s="244"/>
      <c r="F41" s="244"/>
      <c r="G41" s="1157" t="s">
        <v>277</v>
      </c>
      <c r="H41" s="1158"/>
      <c r="I41" s="1158"/>
      <c r="J41" s="1159"/>
      <c r="K41" s="294">
        <v>143350</v>
      </c>
      <c r="L41" s="300">
        <v>1097</v>
      </c>
      <c r="M41" s="301">
        <v>8763</v>
      </c>
      <c r="N41" s="302">
        <v>-87.5</v>
      </c>
      <c r="O41" s="293"/>
    </row>
    <row r="42" spans="1:16" x14ac:dyDescent="0.15">
      <c r="A42" s="248"/>
      <c r="B42" s="244"/>
      <c r="C42" s="244"/>
      <c r="D42" s="244"/>
      <c r="E42" s="244"/>
      <c r="F42" s="244"/>
      <c r="G42" s="303" t="s">
        <v>505</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506</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507</v>
      </c>
      <c r="H48" s="308"/>
      <c r="I48" s="308"/>
      <c r="J48" s="308"/>
      <c r="K48" s="308"/>
      <c r="L48" s="308"/>
      <c r="M48" s="309"/>
      <c r="N48" s="308"/>
    </row>
    <row r="49" spans="1:14" ht="13.5" customHeight="1" x14ac:dyDescent="0.15">
      <c r="A49" s="248"/>
      <c r="B49" s="244"/>
      <c r="C49" s="244"/>
      <c r="D49" s="244"/>
      <c r="E49" s="244"/>
      <c r="F49" s="244"/>
      <c r="G49" s="310"/>
      <c r="H49" s="311"/>
      <c r="I49" s="1144" t="s">
        <v>473</v>
      </c>
      <c r="J49" s="1146" t="s">
        <v>508</v>
      </c>
      <c r="K49" s="1147"/>
      <c r="L49" s="1147"/>
      <c r="M49" s="1147"/>
      <c r="N49" s="1148"/>
    </row>
    <row r="50" spans="1:14" x14ac:dyDescent="0.15">
      <c r="A50" s="248"/>
      <c r="B50" s="244"/>
      <c r="C50" s="244"/>
      <c r="D50" s="244"/>
      <c r="E50" s="244"/>
      <c r="F50" s="244"/>
      <c r="G50" s="312"/>
      <c r="H50" s="313"/>
      <c r="I50" s="1145"/>
      <c r="J50" s="314" t="s">
        <v>509</v>
      </c>
      <c r="K50" s="315" t="s">
        <v>510</v>
      </c>
      <c r="L50" s="316" t="s">
        <v>511</v>
      </c>
      <c r="M50" s="317" t="s">
        <v>512</v>
      </c>
      <c r="N50" s="318" t="s">
        <v>513</v>
      </c>
    </row>
    <row r="51" spans="1:14" x14ac:dyDescent="0.15">
      <c r="A51" s="248"/>
      <c r="B51" s="244"/>
      <c r="C51" s="244"/>
      <c r="D51" s="244"/>
      <c r="E51" s="244"/>
      <c r="F51" s="244"/>
      <c r="G51" s="310" t="s">
        <v>514</v>
      </c>
      <c r="H51" s="311"/>
      <c r="I51" s="319">
        <v>6923388</v>
      </c>
      <c r="J51" s="320">
        <v>54598</v>
      </c>
      <c r="K51" s="321">
        <v>8.4</v>
      </c>
      <c r="L51" s="322">
        <v>33903</v>
      </c>
      <c r="M51" s="323">
        <v>-5.7</v>
      </c>
      <c r="N51" s="324">
        <v>14.1</v>
      </c>
    </row>
    <row r="52" spans="1:14" x14ac:dyDescent="0.15">
      <c r="A52" s="248"/>
      <c r="B52" s="244"/>
      <c r="C52" s="244"/>
      <c r="D52" s="244"/>
      <c r="E52" s="244"/>
      <c r="F52" s="244"/>
      <c r="G52" s="325"/>
      <c r="H52" s="326" t="s">
        <v>515</v>
      </c>
      <c r="I52" s="327">
        <v>2627272</v>
      </c>
      <c r="J52" s="328">
        <v>20719</v>
      </c>
      <c r="K52" s="329">
        <v>0.7</v>
      </c>
      <c r="L52" s="330">
        <v>18526</v>
      </c>
      <c r="M52" s="331">
        <v>-8</v>
      </c>
      <c r="N52" s="332">
        <v>8.6999999999999993</v>
      </c>
    </row>
    <row r="53" spans="1:14" x14ac:dyDescent="0.15">
      <c r="A53" s="248"/>
      <c r="B53" s="244"/>
      <c r="C53" s="244"/>
      <c r="D53" s="244"/>
      <c r="E53" s="244"/>
      <c r="F53" s="244"/>
      <c r="G53" s="310" t="s">
        <v>516</v>
      </c>
      <c r="H53" s="311"/>
      <c r="I53" s="319">
        <v>6235437</v>
      </c>
      <c r="J53" s="320">
        <v>48246</v>
      </c>
      <c r="K53" s="321">
        <v>-11.6</v>
      </c>
      <c r="L53" s="322">
        <v>40849</v>
      </c>
      <c r="M53" s="323">
        <v>20.5</v>
      </c>
      <c r="N53" s="324">
        <v>-32.1</v>
      </c>
    </row>
    <row r="54" spans="1:14" x14ac:dyDescent="0.15">
      <c r="A54" s="248"/>
      <c r="B54" s="244"/>
      <c r="C54" s="244"/>
      <c r="D54" s="244"/>
      <c r="E54" s="244"/>
      <c r="F54" s="244"/>
      <c r="G54" s="325"/>
      <c r="H54" s="326" t="s">
        <v>515</v>
      </c>
      <c r="I54" s="327">
        <v>2444732</v>
      </c>
      <c r="J54" s="328">
        <v>18916</v>
      </c>
      <c r="K54" s="329">
        <v>-8.6999999999999993</v>
      </c>
      <c r="L54" s="330">
        <v>22537</v>
      </c>
      <c r="M54" s="331">
        <v>21.7</v>
      </c>
      <c r="N54" s="332">
        <v>-30.4</v>
      </c>
    </row>
    <row r="55" spans="1:14" x14ac:dyDescent="0.15">
      <c r="A55" s="248"/>
      <c r="B55" s="244"/>
      <c r="C55" s="244"/>
      <c r="D55" s="244"/>
      <c r="E55" s="244"/>
      <c r="F55" s="244"/>
      <c r="G55" s="310" t="s">
        <v>517</v>
      </c>
      <c r="H55" s="311"/>
      <c r="I55" s="319">
        <v>5734299</v>
      </c>
      <c r="J55" s="320">
        <v>44168</v>
      </c>
      <c r="K55" s="321">
        <v>-8.5</v>
      </c>
      <c r="L55" s="322">
        <v>40632</v>
      </c>
      <c r="M55" s="323">
        <v>-0.5</v>
      </c>
      <c r="N55" s="324">
        <v>-8</v>
      </c>
    </row>
    <row r="56" spans="1:14" x14ac:dyDescent="0.15">
      <c r="A56" s="248"/>
      <c r="B56" s="244"/>
      <c r="C56" s="244"/>
      <c r="D56" s="244"/>
      <c r="E56" s="244"/>
      <c r="F56" s="244"/>
      <c r="G56" s="325"/>
      <c r="H56" s="326" t="s">
        <v>515</v>
      </c>
      <c r="I56" s="327">
        <v>3445400</v>
      </c>
      <c r="J56" s="328">
        <v>26538</v>
      </c>
      <c r="K56" s="329">
        <v>40.299999999999997</v>
      </c>
      <c r="L56" s="330">
        <v>21402</v>
      </c>
      <c r="M56" s="331">
        <v>-5</v>
      </c>
      <c r="N56" s="332">
        <v>45.3</v>
      </c>
    </row>
    <row r="57" spans="1:14" x14ac:dyDescent="0.15">
      <c r="A57" s="248"/>
      <c r="B57" s="244"/>
      <c r="C57" s="244"/>
      <c r="D57" s="244"/>
      <c r="E57" s="244"/>
      <c r="F57" s="244"/>
      <c r="G57" s="310" t="s">
        <v>518</v>
      </c>
      <c r="H57" s="311"/>
      <c r="I57" s="319">
        <v>8896220</v>
      </c>
      <c r="J57" s="320">
        <v>68392</v>
      </c>
      <c r="K57" s="321">
        <v>54.8</v>
      </c>
      <c r="L57" s="322">
        <v>45375</v>
      </c>
      <c r="M57" s="323">
        <v>11.7</v>
      </c>
      <c r="N57" s="324">
        <v>43.1</v>
      </c>
    </row>
    <row r="58" spans="1:14" x14ac:dyDescent="0.15">
      <c r="A58" s="248"/>
      <c r="B58" s="244"/>
      <c r="C58" s="244"/>
      <c r="D58" s="244"/>
      <c r="E58" s="244"/>
      <c r="F58" s="244"/>
      <c r="G58" s="325"/>
      <c r="H58" s="326" t="s">
        <v>515</v>
      </c>
      <c r="I58" s="327">
        <v>3755097</v>
      </c>
      <c r="J58" s="328">
        <v>28868</v>
      </c>
      <c r="K58" s="329">
        <v>8.8000000000000007</v>
      </c>
      <c r="L58" s="330">
        <v>26025</v>
      </c>
      <c r="M58" s="331">
        <v>21.6</v>
      </c>
      <c r="N58" s="332">
        <v>-12.8</v>
      </c>
    </row>
    <row r="59" spans="1:14" x14ac:dyDescent="0.15">
      <c r="A59" s="248"/>
      <c r="B59" s="244"/>
      <c r="C59" s="244"/>
      <c r="D59" s="244"/>
      <c r="E59" s="244"/>
      <c r="F59" s="244"/>
      <c r="G59" s="310" t="s">
        <v>519</v>
      </c>
      <c r="H59" s="311"/>
      <c r="I59" s="319">
        <v>6760818</v>
      </c>
      <c r="J59" s="320">
        <v>51757</v>
      </c>
      <c r="K59" s="321">
        <v>-24.3</v>
      </c>
      <c r="L59" s="322">
        <v>44267</v>
      </c>
      <c r="M59" s="323">
        <v>-2.4</v>
      </c>
      <c r="N59" s="324">
        <v>-21.9</v>
      </c>
    </row>
    <row r="60" spans="1:14" x14ac:dyDescent="0.15">
      <c r="A60" s="248"/>
      <c r="B60" s="244"/>
      <c r="C60" s="244"/>
      <c r="D60" s="244"/>
      <c r="E60" s="244"/>
      <c r="F60" s="244"/>
      <c r="G60" s="325"/>
      <c r="H60" s="326" t="s">
        <v>515</v>
      </c>
      <c r="I60" s="333">
        <v>3307650</v>
      </c>
      <c r="J60" s="328">
        <v>25321</v>
      </c>
      <c r="K60" s="329">
        <v>-12.3</v>
      </c>
      <c r="L60" s="330">
        <v>26161</v>
      </c>
      <c r="M60" s="331">
        <v>0.5</v>
      </c>
      <c r="N60" s="332">
        <v>-12.8</v>
      </c>
    </row>
    <row r="61" spans="1:14" x14ac:dyDescent="0.15">
      <c r="A61" s="248"/>
      <c r="B61" s="244"/>
      <c r="C61" s="244"/>
      <c r="D61" s="244"/>
      <c r="E61" s="244"/>
      <c r="F61" s="244"/>
      <c r="G61" s="310" t="s">
        <v>520</v>
      </c>
      <c r="H61" s="334"/>
      <c r="I61" s="335">
        <v>6910032</v>
      </c>
      <c r="J61" s="336">
        <v>53432</v>
      </c>
      <c r="K61" s="337">
        <v>3.8</v>
      </c>
      <c r="L61" s="338">
        <v>41005</v>
      </c>
      <c r="M61" s="339">
        <v>4.7</v>
      </c>
      <c r="N61" s="324">
        <v>-0.9</v>
      </c>
    </row>
    <row r="62" spans="1:14" x14ac:dyDescent="0.15">
      <c r="A62" s="248"/>
      <c r="B62" s="244"/>
      <c r="C62" s="244"/>
      <c r="D62" s="244"/>
      <c r="E62" s="244"/>
      <c r="F62" s="244"/>
      <c r="G62" s="325"/>
      <c r="H62" s="326" t="s">
        <v>515</v>
      </c>
      <c r="I62" s="327">
        <v>3116030</v>
      </c>
      <c r="J62" s="328">
        <v>24072</v>
      </c>
      <c r="K62" s="329">
        <v>5.8</v>
      </c>
      <c r="L62" s="330">
        <v>22930</v>
      </c>
      <c r="M62" s="331">
        <v>6.2</v>
      </c>
      <c r="N62" s="332">
        <v>-0.4</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69" t="s">
        <v>3</v>
      </c>
      <c r="D47" s="1169"/>
      <c r="E47" s="1170"/>
      <c r="F47" s="11">
        <v>11.25</v>
      </c>
      <c r="G47" s="12">
        <v>10.7</v>
      </c>
      <c r="H47" s="12">
        <v>10.76</v>
      </c>
      <c r="I47" s="12">
        <v>11.25</v>
      </c>
      <c r="J47" s="13">
        <v>11.55</v>
      </c>
    </row>
    <row r="48" spans="2:10" ht="57.75" customHeight="1" x14ac:dyDescent="0.15">
      <c r="B48" s="14"/>
      <c r="C48" s="1171" t="s">
        <v>4</v>
      </c>
      <c r="D48" s="1171"/>
      <c r="E48" s="1172"/>
      <c r="F48" s="15">
        <v>1.42</v>
      </c>
      <c r="G48" s="16">
        <v>4.1399999999999997</v>
      </c>
      <c r="H48" s="16">
        <v>1.63</v>
      </c>
      <c r="I48" s="16">
        <v>2.33</v>
      </c>
      <c r="J48" s="17">
        <v>4.21</v>
      </c>
    </row>
    <row r="49" spans="2:10" ht="57.75" customHeight="1" thickBot="1" x14ac:dyDescent="0.2">
      <c r="B49" s="18"/>
      <c r="C49" s="1173" t="s">
        <v>5</v>
      </c>
      <c r="D49" s="1173"/>
      <c r="E49" s="1174"/>
      <c r="F49" s="19" t="s">
        <v>527</v>
      </c>
      <c r="G49" s="20">
        <v>2.41</v>
      </c>
      <c r="H49" s="20" t="s">
        <v>528</v>
      </c>
      <c r="I49" s="20">
        <v>1.05</v>
      </c>
      <c r="J49" s="21">
        <v>2.35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市町村課</cp:lastModifiedBy>
  <cp:lastPrinted>2017-04-18T12:03:22Z</cp:lastPrinted>
  <dcterms:created xsi:type="dcterms:W3CDTF">2017-02-15T18:04:06Z</dcterms:created>
  <dcterms:modified xsi:type="dcterms:W3CDTF">2017-05-16T07:04:42Z</dcterms:modified>
  <cp:category/>
</cp:coreProperties>
</file>