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5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l="1"/>
  <c r="BE34"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<sst xmlns="http://schemas.openxmlformats.org/spreadsheetml/2006/main" count="1100" uniqueCount="572">
  <si>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</si>
  <si>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</si>
  <si>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</si>
  <si>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</si>
  <si>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</si>
  <si>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</si>
  <si>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</si>
  <si>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</si>
  <si>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</si>
  <si>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</si>
  <si>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</si>
  <si>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</si>
  <si>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</si>
  <si>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</si>
  <si>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</si>
  <si>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</si>
  <si>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</si>
  <si>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</si>
  <si>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</si>
  <si>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</si>
  <si>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</si>
  <si>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</si>
  <si>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</si>
  <si>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</si>
  <si>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</si>
  <si>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</si>
  <si>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</si>
  <si>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</si>
  <si>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</si>
  <si>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</si>
  <si>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</si>
  <si>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</si>
  <si>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</si>
  <si>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</si>
  <si>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</si>
  <si>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</si>
  <si>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</si>
  <si>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</si>
  <si>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</si>
  <si>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</si>
  <si>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</si>
  <si>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</si>
  <si>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</si>
  <si>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</si>
  <si>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</si>
  <si>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</si>
  <si>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</si>
  <si>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</si>
  <si>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</si>
  <si>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</si>
  <si>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</si>
  <si>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</si>
  <si>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</si>
  <si>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</si>
  <si>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</si>
  <si>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</si>
  <si>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</si>
  <si>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</si>
  <si>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</si>
  <si>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</si>
  <si>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</si>
  <si>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</si>
  <si>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</si>
  <si>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</si>
  <si>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</si>
  <si>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</si>
  <si>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</si>
  <si>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</si>
  <si>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</si>
  <si>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</si>
  <si>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</si>
  <si>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</si>
  <si>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</si>
  <si>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</si>
  <si>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</si>
  <si>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</si>
  <si>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</si>
  <si>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</si>
  <si>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</si>
  <si>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</si>
  <si>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</si>
  <si>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</si>
  <si>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</si>
  <si>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</si>
  <si>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</si>
  <si>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</si>
  <si>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</si>
  <si>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</si>
  <si>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</si>
  <si>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</si>
  <si>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</si>
  <si>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</si>
  <si>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</si>
  <si>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</si>
  <si>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</si>
  <si>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</si>
  <si>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</si>
  <si>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</si>
  <si>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</si>
  <si>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</si>
  <si>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</si>
  <si>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</si>
  <si>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</si>
  <si>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</si>
  <si>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</si>
  <si>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</si>
  <si>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</si>
  <si>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</si>
  <si>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</si>
  <si>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</si>
  <si>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</si>
  <si>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</si>
  <si>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</si>
  <si>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</si>
  <si>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</si>
  <si>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</si>
  <si>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</si>
  <si>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</si>
  <si>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</si>
  <si>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</si>
  <si>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</si>
  <si>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</si>
  <si>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</si>
  <si>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</si>
  <si>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</si>
  <si>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</si>
  <si>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</si>
  <si>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</si>
  <si>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</si>
  <si>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</si>
  <si>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</si>
  <si>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</si>
  <si>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</si>
  <si>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</si>
  <si>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</si>
  <si>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</si>
  <si>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</si>
  <si>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</si>
  <si>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</si>
  <si>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</si>
  <si>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</si>
  <si>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</si>
  <si>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</si>
  <si>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</si>
  <si>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</si>
  <si>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</si>
  <si>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</si>
  <si>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</si>
  <si>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</si>
  <si>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</si>
  <si>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</si>
  <si>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</si>
  <si>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</si>
  <si>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</si>
  <si>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</si>
  <si>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</si>
  <si>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</si>
  <si>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</si>
  <si>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</si>
  <si>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</si>
  <si>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</si>
  <si>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</si>
  <si>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</si>
  <si>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</si>
  <si>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</si>
  <si>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</si>
  <si>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</si>
  <si>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</si>
  <si>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</si>
  <si>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</si>
  <si>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</si>
  <si>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</si>
  <si>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</si>
  <si>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</si>
  <si>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</si>
  <si>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</si>
  <si>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</si>
  <si>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</si>
  <si>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</si>
  <si>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</si>
  <si>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</si>
  <si>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</si>
  <si>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</si>
  <si>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</si>
  <si>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</si>
  <si>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</si>
  <si>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</si>
  <si>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</si>
  <si>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</si>
  <si>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</si>
  <si>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</si>
  <si>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</si>
  <si>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神奈川県開成町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</si>
  <si>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</si>
  <si>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</si>
  <si>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</si>
  <si>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</si>
  <si>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</si>
  <si>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</si>
  <si>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</si>
  <si>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</si>
  <si>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</si>
  <si>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</si>
  <si>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</si>
  <si>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</si>
  <si>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</si>
  <si>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</si>
  <si>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</si>
  <si>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</si>
  <si>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</si>
  <si>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</si>
  <si>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</si>
  <si>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</si>
  <si>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</si>
  <si>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</si>
  <si>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</si>
  <si>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</si>
  <si>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</si>
  <si>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</si>
  <si>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</si>
  <si>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</si>
  <si>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</si>
  <si>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</si>
  <si>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</si>
  <si>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</si>
  <si>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</si>
  <si>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</si>
  <si>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</si>
  <si>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</si>
  <si>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</si>
  <si>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</si>
  <si>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</si>
  <si>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</si>
  <si>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</si>
  <si>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</si>
  <si>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</si>
  <si>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</si>
  <si>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</si>
  <si>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</si>
  <si>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</si>
  <si>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</si>
  <si>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</si>
  <si>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</si>
  <si>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</si>
  <si>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</si>
  <si>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</si>
  <si>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</si>
  <si>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</si>
  <si>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</si>
  <si>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</si>
  <si>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</si>
  <si>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</si>
  <si>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</si>
  <si>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</si>
  <si>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</si>
  <si>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</si>
  <si>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</si>
  <si>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</si>
  <si>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</si>
  <si>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</si>
  <si>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</si>
  <si>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</si>
  <si>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</si>
  <si>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</si>
  <si>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</si>
  <si>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</si>
  <si>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</si>
  <si>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</si>
  <si>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</si>
  <si>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</si>
  <si>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</si>
  <si>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</si>
  <si>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</si>
  <si>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</si>
  <si>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</si>
  <si>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</si>
  <si>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</si>
  <si>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</si>
  <si>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</si>
  <si>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</si>
  <si>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</si>
  <si>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</si>
  <si>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</si>
  <si>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</si>
  <si>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</si>
  <si>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</si>
  <si>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</si>
  <si>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</si>
  <si>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</si>
  <si>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</si>
  <si>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</si>
  <si>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</si>
  <si>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</si>
  <si>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</si>
  <si>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</si>
  <si>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</si>
  <si>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</si>
  <si>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</si>
  <si>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</si>
  <si>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</si>
  <si>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</si>
  <si>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</si>
  <si>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</si>
  <si>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</si>
  <si>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</si>
  <si>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</si>
  <si>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</si>
  <si>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</si>
  <si>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</si>
  <si>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</si>
  <si>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</si>
  <si>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</si>
  <si>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</si>
  <si>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</si>
  <si>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</si>
  <si>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</si>
  <si>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</si>
  <si>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</si>
  <si>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</si>
  <si>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</si>
  <si>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</si>
  <si>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</si>
  <si>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</si>
  <si>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</si>
  <si>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</si>
  <si>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</si>
  <si>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</si>
  <si>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</si>
  <si>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</si>
  <si>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</si>
  <si>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</si>
  <si>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</si>
  <si>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</si>
  <si>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</si>
  <si>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</si>
  <si>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</si>
  <si>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</si>
  <si>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</si>
  <si>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</si>
  <si>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</si>
  <si>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神奈川県開成町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</si>
  <si>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</si>
  <si>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</si>
  <si>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</si>
  <si>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</si>
  <si>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</si>
  <si>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</si>
  <si>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</si>
  <si>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</si>
  <si>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</si>
  <si>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</si>
  <si>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</si>
  <si>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</si>
  <si>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</si>
  <si>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</si>
  <si>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</si>
  <si>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</si>
  <si>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</si>
  <si>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</si>
  <si>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</si>
  <si>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</si>
  <si>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</si>
  <si>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</si>
  <si>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</si>
  <si>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</si>
  <si>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</si>
  <si>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</si>
  <si>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</si>
  <si>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</si>
  <si>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</si>
  <si>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</si>
  <si>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</si>
  <si>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</si>
  <si>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</si>
  <si>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</si>
  <si>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</si>
  <si>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</si>
  <si>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</si>
  <si>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</si>
  <si>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</si>
  <si>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</si>
  <si>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</si>
  <si>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</si>
  <si>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</si>
  <si>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</si>
  <si>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</si>
  <si>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</si>
  <si>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</si>
  <si>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</si>
  <si>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</si>
  <si>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</si>
  <si>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</si>
  <si>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</si>
  <si>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</si>
  <si>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</si>
  <si>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</si>
  <si>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</si>
  <si>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</si>
  <si>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</si>
  <si>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</si>
  <si>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</si>
  <si>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</si>
  <si>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</si>
  <si>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</si>
  <si>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</si>
  <si>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</si>
  <si>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</si>
  <si>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</si>
  <si>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</si>
  <si>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</si>
  <si>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</si>
  <si>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</si>
  <si>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</si>
  <si>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</si>
  <si>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</si>
  <si>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</si>
  <si>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</si>
  <si>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</si>
  <si>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</si>
  <si>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</si>
  <si>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</si>
  <si>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</si>
  <si>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</si>
  <si>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</si>
  <si>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</si>
  <si>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</si>
  <si>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</si>
  <si>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</si>
  <si>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</si>
  <si>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</si>
  <si>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</si>
  <si>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</si>
  <si>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</si>
  <si>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</si>
  <si>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</si>
  <si>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</si>
  <si>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</si>
  <si>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</si>
  <si>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</si>
  <si>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</si>
  <si>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</si>
  <si>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</si>
  <si>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</si>
  <si>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</si>
  <si>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</si>
  <si>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</si>
  <si>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</si>
  <si>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</si>
  <si>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</si>
  <si>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</si>
  <si>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</si>
  <si>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</si>
  <si>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</si>
  <si>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</si>
  <si>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</si>
  <si>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</si>
  <si>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</si>
  <si>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</si>
  <si>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</si>
  <si>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</si>
  <si>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</si>
  <si>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</si>
  <si>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</si>
  <si>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</si>
  <si>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</si>
  <si>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</si>
  <si>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</si>
  <si>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</si>
  <si>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</si>
  <si>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</si>
  <si>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</si>
  <si>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</si>
  <si>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</si>
  <si>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</si>
  <si>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</si>
  <si>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</si>
  <si>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</si>
  <si>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</si>
  <si>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</si>
  <si>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</si>
  <si>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</si>
  <si>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</si>
  <si>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</si>
  <si>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</si>
  <si>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</si>
  <si>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</si>
  <si>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</si>
  <si>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</si>
  <si>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</si>
  <si>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</si>
  <si>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</si>
  <si>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</si>
  <si>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</si>
  <si>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</si>
  <si>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</si>
  <si>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</si>
  <si>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</si>
  <si>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</si>
  <si>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</si>
  <si>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</si>
  <si>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</si>
  <si>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</si>
  <si>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</si>
  <si>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</si>
  <si>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</si>
  <si>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</si>
  <si>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</si>
  <si>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</si>
  <si>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</si>
  <si>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</si>
  <si>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</si>
  <si>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</si>
  <si>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</si>
  <si>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</si>
  <si>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</si>
  <si>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</si>
  <si>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</si>
  <si>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</si>
  <si>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</si>
  <si>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</si>
  <si>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</si>
  <si>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</si>
  <si>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</si>
  <si>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</si>
  <si>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</si>
  <si>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</si>
  <si>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</si>
  <si>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</si>
  <si>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1.86</t>
  </si>
  <si>
    <t>▲ 2.03</t>
  </si>
  <si>
    <t>▲ 5.55</t>
  </si>
  <si>
    <t>▲ 0.22</t>
  </si>
  <si>
    <t>水道事業会計</t>
  </si>
  <si>
    <t>一般会計</t>
  </si>
  <si>
    <t>国民健康保険特別会計</t>
  </si>
  <si>
    <t>介護保険事業特別会計</t>
  </si>
  <si>
    <t>下水道事業特別会計</t>
  </si>
  <si>
    <t>後期高齢者医療事業特別会計</t>
  </si>
  <si>
    <t>給食事業特別会計</t>
  </si>
  <si>
    <t>その他会計（赤字）</t>
  </si>
  <si>
    <t>その他会計（黒字）</t>
  </si>
  <si>
    <t>‐</t>
    <phoneticPr fontId="2"/>
  </si>
  <si>
    <t>○</t>
    <phoneticPr fontId="2"/>
  </si>
  <si>
    <t>開成町土地開発公社</t>
    <rPh sb="0" eb="3">
      <t>カイセイマチ</t>
    </rPh>
    <rPh sb="3" eb="5">
      <t>トチ</t>
    </rPh>
    <rPh sb="5" eb="7">
      <t>カイハツ</t>
    </rPh>
    <rPh sb="7" eb="9">
      <t>コウシャ</t>
    </rPh>
    <phoneticPr fontId="2"/>
  </si>
  <si>
    <t>法適用企業</t>
    <phoneticPr fontId="5"/>
  </si>
  <si>
    <t>法非適用企業</t>
    <phoneticPr fontId="5"/>
  </si>
  <si>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</si>
  <si>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</si>
  <si>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</si>
  <si>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</si>
  <si>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</si>
  <si>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南足柄市外四ヶ市町一部事務組合</t>
    <rPh sb="0" eb="1">
      <t>ミナミ</t>
    </rPh>
    <rPh sb="3" eb="4">
      <t>シ</t>
    </rPh>
    <rPh sb="4" eb="5">
      <t>ホカ</t>
    </rPh>
    <rPh sb="5" eb="6">
      <t>ヨン</t>
    </rPh>
    <rPh sb="7" eb="8">
      <t>シ</t>
    </rPh>
    <rPh sb="8" eb="9">
      <t>マチ</t>
    </rPh>
    <rPh sb="9" eb="11">
      <t>イチブ</t>
    </rPh>
    <rPh sb="11" eb="13">
      <t>ジム</t>
    </rPh>
    <rPh sb="13" eb="15">
      <t>クミアイ</t>
    </rPh>
    <phoneticPr fontId="2"/>
  </si>
  <si>
    <t>松田町他二ヶ町組合</t>
    <rPh sb="0" eb="3">
      <t>マツダマチ</t>
    </rPh>
    <rPh sb="3" eb="4">
      <t>ホカ</t>
    </rPh>
    <rPh sb="4" eb="5">
      <t>２</t>
    </rPh>
    <rPh sb="6" eb="7">
      <t>マチ</t>
    </rPh>
    <rPh sb="7" eb="9">
      <t>クミアイ</t>
    </rPh>
    <phoneticPr fontId="2"/>
  </si>
  <si>
    <t>松田町他三ヶ町組合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</si>
  <si>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</si>
  <si>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</si>
  <si>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</si>
  <si>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</si>
  <si>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</si>
  <si>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</si>
  <si>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</si>
  <si>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</si>
  <si>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</si>
  <si>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</si>
  <si>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</si>
  <si>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</si>
  <si>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</si>
  <si>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</si>
  <si>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</si>
  <si>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</si>
  <si>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将来負担比率が類似団体と比べて高い水準にある一方、有形固定資産減価償却率は類似団体よりも低い水準となっている。これは、地方債を活用して小学校など施設の改修を実施したことや、
人口減少が全国的に問題となるなか、小学校の建設や更なる定住人口促進のための南部地区土地区画整理事業の実施など積極的な街づくりを進めたことによるものと想定される。</t>
    <rPh sb="1" eb="3">
      <t>ショウライ</t>
    </rPh>
    <rPh sb="3" eb="5">
      <t>フタン</t>
    </rPh>
    <rPh sb="5" eb="7">
      <t>ヒリツ</t>
    </rPh>
    <rPh sb="8" eb="10">
      <t>ルイジ</t>
    </rPh>
    <rPh sb="10" eb="12">
      <t>ダンタイ</t>
    </rPh>
    <rPh sb="13" eb="14">
      <t>クラ</t>
    </rPh>
    <rPh sb="16" eb="17">
      <t>タカ</t>
    </rPh>
    <rPh sb="18" eb="20">
      <t>スイジュン</t>
    </rPh>
    <rPh sb="23" eb="25">
      <t>イッポウ</t>
    </rPh>
    <rPh sb="26" eb="28">
      <t>ユウケイ</t>
    </rPh>
    <rPh sb="28" eb="30">
      <t>コテイ</t>
    </rPh>
    <rPh sb="30" eb="32">
      <t>シサン</t>
    </rPh>
    <rPh sb="32" eb="34">
      <t>ゲンカ</t>
    </rPh>
    <rPh sb="34" eb="36">
      <t>ショウキャク</t>
    </rPh>
    <rPh sb="36" eb="37">
      <t>リツ</t>
    </rPh>
    <rPh sb="38" eb="40">
      <t>ルイジ</t>
    </rPh>
    <rPh sb="40" eb="42">
      <t>ダンタイ</t>
    </rPh>
    <rPh sb="45" eb="46">
      <t>ヒク</t>
    </rPh>
    <rPh sb="47" eb="49">
      <t>スイジュン</t>
    </rPh>
    <rPh sb="60" eb="63">
      <t>チホウサイ</t>
    </rPh>
    <rPh sb="64" eb="66">
      <t>カツヨウ</t>
    </rPh>
    <rPh sb="68" eb="71">
      <t>ショウガッコウ</t>
    </rPh>
    <rPh sb="73" eb="75">
      <t>シセツ</t>
    </rPh>
    <rPh sb="76" eb="78">
      <t>カイシュウ</t>
    </rPh>
    <rPh sb="79" eb="81">
      <t>ジッシ</t>
    </rPh>
    <rPh sb="88" eb="90">
      <t>ジンコウ</t>
    </rPh>
    <rPh sb="90" eb="92">
      <t>ゲンショウ</t>
    </rPh>
    <rPh sb="93" eb="95">
      <t>ゼンコク</t>
    </rPh>
    <rPh sb="95" eb="96">
      <t>テキ</t>
    </rPh>
    <rPh sb="97" eb="99">
      <t>モンダイ</t>
    </rPh>
    <rPh sb="105" eb="108">
      <t>ショウガッコウ</t>
    </rPh>
    <rPh sb="109" eb="111">
      <t>ケンセツ</t>
    </rPh>
    <rPh sb="112" eb="113">
      <t>サラ</t>
    </rPh>
    <rPh sb="115" eb="117">
      <t>テイジュウ</t>
    </rPh>
    <rPh sb="117" eb="119">
      <t>ジンコウ</t>
    </rPh>
    <rPh sb="119" eb="121">
      <t>ソクシン</t>
    </rPh>
    <rPh sb="125" eb="127">
      <t>ナンブ</t>
    </rPh>
    <rPh sb="127" eb="129">
      <t>チク</t>
    </rPh>
    <rPh sb="129" eb="131">
      <t>トチ</t>
    </rPh>
    <rPh sb="131" eb="133">
      <t>クカク</t>
    </rPh>
    <rPh sb="133" eb="135">
      <t>セイリ</t>
    </rPh>
    <rPh sb="135" eb="137">
      <t>ジギョウ</t>
    </rPh>
    <rPh sb="138" eb="140">
      <t>ジッシ</t>
    </rPh>
    <rPh sb="142" eb="145">
      <t>セッキョクテキ</t>
    </rPh>
    <rPh sb="146" eb="147">
      <t>マチ</t>
    </rPh>
    <rPh sb="151" eb="152">
      <t>スス</t>
    </rPh>
    <rPh sb="162" eb="164">
      <t>ソウテイ</t>
    </rPh>
    <phoneticPr fontId="5"/>
  </si>
  <si>
    <t>　平成21年度から平成23年度にかけ小学校の建設や町南部地区土地区画整理事業実施に伴い、地方債を発行したことにより平成23年度の将来負担比率が高くなっている。以降は新規地方債の
発行を抑制し、将来負担比率及び実質公債費比率の低下に努めている。</t>
    <rPh sb="1" eb="3">
      <t>ヘイセイ</t>
    </rPh>
    <rPh sb="5" eb="7">
      <t>ネンド</t>
    </rPh>
    <rPh sb="9" eb="11">
      <t>ヘイセイ</t>
    </rPh>
    <rPh sb="13" eb="15">
      <t>ネンド</t>
    </rPh>
    <rPh sb="18" eb="21">
      <t>ショウガッコウ</t>
    </rPh>
    <rPh sb="22" eb="24">
      <t>ケンセツ</t>
    </rPh>
    <rPh sb="25" eb="26">
      <t>マチ</t>
    </rPh>
    <rPh sb="26" eb="28">
      <t>ナンブ</t>
    </rPh>
    <rPh sb="28" eb="30">
      <t>チク</t>
    </rPh>
    <rPh sb="30" eb="32">
      <t>トチ</t>
    </rPh>
    <rPh sb="32" eb="34">
      <t>クカク</t>
    </rPh>
    <rPh sb="34" eb="36">
      <t>セイリ</t>
    </rPh>
    <rPh sb="36" eb="38">
      <t>ジギョウ</t>
    </rPh>
    <rPh sb="38" eb="40">
      <t>ジッシ</t>
    </rPh>
    <rPh sb="41" eb="42">
      <t>トモナ</t>
    </rPh>
    <rPh sb="44" eb="47">
      <t>チホウサイ</t>
    </rPh>
    <rPh sb="48" eb="50">
      <t>ハッコウ</t>
    </rPh>
    <rPh sb="57" eb="59">
      <t>ヘイセイ</t>
    </rPh>
    <rPh sb="61" eb="63">
      <t>ネンド</t>
    </rPh>
    <rPh sb="64" eb="66">
      <t>ショウライ</t>
    </rPh>
    <rPh sb="66" eb="68">
      <t>フタン</t>
    </rPh>
    <rPh sb="68" eb="70">
      <t>ヒリツ</t>
    </rPh>
    <rPh sb="71" eb="72">
      <t>タカ</t>
    </rPh>
    <rPh sb="79" eb="81">
      <t>イコウ</t>
    </rPh>
    <rPh sb="82" eb="84">
      <t>シンキ</t>
    </rPh>
    <rPh sb="84" eb="87">
      <t>チホウサイ</t>
    </rPh>
    <rPh sb="89" eb="91">
      <t>ハッコウ</t>
    </rPh>
    <rPh sb="92" eb="94">
      <t>ヨクセイ</t>
    </rPh>
    <rPh sb="96" eb="98">
      <t>ショウライ</t>
    </rPh>
    <rPh sb="98" eb="100">
      <t>フタン</t>
    </rPh>
    <rPh sb="100" eb="102">
      <t>ヒリツ</t>
    </rPh>
    <rPh sb="102" eb="103">
      <t>オヨ</t>
    </rPh>
    <rPh sb="104" eb="106">
      <t>ジッシツ</t>
    </rPh>
    <rPh sb="106" eb="109">
      <t>コウサイヒ</t>
    </rPh>
    <rPh sb="109" eb="111">
      <t>ヒリツ</t>
    </rPh>
    <rPh sb="112" eb="114">
      <t>テイカ</t>
    </rPh>
    <rPh sb="115" eb="116">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</si>
</sst>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42074</c:v>
                </c:pt>
                <c:pt idx="1">
                  <c:v>46484</c:v>
                </c:pt>
                <c:pt idx="2">
                  <c:v>41495</c:v>
                </c:pt>
                <c:pt idx="3">
                  <c:v>22678</c:v>
                </c:pt>
                <c:pt idx="4">
                  <c:v>20273</c:v>
                </c:pt>
              </c:numCache>
            </c:numRef>
          </c:val>
          <c:smooth val="0"/>
        </c:ser>
        <c:dLbls>
          <c:showLegendKey val="0"/>
          <c:showVal val="0"/>
          <c:showCatName val="0"/>
          <c:showSerName val="0"/>
          <c:showPercent val="0"/>
          <c:showBubbleSize val="0"/>
        </c:dLbls>
        <c:marker val="1"/>
        <c:smooth val="0"/>
        <c:axId val="490414264"/>
        <c:axId val="222606368"/>
      </c:lineChart>
      <c:catAx>
        <c:axId val="490414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606368"/>
        <c:crosses val="autoZero"/>
        <c:auto val="1"/>
        <c:lblAlgn val="ctr"/>
        <c:lblOffset val="100"/>
        <c:tickLblSkip val="1"/>
        <c:tickMarkSkip val="1"/>
        <c:noMultiLvlLbl val="0"/>
      </c:catAx>
      <c:valAx>
        <c:axId val="2226063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414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10.46</c:v>
                </c:pt>
                <c:pt idx="1">
                  <c:v>5.67</c:v>
                </c:pt>
                <c:pt idx="2">
                  <c:v>6.32</c:v>
                </c:pt>
                <c:pt idx="3">
                  <c:v>5.68</c:v>
                </c:pt>
                <c:pt idx="4">
                  <c:v>8.17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16.579999999999998</c:v>
                </c:pt>
                <c:pt idx="1">
                  <c:v>19.510000000000002</c:v>
                </c:pt>
                <c:pt idx="2">
                  <c:v>16.14</c:v>
                </c:pt>
                <c:pt idx="3">
                  <c:v>11.42</c:v>
                </c:pt>
                <c:pt idx="4">
                  <c:v>8.42</c:v>
                </c:pt>
              </c:numCache>
            </c:numRef>
          </c:val>
        </c:ser>
        <c:dLbls>
          <c:showLegendKey val="0"/>
          <c:showVal val="0"/>
          <c:showCatName val="0"/>
          <c:showSerName val="0"/>
          <c:showPercent val="0"/>
          <c:showBubbleSize val="0"/>
        </c:dLbls>
        <c:gapWidth val="250"/>
        <c:overlap val="100"/>
        <c:axId val="495061488"/>
        <c:axId val="490350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4.67</c:v>
                </c:pt>
                <c:pt idx="1">
                  <c:v>-1.86</c:v>
                </c:pt>
                <c:pt idx="2">
                  <c:v>-2.0299999999999998</c:v>
                </c:pt>
                <c:pt idx="3">
                  <c:v>-5.55</c:v>
                </c:pt>
                <c:pt idx="4">
                  <c:v>-0.22</c:v>
                </c:pt>
              </c:numCache>
            </c:numRef>
          </c:val>
          <c:smooth val="0"/>
        </c:ser>
        <c:dLbls>
          <c:showLegendKey val="0"/>
          <c:showVal val="0"/>
          <c:showCatName val="0"/>
          <c:showSerName val="0"/>
          <c:showPercent val="0"/>
          <c:showBubbleSize val="0"/>
        </c:dLbls>
        <c:marker val="1"/>
        <c:smooth val="0"/>
        <c:axId val="495061488"/>
        <c:axId val="490350880"/>
      </c:lineChart>
      <c:catAx>
        <c:axId val="49506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350880"/>
        <c:crosses val="autoZero"/>
        <c:auto val="1"/>
        <c:lblAlgn val="ctr"/>
        <c:lblOffset val="100"/>
        <c:tickLblSkip val="1"/>
        <c:tickMarkSkip val="1"/>
        <c:noMultiLvlLbl val="0"/>
      </c:catAx>
      <c:valAx>
        <c:axId val="490350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6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c:v>
                </c:pt>
                <c:pt idx="8">
                  <c:v>#N/A</c:v>
                </c:pt>
                <c:pt idx="9">
                  <c:v>0.01</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0.06</c:v>
                </c:pt>
                <c:pt idx="4">
                  <c:v>#N/A</c:v>
                </c:pt>
                <c:pt idx="5">
                  <c:v>0.04</c:v>
                </c:pt>
                <c:pt idx="6">
                  <c:v>#N/A</c:v>
                </c:pt>
                <c:pt idx="7">
                  <c:v>7.0000000000000007E-2</c:v>
                </c:pt>
                <c:pt idx="8">
                  <c:v>#N/A</c:v>
                </c:pt>
                <c:pt idx="9">
                  <c:v>7.0000000000000007E-2</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0.59</c:v>
                </c:pt>
                <c:pt idx="2">
                  <c:v>#N/A</c:v>
                </c:pt>
                <c:pt idx="3">
                  <c:v>1.05</c:v>
                </c:pt>
                <c:pt idx="4">
                  <c:v>#N/A</c:v>
                </c:pt>
                <c:pt idx="5">
                  <c:v>0.47</c:v>
                </c:pt>
                <c:pt idx="6">
                  <c:v>#N/A</c:v>
                </c:pt>
                <c:pt idx="7">
                  <c:v>0.54</c:v>
                </c:pt>
                <c:pt idx="8">
                  <c:v>#N/A</c:v>
                </c:pt>
                <c:pt idx="9">
                  <c:v>0.61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0.74</c:v>
                </c:pt>
                <c:pt idx="2">
                  <c:v>#N/A</c:v>
                </c:pt>
                <c:pt idx="3">
                  <c:v>0.99</c:v>
                </c:pt>
                <c:pt idx="4">
                  <c:v>#N/A</c:v>
                </c:pt>
                <c:pt idx="5">
                  <c:v>0.91</c:v>
                </c:pt>
                <c:pt idx="6">
                  <c:v>#N/A</c:v>
                </c:pt>
                <c:pt idx="7">
                  <c:v>0.9</c:v>
                </c:pt>
                <c:pt idx="8">
                  <c:v>#N/A</c:v>
                </c:pt>
                <c:pt idx="9">
                  <c:v>1.72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2.57</c:v>
                </c:pt>
                <c:pt idx="2">
                  <c:v>#N/A</c:v>
                </c:pt>
                <c:pt idx="3">
                  <c:v>2.23</c:v>
                </c:pt>
                <c:pt idx="4">
                  <c:v>#N/A</c:v>
                </c:pt>
                <c:pt idx="5">
                  <c:v>2.46</c:v>
                </c:pt>
                <c:pt idx="6">
                  <c:v>#N/A</c:v>
                </c:pt>
                <c:pt idx="7">
                  <c:v>3.58</c:v>
                </c:pt>
                <c:pt idx="8">
                  <c:v>#N/A</c:v>
                </c:pt>
                <c:pt idx="9">
                  <c:v>4.45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10.43</c:v>
                </c:pt>
                <c:pt idx="2">
                  <c:v>#N/A</c:v>
                </c:pt>
                <c:pt idx="3">
                  <c:v>5.65</c:v>
                </c:pt>
                <c:pt idx="4">
                  <c:v>#N/A</c:v>
                </c:pt>
                <c:pt idx="5">
                  <c:v>6.28</c:v>
                </c:pt>
                <c:pt idx="6">
                  <c:v>#N/A</c:v>
                </c:pt>
                <c:pt idx="7">
                  <c:v>5.67</c:v>
                </c:pt>
                <c:pt idx="8">
                  <c:v>#N/A</c:v>
                </c:pt>
                <c:pt idx="9">
                  <c:v>8.16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15.43</c:v>
                </c:pt>
                <c:pt idx="2">
                  <c:v>#N/A</c:v>
                </c:pt>
                <c:pt idx="3">
                  <c:v>15.01</c:v>
                </c:pt>
                <c:pt idx="4">
                  <c:v>#N/A</c:v>
                </c:pt>
                <c:pt idx="5">
                  <c:v>14.34</c:v>
                </c:pt>
                <c:pt idx="6">
                  <c:v>#N/A</c:v>
                </c:pt>
                <c:pt idx="7">
                  <c:v>15.18</c:v>
                </c:pt>
                <c:pt idx="8">
                  <c:v>#N/A</c:v>
                </c:pt>
                <c:pt idx="9">
                  <c:v>15.64</c:v>
                </c:pt>
              </c:numCache>
            </c:numRef>
          </c:val>
        </c:ser>
        <c:dLbls>
          <c:showLegendKey val="0"/>
          <c:showVal val="0"/>
          <c:showCatName val="0"/>
          <c:showSerName val="0"/>
          <c:showPercent val="0"/>
          <c:showBubbleSize val="0"/>
        </c:dLbls>
        <c:gapWidth val="150"/>
        <c:overlap val="100"/>
        <c:axId val="492397344"/>
        <c:axId val="497527224"/>
      </c:barChart>
      <c:catAx>
        <c:axId val="49239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527224"/>
        <c:crosses val="autoZero"/>
        <c:auto val="1"/>
        <c:lblAlgn val="ctr"/>
        <c:lblOffset val="100"/>
        <c:tickLblSkip val="1"/>
        <c:tickMarkSkip val="1"/>
        <c:noMultiLvlLbl val="0"/>
      </c:catAx>
      <c:valAx>
        <c:axId val="497527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397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349</c:v>
                </c:pt>
                <c:pt idx="5">
                  <c:v>366</c:v>
                </c:pt>
                <c:pt idx="8">
                  <c:v>407</c:v>
                </c:pt>
                <c:pt idx="11">
                  <c:v>419</c:v>
                </c:pt>
                <c:pt idx="14">
                  <c:v>397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50</c:v>
                </c:pt>
                <c:pt idx="3">
                  <c:v>50</c:v>
                </c:pt>
                <c:pt idx="6">
                  <c:v>50</c:v>
                </c:pt>
                <c:pt idx="9">
                  <c:v>50</c:v>
                </c:pt>
                <c:pt idx="12">
                  <c:v>50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3</c:v>
                </c:pt>
                <c:pt idx="6">
                  <c:v>24</c:v>
                </c:pt>
                <c:pt idx="9">
                  <c:v>37</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205</c:v>
                </c:pt>
                <c:pt idx="3">
                  <c:v>220</c:v>
                </c:pt>
                <c:pt idx="6">
                  <c:v>215</c:v>
                </c:pt>
                <c:pt idx="9">
                  <c:v>218</c:v>
                </c:pt>
                <c:pt idx="12">
                  <c:v>190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416</c:v>
                </c:pt>
                <c:pt idx="3">
                  <c:v>432</c:v>
                </c:pt>
                <c:pt idx="6">
                  <c:v>497</c:v>
                </c:pt>
                <c:pt idx="9">
                  <c:v>452</c:v>
                </c:pt>
                <c:pt idx="12">
                  <c:v>364</c:v>
                </c:pt>
              </c:numCache>
            </c:numRef>
          </c:val>
        </c:ser>
        <c:dLbls>
          <c:showLegendKey val="0"/>
          <c:showVal val="0"/>
          <c:showCatName val="0"/>
          <c:showSerName val="0"/>
          <c:showPercent val="0"/>
          <c:showBubbleSize val="0"/>
        </c:dLbls>
        <c:gapWidth val="100"/>
        <c:overlap val="100"/>
        <c:axId val="497817056"/>
        <c:axId val="500919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327</c:v>
                </c:pt>
                <c:pt idx="2">
                  <c:v>#N/A</c:v>
                </c:pt>
                <c:pt idx="3">
                  <c:v>#N/A</c:v>
                </c:pt>
                <c:pt idx="4">
                  <c:v>339</c:v>
                </c:pt>
                <c:pt idx="5">
                  <c:v>#N/A</c:v>
                </c:pt>
                <c:pt idx="6">
                  <c:v>#N/A</c:v>
                </c:pt>
                <c:pt idx="7">
                  <c:v>379</c:v>
                </c:pt>
                <c:pt idx="8">
                  <c:v>#N/A</c:v>
                </c:pt>
                <c:pt idx="9">
                  <c:v>#N/A</c:v>
                </c:pt>
                <c:pt idx="10">
                  <c:v>338</c:v>
                </c:pt>
                <c:pt idx="11">
                  <c:v>#N/A</c:v>
                </c:pt>
                <c:pt idx="12">
                  <c:v>#N/A</c:v>
                </c:pt>
                <c:pt idx="13">
                  <c:v>244</c:v>
                </c:pt>
                <c:pt idx="14">
                  <c:v>#N/A</c:v>
                </c:pt>
              </c:numCache>
            </c:numRef>
          </c:val>
          <c:smooth val="0"/>
        </c:ser>
        <c:dLbls>
          <c:showLegendKey val="0"/>
          <c:showVal val="0"/>
          <c:showCatName val="0"/>
          <c:showSerName val="0"/>
          <c:showPercent val="0"/>
          <c:showBubbleSize val="0"/>
        </c:dLbls>
        <c:marker val="1"/>
        <c:smooth val="0"/>
        <c:axId val="497817056"/>
        <c:axId val="500919464"/>
      </c:lineChart>
      <c:catAx>
        <c:axId val="49781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919464"/>
        <c:crosses val="autoZero"/>
        <c:auto val="1"/>
        <c:lblAlgn val="ctr"/>
        <c:lblOffset val="100"/>
        <c:tickLblSkip val="1"/>
        <c:tickMarkSkip val="1"/>
        <c:noMultiLvlLbl val="0"/>
      </c:catAx>
      <c:valAx>
        <c:axId val="500919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1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4968</c:v>
                </c:pt>
                <c:pt idx="5">
                  <c:v>5161</c:v>
                </c:pt>
                <c:pt idx="8">
                  <c:v>5320</c:v>
                </c:pt>
                <c:pt idx="11">
                  <c:v>5526</c:v>
                </c:pt>
                <c:pt idx="14">
                  <c:v>5511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810</c:v>
                </c:pt>
                <c:pt idx="5">
                  <c:v>979</c:v>
                </c:pt>
                <c:pt idx="8">
                  <c:v>945</c:v>
                </c:pt>
                <c:pt idx="11">
                  <c:v>794</c:v>
                </c:pt>
                <c:pt idx="14">
                  <c:v>804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941</c:v>
                </c:pt>
                <c:pt idx="3">
                  <c:v>899</c:v>
                </c:pt>
                <c:pt idx="6">
                  <c:v>833</c:v>
                </c:pt>
                <c:pt idx="9">
                  <c:v>778</c:v>
                </c:pt>
                <c:pt idx="12">
                  <c:v>763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321</c:v>
                </c:pt>
                <c:pt idx="3">
                  <c:v>281</c:v>
                </c:pt>
                <c:pt idx="6">
                  <c:v>260</c:v>
                </c:pt>
                <c:pt idx="9">
                  <c:v>226</c:v>
                </c:pt>
                <c:pt idx="12">
                  <c:v>191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2292</c:v>
                </c:pt>
                <c:pt idx="3">
                  <c:v>2280</c:v>
                </c:pt>
                <c:pt idx="6">
                  <c:v>2114</c:v>
                </c:pt>
                <c:pt idx="9">
                  <c:v>2021</c:v>
                </c:pt>
                <c:pt idx="12">
                  <c:v>1843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199</c:v>
                </c:pt>
                <c:pt idx="3">
                  <c:v>149</c:v>
                </c:pt>
                <c:pt idx="6">
                  <c:v>149</c:v>
                </c:pt>
                <c:pt idx="9">
                  <c:v>50</c:v>
                </c:pt>
                <c:pt idx="12">
                  <c:v>33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5251</c:v>
                </c:pt>
                <c:pt idx="3">
                  <c:v>5535</c:v>
                </c:pt>
                <c:pt idx="6">
                  <c:v>5620</c:v>
                </c:pt>
                <c:pt idx="9">
                  <c:v>5585</c:v>
                </c:pt>
                <c:pt idx="12">
                  <c:v>5610</c:v>
                </c:pt>
              </c:numCache>
            </c:numRef>
          </c:val>
        </c:ser>
        <c:dLbls>
          <c:showLegendKey val="0"/>
          <c:showVal val="0"/>
          <c:showCatName val="0"/>
          <c:showSerName val="0"/>
          <c:showPercent val="0"/>
          <c:showBubbleSize val="0"/>
        </c:dLbls>
        <c:gapWidth val="100"/>
        <c:overlap val="100"/>
        <c:axId val="500921616"/>
        <c:axId val="500922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3225</c:v>
                </c:pt>
                <c:pt idx="2">
                  <c:v>#N/A</c:v>
                </c:pt>
                <c:pt idx="3">
                  <c:v>#N/A</c:v>
                </c:pt>
                <c:pt idx="4">
                  <c:v>3003</c:v>
                </c:pt>
                <c:pt idx="5">
                  <c:v>#N/A</c:v>
                </c:pt>
                <c:pt idx="6">
                  <c:v>#N/A</c:v>
                </c:pt>
                <c:pt idx="7">
                  <c:v>2711</c:v>
                </c:pt>
                <c:pt idx="8">
                  <c:v>#N/A</c:v>
                </c:pt>
                <c:pt idx="9">
                  <c:v>#N/A</c:v>
                </c:pt>
                <c:pt idx="10">
                  <c:v>2341</c:v>
                </c:pt>
                <c:pt idx="11">
                  <c:v>#N/A</c:v>
                </c:pt>
                <c:pt idx="12">
                  <c:v>#N/A</c:v>
                </c:pt>
                <c:pt idx="13">
                  <c:v>2125</c:v>
                </c:pt>
                <c:pt idx="14">
                  <c:v>#N/A</c:v>
                </c:pt>
              </c:numCache>
            </c:numRef>
          </c:val>
          <c:smooth val="0"/>
        </c:ser>
        <c:dLbls>
          <c:showLegendKey val="0"/>
          <c:showVal val="0"/>
          <c:showCatName val="0"/>
          <c:showSerName val="0"/>
          <c:showPercent val="0"/>
          <c:showBubbleSize val="0"/>
        </c:dLbls>
        <c:marker val="1"/>
        <c:smooth val="0"/>
        <c:axId val="500921616"/>
        <c:axId val="500922008"/>
      </c:lineChart>
      <c:catAx>
        <c:axId val="50092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922008"/>
        <c:crosses val="autoZero"/>
        <c:auto val="1"/>
        <c:lblAlgn val="ctr"/>
        <c:lblOffset val="100"/>
        <c:tickLblSkip val="1"/>
        <c:tickMarkSkip val="1"/>
        <c:noMultiLvlLbl val="0"/>
      </c:catAx>
      <c:valAx>
        <c:axId val="500922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92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{0A12A510-4E9F-424F-B91B-9DC4E15BC622}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{E3AFF283-4771-46DB-B433-E555D50B4413}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{2B44ABA3-DD93-44CC-8CDA-88E67C983ED5}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{80D0B3F1-CA14-49C3-AADC-A56B8B0350C5}</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{F9A8D1B6-7275-4375-BA58-58C92F029504}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52.1</c:v>
                </c:pt>
              </c:numCache>
            </c:numRef>
          </c:xVal>
          <c:yVal>
            <c:numRef>
              <c:f>公会計指標分析・財政指標組合せ分析表!$K$51:$O$51</c:f>
              <c:numCache>
                <c:formatCode>#,##0.0;"▲ "#,##0.0</c:formatCode>
                <c:ptCount val="5"/>
                <c:pt idx="4">
                  <c:v>67.3</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{0E1FF23E-AB4F-47A5-AAFD-F4B5D86DC5A2}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{121A81E8-DCB0-4B69-992C-81303E269CB0}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{86AAEC26-B4D7-419C-90EC-D7977F3D391B}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{0AABB4ED-218B-4C93-935C-E7AE30CCFBC9}</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{1072D87F-40BB-4F4E-BA42-E9D25E63E130}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56.2</c:v>
                </c:pt>
              </c:numCache>
            </c:numRef>
          </c:xVal>
          <c:yVal>
            <c:numRef>
              <c:f>公会計指標分析・財政指標組合せ分析表!$K$55:$O$55</c:f>
              <c:numCache>
                <c:formatCode>#,##0.0;"▲ "#,##0.0</c:formatCode>
                <c:ptCount val="5"/>
                <c:pt idx="4">
                  <c:v>36.5</c:v>
                </c:pt>
              </c:numCache>
            </c:numRef>
          </c:yVal>
          <c:smooth val="0"/>
        </c:ser>
        <c:dLbls>
          <c:showLegendKey val="0"/>
          <c:showVal val="0"/>
          <c:showCatName val="0"/>
          <c:showSerName val="0"/>
          <c:showPercent val="0"/>
          <c:showBubbleSize val="0"/>
        </c:dLbls>
        <c:axId val="500922792"/>
        <c:axId val="500923184"/>
      </c:scatterChart>
      <c:valAx>
        <c:axId val="500922792"/>
        <c:scaling>
          <c:orientation val="minMax"/>
          <c:max val="56.6"/>
          <c:min val="51.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923184"/>
        <c:crosses val="autoZero"/>
        <c:crossBetween val="midCat"/>
      </c:valAx>
      <c:valAx>
        <c:axId val="500923184"/>
        <c:scaling>
          <c:orientation val="minMax"/>
          <c:max val="73"/>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922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{72132FF4-32ED-47BF-9933-64BDA2C36D5E}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{D14E6CD7-5324-4561-9077-92C6A789C433}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{1731D832-C5C4-4992-B632-9754BE746FD7}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{1A8D59E9-CB85-41B3-9C90-E64967C7DFD1}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{8629F4BF-584B-4D56-BFBD-D73CE6FE3813}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11</c:v>
                </c:pt>
                <c:pt idx="2">
                  <c:v>11.2</c:v>
                </c:pt>
                <c:pt idx="3">
                  <c:v>11.3</c:v>
                </c:pt>
                <c:pt idx="4">
                  <c:v>10.199999999999999</c:v>
                </c:pt>
              </c:numCache>
            </c:numRef>
          </c:xVal>
          <c:yVal>
            <c:numRef>
              <c:f>公会計指標分析・財政指標組合せ分析表!$K$73:$O$73</c:f>
              <c:numCache>
                <c:formatCode>#,##0.0;"▲ "#,##0.0</c:formatCode>
                <c:ptCount val="5"/>
                <c:pt idx="0">
                  <c:v>104.7</c:v>
                </c:pt>
                <c:pt idx="1">
                  <c:v>98</c:v>
                </c:pt>
                <c:pt idx="2">
                  <c:v>86.9</c:v>
                </c:pt>
                <c:pt idx="3">
                  <c:v>76.099999999999994</c:v>
                </c:pt>
                <c:pt idx="4">
                  <c:v>67.3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{F442C691-E24B-4B16-977B-68628E1A3768}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{90C9A9F3-D168-45BC-89EE-23BFD4EED18A}</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{1EF98349-F240-45BD-942C-6C8E37DBD680}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{DE09F75C-B457-42DF-98DA-1B9435BF2527}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{FE35108B-1D5C-4B2B-9822-CC9E10110808}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502440736"/>
        <c:axId val="502441128"/>
      </c:scatterChart>
      <c:valAx>
        <c:axId val="502440736"/>
        <c:scaling>
          <c:orientation val="minMax"/>
          <c:max val="12.6"/>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441128"/>
        <c:crosses val="autoZero"/>
        <c:crossBetween val="midCat"/>
      </c:valAx>
      <c:valAx>
        <c:axId val="502441128"/>
        <c:scaling>
          <c:orientation val="minMax"/>
          <c:max val="117"/>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4407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福祉センター建設事業債の償還完了に伴い、元利償還金が大幅に減となったことが比率減の要因と考える。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下水道事業特別会計における繰入割合及び元金残高の減による公営企業債等の繰入見込額の減、退職手当負担見込額の減等の影響により比率が減少したと考える。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国的に施設の老朽化の状況については同様の状況と思われるが、当町では施設数が少ないため有形固定資産減価償却率は、全国平均・神奈川県平均を下回っていると思われる。現在、新庁舎建設に着手しているところですが、有形固定資産減価償却率は上昇傾向にあるため、今後は個別施設計画の策定を進め老朽化対策に取り組んで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5443</xdr:rowOff>
    </xdr:from>
    <xdr:to>
      <xdr:col>3</xdr:col>
      <xdr:colOff>1170940</xdr:colOff>
      <xdr:row>35</xdr:row>
      <xdr:rowOff>93738</xdr:rowOff>
    </xdr:to>
    <xdr:cxnSp macro="">
      <xdr:nvCxnSpPr>
        <xdr:cNvPr id="66" name="直線コネクタ 65"/>
        <xdr:cNvCxnSpPr/>
      </xdr:nvCxnSpPr>
      <xdr:spPr>
        <a:xfrm flipV="1">
          <a:off x="4760595" y="5415643"/>
          <a:ext cx="1270" cy="1459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97565</xdr:rowOff>
    </xdr:from>
    <xdr:ext cx="405111" cy="259045"/>
    <xdr:sp macro="" textlink="">
      <xdr:nvSpPr>
        <xdr:cNvPr id="67" name="有形固定資産減価償却率最小値テキスト"/>
        <xdr:cNvSpPr txBox="1"/>
      </xdr:nvSpPr>
      <xdr:spPr>
        <a:xfrm>
          <a:off x="4813300" y="687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3</xdr:col>
      <xdr:colOff>1082675</xdr:colOff>
      <xdr:row>35</xdr:row>
      <xdr:rowOff>93738</xdr:rowOff>
    </xdr:from>
    <xdr:to>
      <xdr:col>3</xdr:col>
      <xdr:colOff>1260475</xdr:colOff>
      <xdr:row>35</xdr:row>
      <xdr:rowOff>93738</xdr:rowOff>
    </xdr:to>
    <xdr:cxnSp macro="">
      <xdr:nvCxnSpPr>
        <xdr:cNvPr id="68" name="直線コネクタ 67"/>
        <xdr:cNvCxnSpPr/>
      </xdr:nvCxnSpPr>
      <xdr:spPr>
        <a:xfrm>
          <a:off x="4673600" y="687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123570</xdr:rowOff>
    </xdr:from>
    <xdr:ext cx="405111" cy="259045"/>
    <xdr:sp macro="" textlink="">
      <xdr:nvSpPr>
        <xdr:cNvPr id="69" name="有形固定資産減価償却率最大値テキスト"/>
        <xdr:cNvSpPr txBox="1"/>
      </xdr:nvSpPr>
      <xdr:spPr>
        <a:xfrm>
          <a:off x="4813300" y="519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27</xdr:row>
      <xdr:rowOff>5443</xdr:rowOff>
    </xdr:from>
    <xdr:to>
      <xdr:col>3</xdr:col>
      <xdr:colOff>1260475</xdr:colOff>
      <xdr:row>27</xdr:row>
      <xdr:rowOff>5443</xdr:rowOff>
    </xdr:to>
    <xdr:cxnSp macro="">
      <xdr:nvCxnSpPr>
        <xdr:cNvPr id="70" name="直線コネクタ 69"/>
        <xdr:cNvCxnSpPr/>
      </xdr:nvCxnSpPr>
      <xdr:spPr>
        <a:xfrm>
          <a:off x="4673600" y="541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145039</xdr:rowOff>
    </xdr:from>
    <xdr:ext cx="405111" cy="259045"/>
    <xdr:sp macro="" textlink="">
      <xdr:nvSpPr>
        <xdr:cNvPr id="71" name="有形固定資産減価償却率平均値テキスト"/>
        <xdr:cNvSpPr txBox="1"/>
      </xdr:nvSpPr>
      <xdr:spPr>
        <a:xfrm>
          <a:off x="4813300" y="6069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122162</xdr:rowOff>
    </xdr:from>
    <xdr:to>
      <xdr:col>3</xdr:col>
      <xdr:colOff>1222375</xdr:colOff>
      <xdr:row>32</xdr:row>
      <xdr:rowOff>52312</xdr:rowOff>
    </xdr:to>
    <xdr:sp macro="" textlink="">
      <xdr:nvSpPr>
        <xdr:cNvPr id="72" name="フローチャート : 判断 71"/>
        <xdr:cNvSpPr/>
      </xdr:nvSpPr>
      <xdr:spPr>
        <a:xfrm>
          <a:off x="4711700" y="621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29331</xdr:rowOff>
    </xdr:from>
    <xdr:to>
      <xdr:col>3</xdr:col>
      <xdr:colOff>1222375</xdr:colOff>
      <xdr:row>34</xdr:row>
      <xdr:rowOff>130931</xdr:rowOff>
    </xdr:to>
    <xdr:sp macro="" textlink="">
      <xdr:nvSpPr>
        <xdr:cNvPr id="78" name="円/楕円 77"/>
        <xdr:cNvSpPr/>
      </xdr:nvSpPr>
      <xdr:spPr>
        <a:xfrm>
          <a:off x="4711700" y="66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34</xdr:row>
      <xdr:rowOff>7758</xdr:rowOff>
    </xdr:from>
    <xdr:ext cx="405111" cy="259045"/>
    <xdr:sp macro="" textlink="">
      <xdr:nvSpPr>
        <xdr:cNvPr id="79" name="有形固定資産減価償却率該当値テキスト"/>
        <xdr:cNvSpPr txBox="1"/>
      </xdr:nvSpPr>
      <xdr:spPr>
        <a:xfrm>
          <a:off x="4813300" y="661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83058</xdr:rowOff>
    </xdr:from>
    <xdr:to>
      <xdr:col>6</xdr:col>
      <xdr:colOff>510540</xdr:colOff>
      <xdr:row>40</xdr:row>
      <xdr:rowOff>158496</xdr:rowOff>
    </xdr:to>
    <xdr:cxnSp macro="">
      <xdr:nvCxnSpPr>
        <xdr:cNvPr id="55" name="直線コネクタ 54"/>
        <xdr:cNvCxnSpPr/>
      </xdr:nvCxnSpPr>
      <xdr:spPr>
        <a:xfrm flipV="1">
          <a:off x="4634865" y="60838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29735</xdr:rowOff>
    </xdr:from>
    <xdr:ext cx="405111" cy="259045"/>
    <xdr:sp macro="" textlink="">
      <xdr:nvSpPr>
        <xdr:cNvPr id="58" name="【道路】&#10;有形固定資産減価償却率最大値テキスト"/>
        <xdr:cNvSpPr txBox="1"/>
      </xdr:nvSpPr>
      <xdr:spPr>
        <a:xfrm>
          <a:off x="4724400" y="585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35</xdr:row>
      <xdr:rowOff>83058</xdr:rowOff>
    </xdr:from>
    <xdr:to>
      <xdr:col>6</xdr:col>
      <xdr:colOff>600075</xdr:colOff>
      <xdr:row>35</xdr:row>
      <xdr:rowOff>83058</xdr:rowOff>
    </xdr:to>
    <xdr:cxnSp macro="">
      <xdr:nvCxnSpPr>
        <xdr:cNvPr id="59" name="直線コネクタ 58"/>
        <xdr:cNvCxnSpPr/>
      </xdr:nvCxnSpPr>
      <xdr:spPr>
        <a:xfrm>
          <a:off x="4546600" y="608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162577</xdr:rowOff>
    </xdr:from>
    <xdr:ext cx="405111" cy="259045"/>
    <xdr:sp macro="" textlink="">
      <xdr:nvSpPr>
        <xdr:cNvPr id="60" name="【道路】&#10;有形固定資産減価償却率平均値テキスト"/>
        <xdr:cNvSpPr txBox="1"/>
      </xdr:nvSpPr>
      <xdr:spPr>
        <a:xfrm>
          <a:off x="47244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139700</xdr:rowOff>
    </xdr:from>
    <xdr:to>
      <xdr:col>6</xdr:col>
      <xdr:colOff>561975</xdr:colOff>
      <xdr:row>37</xdr:row>
      <xdr:rowOff>69850</xdr:rowOff>
    </xdr:to>
    <xdr:sp macro="" textlink="">
      <xdr:nvSpPr>
        <xdr:cNvPr id="61" name="フローチャート : 判断 60"/>
        <xdr:cNvSpPr/>
      </xdr:nvSpPr>
      <xdr:spPr>
        <a:xfrm>
          <a:off x="4584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107696</xdr:rowOff>
    </xdr:from>
    <xdr:to>
      <xdr:col>6</xdr:col>
      <xdr:colOff>561975</xdr:colOff>
      <xdr:row>41</xdr:row>
      <xdr:rowOff>37846</xdr:rowOff>
    </xdr:to>
    <xdr:sp macro="" textlink="">
      <xdr:nvSpPr>
        <xdr:cNvPr id="67" name="円/楕円 66"/>
        <xdr:cNvSpPr/>
      </xdr:nvSpPr>
      <xdr:spPr>
        <a:xfrm>
          <a:off x="4584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22623</xdr:rowOff>
    </xdr:from>
    <xdr:ext cx="405111" cy="259045"/>
    <xdr:sp macro="" textlink="">
      <xdr:nvSpPr>
        <xdr:cNvPr id="68" name="【道路】&#10;有形固定資産減価償却率該当値テキスト"/>
        <xdr:cNvSpPr txBox="1"/>
      </xdr:nvSpPr>
      <xdr:spPr>
        <a:xfrm>
          <a:off x="4724400" y="688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0" name="直線コネクタ 7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1" name="テキスト ボックス 8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2" name="直線コネクタ 8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3" name="テキスト ボックス 8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4" name="直線コネクタ 8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5" name="テキスト ボックス 8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6" name="直線コネクタ 8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7" name="テキスト ボックス 8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8" name="直線コネクタ 8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9" name="テキスト ボックス 8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0" name="直線コネクタ 8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1" name="テキスト ボックス 9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170797</xdr:rowOff>
    </xdr:from>
    <xdr:to>
      <xdr:col>15</xdr:col>
      <xdr:colOff>180340</xdr:colOff>
      <xdr:row>41</xdr:row>
      <xdr:rowOff>117348</xdr:rowOff>
    </xdr:to>
    <xdr:cxnSp macro="">
      <xdr:nvCxnSpPr>
        <xdr:cNvPr id="95" name="直線コネクタ 94"/>
        <xdr:cNvCxnSpPr/>
      </xdr:nvCxnSpPr>
      <xdr:spPr>
        <a:xfrm flipV="1">
          <a:off x="10476865" y="5828647"/>
          <a:ext cx="0" cy="131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121175</xdr:rowOff>
    </xdr:from>
    <xdr:ext cx="469744" cy="259045"/>
    <xdr:sp macro="" textlink="">
      <xdr:nvSpPr>
        <xdr:cNvPr id="96" name="【道路】&#10;一人当たり延長最小値テキスト"/>
        <xdr:cNvSpPr txBox="1"/>
      </xdr:nvSpPr>
      <xdr:spPr>
        <a:xfrm>
          <a:off x="105664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4.347</a:t>
          </a:r>
          <a:endParaRPr kumimoji="1" lang="ja-JP" altLang="en-US" sz="1000" b="1">
            <a:latin typeface="ＭＳ Ｐゴシック"/>
          </a:endParaRPr>
        </a:p>
      </xdr:txBody>
    </xdr:sp>
    <xdr:clientData/>
  </xdr:oneCellAnchor>
  <xdr:twoCellAnchor>
    <xdr:from>
      <xdr:col>15</xdr:col>
      <xdr:colOff>92075</xdr:colOff>
      <xdr:row>41</xdr:row>
      <xdr:rowOff>117348</xdr:rowOff>
    </xdr:from>
    <xdr:to>
      <xdr:col>15</xdr:col>
      <xdr:colOff>269875</xdr:colOff>
      <xdr:row>41</xdr:row>
      <xdr:rowOff>117348</xdr:rowOff>
    </xdr:to>
    <xdr:cxnSp macro="">
      <xdr:nvCxnSpPr>
        <xdr:cNvPr id="97" name="直線コネクタ 96"/>
        <xdr:cNvCxnSpPr/>
      </xdr:nvCxnSpPr>
      <xdr:spPr>
        <a:xfrm>
          <a:off x="10388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117474</xdr:rowOff>
    </xdr:from>
    <xdr:ext cx="534377" cy="259045"/>
    <xdr:sp macro="" textlink="">
      <xdr:nvSpPr>
        <xdr:cNvPr id="98" name="【道路】&#10;一人当たり延長最大値テキスト"/>
        <xdr:cNvSpPr txBox="1"/>
      </xdr:nvSpPr>
      <xdr:spPr>
        <a:xfrm>
          <a:off x="10566400" y="560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16.456</a:t>
          </a:r>
          <a:endParaRPr kumimoji="1" lang="ja-JP" altLang="en-US" sz="1000" b="1">
            <a:latin typeface="ＭＳ Ｐゴシック"/>
          </a:endParaRPr>
        </a:p>
      </xdr:txBody>
    </xdr:sp>
    <xdr:clientData/>
  </xdr:oneCellAnchor>
  <xdr:twoCellAnchor>
    <xdr:from>
      <xdr:col>15</xdr:col>
      <xdr:colOff>92075</xdr:colOff>
      <xdr:row>33</xdr:row>
      <xdr:rowOff>170797</xdr:rowOff>
    </xdr:from>
    <xdr:to>
      <xdr:col>15</xdr:col>
      <xdr:colOff>269875</xdr:colOff>
      <xdr:row>33</xdr:row>
      <xdr:rowOff>170797</xdr:rowOff>
    </xdr:to>
    <xdr:cxnSp macro="">
      <xdr:nvCxnSpPr>
        <xdr:cNvPr id="99" name="直線コネクタ 98"/>
        <xdr:cNvCxnSpPr/>
      </xdr:nvCxnSpPr>
      <xdr:spPr>
        <a:xfrm>
          <a:off x="10388600" y="582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57203</xdr:rowOff>
    </xdr:from>
    <xdr:ext cx="469744" cy="259045"/>
    <xdr:sp macro="" textlink="">
      <xdr:nvSpPr>
        <xdr:cNvPr id="100" name="【道路】&#10;一人当たり延長平均値テキスト"/>
        <xdr:cNvSpPr txBox="1"/>
      </xdr:nvSpPr>
      <xdr:spPr>
        <a:xfrm>
          <a:off x="10566400" y="6400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34327</xdr:rowOff>
    </xdr:from>
    <xdr:to>
      <xdr:col>15</xdr:col>
      <xdr:colOff>231775</xdr:colOff>
      <xdr:row>38</xdr:row>
      <xdr:rowOff>135927</xdr:rowOff>
    </xdr:to>
    <xdr:sp macro="" textlink="">
      <xdr:nvSpPr>
        <xdr:cNvPr id="101" name="フローチャート : 判断 100"/>
        <xdr:cNvSpPr/>
      </xdr:nvSpPr>
      <xdr:spPr>
        <a:xfrm>
          <a:off x="10426700" y="65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66548</xdr:rowOff>
    </xdr:from>
    <xdr:to>
      <xdr:col>15</xdr:col>
      <xdr:colOff>231775</xdr:colOff>
      <xdr:row>41</xdr:row>
      <xdr:rowOff>168148</xdr:rowOff>
    </xdr:to>
    <xdr:sp macro="" textlink="">
      <xdr:nvSpPr>
        <xdr:cNvPr id="107" name="円/楕円 106"/>
        <xdr:cNvSpPr/>
      </xdr:nvSpPr>
      <xdr:spPr>
        <a:xfrm>
          <a:off x="10426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152925</xdr:rowOff>
    </xdr:from>
    <xdr:ext cx="469744" cy="259045"/>
    <xdr:sp macro="" textlink="">
      <xdr:nvSpPr>
        <xdr:cNvPr id="108" name="【道路】&#10;一人当たり延長該当値テキスト"/>
        <xdr:cNvSpPr txBox="1"/>
      </xdr:nvSpPr>
      <xdr:spPr>
        <a:xfrm>
          <a:off x="105664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152400</xdr:rowOff>
    </xdr:to>
    <xdr:cxnSp macro="">
      <xdr:nvCxnSpPr>
        <xdr:cNvPr id="133" name="直線コネクタ 132"/>
        <xdr:cNvCxnSpPr/>
      </xdr:nvCxnSpPr>
      <xdr:spPr>
        <a:xfrm flipV="1">
          <a:off x="4634865" y="9563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156227</xdr:rowOff>
    </xdr:from>
    <xdr:ext cx="405111" cy="259045"/>
    <xdr:sp macro="" textlink="">
      <xdr:nvSpPr>
        <xdr:cNvPr id="134" name="【橋りょう・トンネル】&#10;有形固定資産減価償却率最小値テキスト"/>
        <xdr:cNvSpPr txBox="1"/>
      </xdr:nvSpPr>
      <xdr:spPr>
        <a:xfrm>
          <a:off x="47244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6</xdr:col>
      <xdr:colOff>422275</xdr:colOff>
      <xdr:row>64</xdr:row>
      <xdr:rowOff>152400</xdr:rowOff>
    </xdr:from>
    <xdr:to>
      <xdr:col>6</xdr:col>
      <xdr:colOff>600075</xdr:colOff>
      <xdr:row>64</xdr:row>
      <xdr:rowOff>152400</xdr:rowOff>
    </xdr:to>
    <xdr:cxnSp macro="">
      <xdr:nvCxnSpPr>
        <xdr:cNvPr id="135" name="直線コネクタ 134"/>
        <xdr:cNvCxnSpPr/>
      </xdr:nvCxnSpPr>
      <xdr:spPr>
        <a:xfrm>
          <a:off x="4546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36" name="【橋りょう・トンネ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37" name="直線コネクタ 13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124477</xdr:rowOff>
    </xdr:from>
    <xdr:ext cx="405111" cy="259045"/>
    <xdr:sp macro="" textlink="">
      <xdr:nvSpPr>
        <xdr:cNvPr id="138" name="【橋りょう・トンネル】&#10;有形固定資産減価償却率平均値テキスト"/>
        <xdr:cNvSpPr txBox="1"/>
      </xdr:nvSpPr>
      <xdr:spPr>
        <a:xfrm>
          <a:off x="4724400" y="989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101600</xdr:rowOff>
    </xdr:from>
    <xdr:to>
      <xdr:col>6</xdr:col>
      <xdr:colOff>561975</xdr:colOff>
      <xdr:row>59</xdr:row>
      <xdr:rowOff>31750</xdr:rowOff>
    </xdr:to>
    <xdr:sp macro="" textlink="">
      <xdr:nvSpPr>
        <xdr:cNvPr id="139" name="フローチャート : 判断 138"/>
        <xdr:cNvSpPr/>
      </xdr:nvSpPr>
      <xdr:spPr>
        <a:xfrm>
          <a:off x="4584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146050</xdr:rowOff>
    </xdr:from>
    <xdr:to>
      <xdr:col>6</xdr:col>
      <xdr:colOff>561975</xdr:colOff>
      <xdr:row>60</xdr:row>
      <xdr:rowOff>76200</xdr:rowOff>
    </xdr:to>
    <xdr:sp macro="" textlink="">
      <xdr:nvSpPr>
        <xdr:cNvPr id="145" name="円/楕円 144"/>
        <xdr:cNvSpPr/>
      </xdr:nvSpPr>
      <xdr:spPr>
        <a:xfrm>
          <a:off x="45847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124477</xdr:rowOff>
    </xdr:from>
    <xdr:ext cx="405111" cy="259045"/>
    <xdr:sp macro="" textlink="">
      <xdr:nvSpPr>
        <xdr:cNvPr id="146" name="【橋りょう・トンネル】&#10;有形固定資産減価償却率該当値テキスト"/>
        <xdr:cNvSpPr txBox="1"/>
      </xdr:nvSpPr>
      <xdr:spPr>
        <a:xfrm>
          <a:off x="4724400"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9" name="テキスト ボックス 15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124989</xdr:rowOff>
    </xdr:from>
    <xdr:to>
      <xdr:col>15</xdr:col>
      <xdr:colOff>180340</xdr:colOff>
      <xdr:row>63</xdr:row>
      <xdr:rowOff>142591</xdr:rowOff>
    </xdr:to>
    <xdr:cxnSp macro="">
      <xdr:nvCxnSpPr>
        <xdr:cNvPr id="169" name="直線コネクタ 168"/>
        <xdr:cNvCxnSpPr/>
      </xdr:nvCxnSpPr>
      <xdr:spPr>
        <a:xfrm flipV="1">
          <a:off x="10476865" y="9897639"/>
          <a:ext cx="0" cy="104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146418</xdr:rowOff>
    </xdr:from>
    <xdr:ext cx="599010" cy="259045"/>
    <xdr:sp macro="" textlink="">
      <xdr:nvSpPr>
        <xdr:cNvPr id="170" name="【橋りょう・トンネル】&#10;一人当たり有形固定資産（償却資産）額最小値テキスト"/>
        <xdr:cNvSpPr txBox="1"/>
      </xdr:nvSpPr>
      <xdr:spPr>
        <a:xfrm>
          <a:off x="10566400" y="1094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106,312</a:t>
          </a:r>
          <a:endParaRPr kumimoji="1" lang="ja-JP" altLang="en-US" sz="1000" b="1">
            <a:latin typeface="ＭＳ Ｐゴシック"/>
          </a:endParaRPr>
        </a:p>
      </xdr:txBody>
    </xdr:sp>
    <xdr:clientData/>
  </xdr:oneCellAnchor>
  <xdr:twoCellAnchor>
    <xdr:from>
      <xdr:col>15</xdr:col>
      <xdr:colOff>92075</xdr:colOff>
      <xdr:row>63</xdr:row>
      <xdr:rowOff>142591</xdr:rowOff>
    </xdr:from>
    <xdr:to>
      <xdr:col>15</xdr:col>
      <xdr:colOff>269875</xdr:colOff>
      <xdr:row>63</xdr:row>
      <xdr:rowOff>142591</xdr:rowOff>
    </xdr:to>
    <xdr:cxnSp macro="">
      <xdr:nvCxnSpPr>
        <xdr:cNvPr id="171" name="直線コネクタ 170"/>
        <xdr:cNvCxnSpPr/>
      </xdr:nvCxnSpPr>
      <xdr:spPr>
        <a:xfrm>
          <a:off x="10388600" y="1094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71666</xdr:rowOff>
    </xdr:from>
    <xdr:ext cx="599010" cy="259045"/>
    <xdr:sp macro="" textlink="">
      <xdr:nvSpPr>
        <xdr:cNvPr id="172" name="【橋りょう・トンネル】&#10;一人当たり有形固定資産（償却資産）額最大値テキスト"/>
        <xdr:cNvSpPr txBox="1"/>
      </xdr:nvSpPr>
      <xdr:spPr>
        <a:xfrm>
          <a:off x="10566400" y="96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335,162</a:t>
          </a:r>
          <a:endParaRPr kumimoji="1" lang="ja-JP" altLang="en-US" sz="1000" b="1">
            <a:latin typeface="ＭＳ Ｐゴシック"/>
          </a:endParaRPr>
        </a:p>
      </xdr:txBody>
    </xdr:sp>
    <xdr:clientData/>
  </xdr:oneCellAnchor>
  <xdr:twoCellAnchor>
    <xdr:from>
      <xdr:col>15</xdr:col>
      <xdr:colOff>92075</xdr:colOff>
      <xdr:row>57</xdr:row>
      <xdr:rowOff>124989</xdr:rowOff>
    </xdr:from>
    <xdr:to>
      <xdr:col>15</xdr:col>
      <xdr:colOff>269875</xdr:colOff>
      <xdr:row>57</xdr:row>
      <xdr:rowOff>124989</xdr:rowOff>
    </xdr:to>
    <xdr:cxnSp macro="">
      <xdr:nvCxnSpPr>
        <xdr:cNvPr id="173" name="直線コネクタ 172"/>
        <xdr:cNvCxnSpPr/>
      </xdr:nvCxnSpPr>
      <xdr:spPr>
        <a:xfrm>
          <a:off x="10388600" y="989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98393</xdr:rowOff>
    </xdr:from>
    <xdr:ext cx="599010" cy="259045"/>
    <xdr:sp macro="" textlink="">
      <xdr:nvSpPr>
        <xdr:cNvPr id="174" name="【橋りょう・トンネル】&#10;一人当たり有形固定資産（償却資産）額平均値テキスト"/>
        <xdr:cNvSpPr txBox="1"/>
      </xdr:nvSpPr>
      <xdr:spPr>
        <a:xfrm>
          <a:off x="10566400" y="10213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222,372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75516</xdr:rowOff>
    </xdr:from>
    <xdr:to>
      <xdr:col>15</xdr:col>
      <xdr:colOff>231775</xdr:colOff>
      <xdr:row>61</xdr:row>
      <xdr:rowOff>5666</xdr:rowOff>
    </xdr:to>
    <xdr:sp macro="" textlink="">
      <xdr:nvSpPr>
        <xdr:cNvPr id="175" name="フローチャート : 判断 174"/>
        <xdr:cNvSpPr/>
      </xdr:nvSpPr>
      <xdr:spPr>
        <a:xfrm>
          <a:off x="10426700" y="103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91791</xdr:rowOff>
    </xdr:from>
    <xdr:to>
      <xdr:col>15</xdr:col>
      <xdr:colOff>231775</xdr:colOff>
      <xdr:row>64</xdr:row>
      <xdr:rowOff>21941</xdr:rowOff>
    </xdr:to>
    <xdr:sp macro="" textlink="">
      <xdr:nvSpPr>
        <xdr:cNvPr id="181" name="円/楕円 180"/>
        <xdr:cNvSpPr/>
      </xdr:nvSpPr>
      <xdr:spPr>
        <a:xfrm>
          <a:off x="10426700" y="108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6718</xdr:rowOff>
    </xdr:from>
    <xdr:ext cx="599010" cy="259045"/>
    <xdr:sp macro="" textlink="">
      <xdr:nvSpPr>
        <xdr:cNvPr id="182" name="【橋りょう・トンネル】&#10;一人当たり有形固定資産（償却資産）額該当値テキスト"/>
        <xdr:cNvSpPr txBox="1"/>
      </xdr:nvSpPr>
      <xdr:spPr>
        <a:xfrm>
          <a:off x="10566400" y="1080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106,312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1" name="テキスト ボックス 20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156972</xdr:rowOff>
    </xdr:from>
    <xdr:to>
      <xdr:col>6</xdr:col>
      <xdr:colOff>510540</xdr:colOff>
      <xdr:row>85</xdr:row>
      <xdr:rowOff>49530</xdr:rowOff>
    </xdr:to>
    <xdr:cxnSp macro="">
      <xdr:nvCxnSpPr>
        <xdr:cNvPr id="205" name="直線コネクタ 204"/>
        <xdr:cNvCxnSpPr/>
      </xdr:nvCxnSpPr>
      <xdr:spPr>
        <a:xfrm flipV="1">
          <a:off x="4634865" y="1353007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53357</xdr:rowOff>
    </xdr:from>
    <xdr:ext cx="405111" cy="259045"/>
    <xdr:sp macro="" textlink="">
      <xdr:nvSpPr>
        <xdr:cNvPr id="206" name="【公営住宅】&#10;有形固定資産減価償却率最小値テキスト"/>
        <xdr:cNvSpPr txBox="1"/>
      </xdr:nvSpPr>
      <xdr:spPr>
        <a:xfrm>
          <a:off x="47244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a:t>
          </a:r>
          <a:endParaRPr kumimoji="1" lang="ja-JP" altLang="en-US" sz="1000" b="1">
            <a:latin typeface="ＭＳ Ｐゴシック"/>
          </a:endParaRPr>
        </a:p>
      </xdr:txBody>
    </xdr:sp>
    <xdr:clientData/>
  </xdr:oneCellAnchor>
  <xdr:twoCellAnchor>
    <xdr:from>
      <xdr:col>6</xdr:col>
      <xdr:colOff>422275</xdr:colOff>
      <xdr:row>85</xdr:row>
      <xdr:rowOff>49530</xdr:rowOff>
    </xdr:from>
    <xdr:to>
      <xdr:col>6</xdr:col>
      <xdr:colOff>600075</xdr:colOff>
      <xdr:row>85</xdr:row>
      <xdr:rowOff>49530</xdr:rowOff>
    </xdr:to>
    <xdr:cxnSp macro="">
      <xdr:nvCxnSpPr>
        <xdr:cNvPr id="207" name="直線コネクタ 20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103649</xdr:rowOff>
    </xdr:from>
    <xdr:ext cx="405111" cy="259045"/>
    <xdr:sp macro="" textlink="">
      <xdr:nvSpPr>
        <xdr:cNvPr id="208" name="【公営住宅】&#10;有形固定資産減価償却率最大値テキスト"/>
        <xdr:cNvSpPr txBox="1"/>
      </xdr:nvSpPr>
      <xdr:spPr>
        <a:xfrm>
          <a:off x="4724400" y="133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6</xdr:col>
      <xdr:colOff>422275</xdr:colOff>
      <xdr:row>78</xdr:row>
      <xdr:rowOff>156972</xdr:rowOff>
    </xdr:from>
    <xdr:to>
      <xdr:col>6</xdr:col>
      <xdr:colOff>600075</xdr:colOff>
      <xdr:row>78</xdr:row>
      <xdr:rowOff>156972</xdr:rowOff>
    </xdr:to>
    <xdr:cxnSp macro="">
      <xdr:nvCxnSpPr>
        <xdr:cNvPr id="209" name="直線コネクタ 208"/>
        <xdr:cNvCxnSpPr/>
      </xdr:nvCxnSpPr>
      <xdr:spPr>
        <a:xfrm>
          <a:off x="4546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32021</xdr:rowOff>
    </xdr:from>
    <xdr:ext cx="405111" cy="259045"/>
    <xdr:sp macro="" textlink="">
      <xdr:nvSpPr>
        <xdr:cNvPr id="210" name="【公営住宅】&#10;有形固定資産減価償却率平均値テキスト"/>
        <xdr:cNvSpPr txBox="1"/>
      </xdr:nvSpPr>
      <xdr:spPr>
        <a:xfrm>
          <a:off x="4724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53594</xdr:rowOff>
    </xdr:from>
    <xdr:to>
      <xdr:col>6</xdr:col>
      <xdr:colOff>561975</xdr:colOff>
      <xdr:row>83</xdr:row>
      <xdr:rowOff>155194</xdr:rowOff>
    </xdr:to>
    <xdr:sp macro="" textlink="">
      <xdr:nvSpPr>
        <xdr:cNvPr id="211" name="フローチャート : 判断 210"/>
        <xdr:cNvSpPr/>
      </xdr:nvSpPr>
      <xdr:spPr>
        <a:xfrm>
          <a:off x="4584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106172</xdr:rowOff>
    </xdr:from>
    <xdr:to>
      <xdr:col>6</xdr:col>
      <xdr:colOff>561975</xdr:colOff>
      <xdr:row>79</xdr:row>
      <xdr:rowOff>36322</xdr:rowOff>
    </xdr:to>
    <xdr:sp macro="" textlink="">
      <xdr:nvSpPr>
        <xdr:cNvPr id="217" name="円/楕円 216"/>
        <xdr:cNvSpPr/>
      </xdr:nvSpPr>
      <xdr:spPr>
        <a:xfrm>
          <a:off x="45847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59199</xdr:rowOff>
    </xdr:from>
    <xdr:ext cx="405111" cy="259045"/>
    <xdr:sp macro="" textlink="">
      <xdr:nvSpPr>
        <xdr:cNvPr id="218" name="【公営住宅】&#10;有形固定資産減価償却率該当値テキスト"/>
        <xdr:cNvSpPr txBox="1"/>
      </xdr:nvSpPr>
      <xdr:spPr>
        <a:xfrm>
          <a:off x="4724400" y="1343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9" name="直線コネクタ 22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0" name="テキスト ボックス 22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1" name="直線コネクタ 23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2" name="テキスト ボックス 23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3" name="直線コネクタ 23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4" name="テキスト ボックス 23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5" name="直線コネクタ 23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6" name="テキスト ボックス 23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9"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72389</xdr:rowOff>
    </xdr:from>
    <xdr:to>
      <xdr:col>15</xdr:col>
      <xdr:colOff>180340</xdr:colOff>
      <xdr:row>85</xdr:row>
      <xdr:rowOff>117653</xdr:rowOff>
    </xdr:to>
    <xdr:cxnSp macro="">
      <xdr:nvCxnSpPr>
        <xdr:cNvPr id="240" name="直線コネクタ 239"/>
        <xdr:cNvCxnSpPr/>
      </xdr:nvCxnSpPr>
      <xdr:spPr>
        <a:xfrm flipV="1">
          <a:off x="10476865" y="13616939"/>
          <a:ext cx="0" cy="107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121480</xdr:rowOff>
    </xdr:from>
    <xdr:ext cx="469744" cy="259045"/>
    <xdr:sp macro="" textlink="">
      <xdr:nvSpPr>
        <xdr:cNvPr id="241" name="【公営住宅】&#10;一人当たり面積最小値テキスト"/>
        <xdr:cNvSpPr txBox="1"/>
      </xdr:nvSpPr>
      <xdr:spPr>
        <a:xfrm>
          <a:off x="10566400" y="1469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0.201</a:t>
          </a:r>
          <a:endParaRPr kumimoji="1" lang="ja-JP" altLang="en-US" sz="1000" b="1">
            <a:latin typeface="ＭＳ Ｐゴシック"/>
          </a:endParaRPr>
        </a:p>
      </xdr:txBody>
    </xdr:sp>
    <xdr:clientData/>
  </xdr:oneCellAnchor>
  <xdr:twoCellAnchor>
    <xdr:from>
      <xdr:col>15</xdr:col>
      <xdr:colOff>92075</xdr:colOff>
      <xdr:row>85</xdr:row>
      <xdr:rowOff>117653</xdr:rowOff>
    </xdr:from>
    <xdr:to>
      <xdr:col>15</xdr:col>
      <xdr:colOff>269875</xdr:colOff>
      <xdr:row>85</xdr:row>
      <xdr:rowOff>117653</xdr:rowOff>
    </xdr:to>
    <xdr:cxnSp macro="">
      <xdr:nvCxnSpPr>
        <xdr:cNvPr id="242" name="直線コネクタ 241"/>
        <xdr:cNvCxnSpPr/>
      </xdr:nvCxnSpPr>
      <xdr:spPr>
        <a:xfrm>
          <a:off x="10388600" y="1469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19066</xdr:rowOff>
    </xdr:from>
    <xdr:ext cx="469744" cy="259045"/>
    <xdr:sp macro="" textlink="">
      <xdr:nvSpPr>
        <xdr:cNvPr id="243" name="【公営住宅】&#10;一人当たり面積最大値テキスト"/>
        <xdr:cNvSpPr txBox="1"/>
      </xdr:nvSpPr>
      <xdr:spPr>
        <a:xfrm>
          <a:off x="105664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a:t>
          </a:r>
          <a:endParaRPr kumimoji="1" lang="ja-JP" altLang="en-US" sz="1000" b="1">
            <a:latin typeface="ＭＳ Ｐゴシック"/>
          </a:endParaRPr>
        </a:p>
      </xdr:txBody>
    </xdr:sp>
    <xdr:clientData/>
  </xdr:oneCellAnchor>
  <xdr:twoCellAnchor>
    <xdr:from>
      <xdr:col>15</xdr:col>
      <xdr:colOff>92075</xdr:colOff>
      <xdr:row>79</xdr:row>
      <xdr:rowOff>72389</xdr:rowOff>
    </xdr:from>
    <xdr:to>
      <xdr:col>15</xdr:col>
      <xdr:colOff>269875</xdr:colOff>
      <xdr:row>79</xdr:row>
      <xdr:rowOff>72389</xdr:rowOff>
    </xdr:to>
    <xdr:cxnSp macro="">
      <xdr:nvCxnSpPr>
        <xdr:cNvPr id="244" name="直線コネクタ 243"/>
        <xdr:cNvCxnSpPr/>
      </xdr:nvCxnSpPr>
      <xdr:spPr>
        <a:xfrm>
          <a:off x="10388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116248</xdr:rowOff>
    </xdr:from>
    <xdr:ext cx="469744" cy="259045"/>
    <xdr:sp macro="" textlink="">
      <xdr:nvSpPr>
        <xdr:cNvPr id="245" name="【公営住宅】&#10;一人当たり面積平均値テキスト"/>
        <xdr:cNvSpPr txBox="1"/>
      </xdr:nvSpPr>
      <xdr:spPr>
        <a:xfrm>
          <a:off x="10566400" y="140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93371</xdr:rowOff>
    </xdr:from>
    <xdr:to>
      <xdr:col>15</xdr:col>
      <xdr:colOff>231775</xdr:colOff>
      <xdr:row>83</xdr:row>
      <xdr:rowOff>23521</xdr:rowOff>
    </xdr:to>
    <xdr:sp macro="" textlink="">
      <xdr:nvSpPr>
        <xdr:cNvPr id="246" name="フローチャート : 判断 245"/>
        <xdr:cNvSpPr/>
      </xdr:nvSpPr>
      <xdr:spPr>
        <a:xfrm>
          <a:off x="10426700" y="1415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66853</xdr:rowOff>
    </xdr:from>
    <xdr:to>
      <xdr:col>15</xdr:col>
      <xdr:colOff>231775</xdr:colOff>
      <xdr:row>85</xdr:row>
      <xdr:rowOff>168453</xdr:rowOff>
    </xdr:to>
    <xdr:sp macro="" textlink="">
      <xdr:nvSpPr>
        <xdr:cNvPr id="252" name="円/楕円 251"/>
        <xdr:cNvSpPr/>
      </xdr:nvSpPr>
      <xdr:spPr>
        <a:xfrm>
          <a:off x="10426700" y="146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153230</xdr:rowOff>
    </xdr:from>
    <xdr:ext cx="469744" cy="259045"/>
    <xdr:sp macro="" textlink="">
      <xdr:nvSpPr>
        <xdr:cNvPr id="253" name="【公営住宅】&#10;一人当たり面積該当値テキスト"/>
        <xdr:cNvSpPr txBox="1"/>
      </xdr:nvSpPr>
      <xdr:spPr>
        <a:xfrm>
          <a:off x="10566400" y="1455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4" name="正方形/長方形 25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5" name="正方形/長方形 25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6" name="正方形/長方形 25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7" name="正方形/長方形 25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8" name="正方形/長方形 25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1" name="正方形/長方形 26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2" name="正方形/長方形 26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3" name="正方形/長方形 26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4" name="正方形/長方形 26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5" name="正方形/長方形 26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6" name="正方形/長方形 26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7" name="正方形/長方形 2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8" name="正方形/長方形 2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9" name="正方形/長方形 2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0" name="正方形/長方形 2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1" name="正方形/長方形 2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2" name="正方形/長方形 2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3" name="正方形/長方形 27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4" name="テキスト ボックス 2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5" name="直線コネクタ 2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6" name="テキスト ボックス 27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77" name="直線コネクタ 2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78" name="テキスト ボックス 27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79" name="直線コネクタ 2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0" name="テキスト ボックス 2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1" name="直線コネクタ 2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2" name="テキスト ボックス 2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3" name="直線コネクタ 2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4" name="テキスト ボックス 2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85" name="直線コネクタ 2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86" name="テキスト ボックス 2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87" name="直線コネクタ 2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88" name="テキスト ボックス 2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0" name="テキスト ボックス 2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53340</xdr:rowOff>
    </xdr:from>
    <xdr:to>
      <xdr:col>23</xdr:col>
      <xdr:colOff>516889</xdr:colOff>
      <xdr:row>41</xdr:row>
      <xdr:rowOff>126819</xdr:rowOff>
    </xdr:to>
    <xdr:cxnSp macro="">
      <xdr:nvCxnSpPr>
        <xdr:cNvPr id="292" name="直線コネクタ 291"/>
        <xdr:cNvCxnSpPr/>
      </xdr:nvCxnSpPr>
      <xdr:spPr>
        <a:xfrm flipV="1">
          <a:off x="16318864" y="588264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130646</xdr:rowOff>
    </xdr:from>
    <xdr:ext cx="405111" cy="259045"/>
    <xdr:sp macro="" textlink="">
      <xdr:nvSpPr>
        <xdr:cNvPr id="293" name="【認定こども園・幼稚園・保育所】&#10;有形固定資産減価償却率最小値テキスト"/>
        <xdr:cNvSpPr txBox="1"/>
      </xdr:nvSpPr>
      <xdr:spPr>
        <a:xfrm>
          <a:off x="164084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23</xdr:col>
      <xdr:colOff>428625</xdr:colOff>
      <xdr:row>41</xdr:row>
      <xdr:rowOff>126819</xdr:rowOff>
    </xdr:from>
    <xdr:to>
      <xdr:col>23</xdr:col>
      <xdr:colOff>606425</xdr:colOff>
      <xdr:row>41</xdr:row>
      <xdr:rowOff>126819</xdr:rowOff>
    </xdr:to>
    <xdr:cxnSp macro="">
      <xdr:nvCxnSpPr>
        <xdr:cNvPr id="294" name="直線コネクタ 293"/>
        <xdr:cNvCxnSpPr/>
      </xdr:nvCxnSpPr>
      <xdr:spPr>
        <a:xfrm>
          <a:off x="16230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17</xdr:rowOff>
    </xdr:from>
    <xdr:ext cx="405111" cy="259045"/>
    <xdr:sp macro="" textlink="">
      <xdr:nvSpPr>
        <xdr:cNvPr id="295" name="【認定こども園・幼稚園・保育所】&#10;有形固定資産減価償却率最大値テキスト"/>
        <xdr:cNvSpPr txBox="1"/>
      </xdr:nvSpPr>
      <xdr:spPr>
        <a:xfrm>
          <a:off x="164084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23</xdr:col>
      <xdr:colOff>428625</xdr:colOff>
      <xdr:row>34</xdr:row>
      <xdr:rowOff>53340</xdr:rowOff>
    </xdr:from>
    <xdr:to>
      <xdr:col>23</xdr:col>
      <xdr:colOff>606425</xdr:colOff>
      <xdr:row>34</xdr:row>
      <xdr:rowOff>53340</xdr:rowOff>
    </xdr:to>
    <xdr:cxnSp macro="">
      <xdr:nvCxnSpPr>
        <xdr:cNvPr id="296" name="直線コネクタ 295"/>
        <xdr:cNvCxnSpPr/>
      </xdr:nvCxnSpPr>
      <xdr:spPr>
        <a:xfrm>
          <a:off x="16230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131190</xdr:rowOff>
    </xdr:from>
    <xdr:ext cx="405111" cy="259045"/>
    <xdr:sp macro="" textlink="">
      <xdr:nvSpPr>
        <xdr:cNvPr id="297" name="【認定こども園・幼稚園・保育所】&#10;有形固定資産減価償却率平均値テキスト"/>
        <xdr:cNvSpPr txBox="1"/>
      </xdr:nvSpPr>
      <xdr:spPr>
        <a:xfrm>
          <a:off x="164084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152763</xdr:rowOff>
    </xdr:from>
    <xdr:to>
      <xdr:col>23</xdr:col>
      <xdr:colOff>568325</xdr:colOff>
      <xdr:row>39</xdr:row>
      <xdr:rowOff>82913</xdr:rowOff>
    </xdr:to>
    <xdr:sp macro="" textlink="">
      <xdr:nvSpPr>
        <xdr:cNvPr id="298" name="フローチャート : 判断 297"/>
        <xdr:cNvSpPr/>
      </xdr:nvSpPr>
      <xdr:spPr>
        <a:xfrm>
          <a:off x="16268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107043</xdr:rowOff>
    </xdr:from>
    <xdr:to>
      <xdr:col>23</xdr:col>
      <xdr:colOff>568325</xdr:colOff>
      <xdr:row>39</xdr:row>
      <xdr:rowOff>37193</xdr:rowOff>
    </xdr:to>
    <xdr:sp macro="" textlink="">
      <xdr:nvSpPr>
        <xdr:cNvPr id="304" name="円/楕円 303"/>
        <xdr:cNvSpPr/>
      </xdr:nvSpPr>
      <xdr:spPr>
        <a:xfrm>
          <a:off x="16268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129920</xdr:rowOff>
    </xdr:from>
    <xdr:ext cx="405111" cy="259045"/>
    <xdr:sp macro="" textlink="">
      <xdr:nvSpPr>
        <xdr:cNvPr id="305" name="【認定こども園・幼稚園・保育所】&#10;有形固定資産減価償却率該当値テキスト"/>
        <xdr:cNvSpPr txBox="1"/>
      </xdr:nvSpPr>
      <xdr:spPr>
        <a:xfrm>
          <a:off x="16408400"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6" name="正方形/長方形 30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3" name="正方形/長方形 31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4" name="テキスト ボックス 3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5" name="直線コネクタ 3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6" name="テキスト ボックス 31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17" name="直線コネクタ 3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18" name="テキスト ボックス 31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19" name="直線コネクタ 3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0" name="テキスト ボックス 31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1" name="直線コネクタ 3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2" name="テキスト ボックス 32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3" name="直線コネクタ 3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4" name="テキスト ボックス 32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5" name="直線コネクタ 3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6" name="テキスト ボックス 32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7" name="直線コネクタ 3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8" name="テキスト ボックス 3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9"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3810</xdr:rowOff>
    </xdr:from>
    <xdr:to>
      <xdr:col>32</xdr:col>
      <xdr:colOff>186689</xdr:colOff>
      <xdr:row>41</xdr:row>
      <xdr:rowOff>148590</xdr:rowOff>
    </xdr:to>
    <xdr:cxnSp macro="">
      <xdr:nvCxnSpPr>
        <xdr:cNvPr id="330" name="直線コネクタ 329"/>
        <xdr:cNvCxnSpPr/>
      </xdr:nvCxnSpPr>
      <xdr:spPr>
        <a:xfrm flipV="1">
          <a:off x="22160864" y="56616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152417</xdr:rowOff>
    </xdr:from>
    <xdr:ext cx="469744" cy="259045"/>
    <xdr:sp macro="" textlink="">
      <xdr:nvSpPr>
        <xdr:cNvPr id="331" name="【認定こども園・幼稚園・保育所】&#10;一人当たり面積最小値テキスト"/>
        <xdr:cNvSpPr txBox="1"/>
      </xdr:nvSpPr>
      <xdr:spPr>
        <a:xfrm>
          <a:off x="222504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41</xdr:row>
      <xdr:rowOff>148590</xdr:rowOff>
    </xdr:from>
    <xdr:to>
      <xdr:col>32</xdr:col>
      <xdr:colOff>276225</xdr:colOff>
      <xdr:row>41</xdr:row>
      <xdr:rowOff>148590</xdr:rowOff>
    </xdr:to>
    <xdr:cxnSp macro="">
      <xdr:nvCxnSpPr>
        <xdr:cNvPr id="332" name="直線コネクタ 331"/>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121937</xdr:rowOff>
    </xdr:from>
    <xdr:ext cx="469744" cy="259045"/>
    <xdr:sp macro="" textlink="">
      <xdr:nvSpPr>
        <xdr:cNvPr id="333" name="【認定こども園・幼稚園・保育所】&#10;一人当たり面積最大値テキスト"/>
        <xdr:cNvSpPr txBox="1"/>
      </xdr:nvSpPr>
      <xdr:spPr>
        <a:xfrm>
          <a:off x="222504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32</xdr:col>
      <xdr:colOff>98425</xdr:colOff>
      <xdr:row>33</xdr:row>
      <xdr:rowOff>3810</xdr:rowOff>
    </xdr:from>
    <xdr:to>
      <xdr:col>32</xdr:col>
      <xdr:colOff>276225</xdr:colOff>
      <xdr:row>33</xdr:row>
      <xdr:rowOff>3810</xdr:rowOff>
    </xdr:to>
    <xdr:cxnSp macro="">
      <xdr:nvCxnSpPr>
        <xdr:cNvPr id="334" name="直線コネクタ 333"/>
        <xdr:cNvCxnSpPr/>
      </xdr:nvCxnSpPr>
      <xdr:spPr>
        <a:xfrm>
          <a:off x="22072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86377</xdr:rowOff>
    </xdr:from>
    <xdr:ext cx="469744" cy="259045"/>
    <xdr:sp macro="" textlink="">
      <xdr:nvSpPr>
        <xdr:cNvPr id="335" name="【認定こども園・幼稚園・保育所】&#10;一人当たり面積平均値テキスト"/>
        <xdr:cNvSpPr txBox="1"/>
      </xdr:nvSpPr>
      <xdr:spPr>
        <a:xfrm>
          <a:off x="222504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63500</xdr:rowOff>
    </xdr:from>
    <xdr:to>
      <xdr:col>32</xdr:col>
      <xdr:colOff>238125</xdr:colOff>
      <xdr:row>38</xdr:row>
      <xdr:rowOff>165100</xdr:rowOff>
    </xdr:to>
    <xdr:sp macro="" textlink="">
      <xdr:nvSpPr>
        <xdr:cNvPr id="336" name="フローチャート : 判断 335"/>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7" name="テキスト ボックス 3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8" name="テキスト ボックス 3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9" name="テキスト ボックス 3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0" name="テキスト ボックス 3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1" name="テキスト ボックス 3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124460</xdr:rowOff>
    </xdr:from>
    <xdr:to>
      <xdr:col>32</xdr:col>
      <xdr:colOff>238125</xdr:colOff>
      <xdr:row>41</xdr:row>
      <xdr:rowOff>54610</xdr:rowOff>
    </xdr:to>
    <xdr:sp macro="" textlink="">
      <xdr:nvSpPr>
        <xdr:cNvPr id="342" name="円/楕円 341"/>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102887</xdr:rowOff>
    </xdr:from>
    <xdr:ext cx="469744" cy="259045"/>
    <xdr:sp macro="" textlink="">
      <xdr:nvSpPr>
        <xdr:cNvPr id="343" name="【認定こども園・幼稚園・保育所】&#10;一人当たり面積該当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4" name="正方形/長方形 34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1" name="正方形/長方形 35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4" name="テキスト ボックス 3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5" name="直線コネクタ 3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6" name="テキスト ボックス 3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57" name="直線コネクタ 3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58" name="テキスト ボックス 3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59" name="直線コネクタ 3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0" name="テキスト ボックス 3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1" name="直線コネクタ 3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2" name="テキスト ボックス 36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3" name="直線コネクタ 3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4" name="テキスト ボックス 36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48006</xdr:rowOff>
    </xdr:from>
    <xdr:to>
      <xdr:col>23</xdr:col>
      <xdr:colOff>516889</xdr:colOff>
      <xdr:row>63</xdr:row>
      <xdr:rowOff>89154</xdr:rowOff>
    </xdr:to>
    <xdr:cxnSp macro="">
      <xdr:nvCxnSpPr>
        <xdr:cNvPr id="366" name="直線コネクタ 365"/>
        <xdr:cNvCxnSpPr/>
      </xdr:nvCxnSpPr>
      <xdr:spPr>
        <a:xfrm flipV="1">
          <a:off x="16318864" y="982065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92981</xdr:rowOff>
    </xdr:from>
    <xdr:ext cx="405111" cy="259045"/>
    <xdr:sp macro="" textlink="">
      <xdr:nvSpPr>
        <xdr:cNvPr id="367" name="【学校施設】&#10;有形固定資産減価償却率最小値テキスト"/>
        <xdr:cNvSpPr txBox="1"/>
      </xdr:nvSpPr>
      <xdr:spPr>
        <a:xfrm>
          <a:off x="16408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23</xdr:col>
      <xdr:colOff>428625</xdr:colOff>
      <xdr:row>63</xdr:row>
      <xdr:rowOff>89154</xdr:rowOff>
    </xdr:from>
    <xdr:to>
      <xdr:col>23</xdr:col>
      <xdr:colOff>606425</xdr:colOff>
      <xdr:row>63</xdr:row>
      <xdr:rowOff>89154</xdr:rowOff>
    </xdr:to>
    <xdr:cxnSp macro="">
      <xdr:nvCxnSpPr>
        <xdr:cNvPr id="368" name="直線コネクタ 367"/>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166133</xdr:rowOff>
    </xdr:from>
    <xdr:ext cx="405111" cy="259045"/>
    <xdr:sp macro="" textlink="">
      <xdr:nvSpPr>
        <xdr:cNvPr id="369" name="【学校施設】&#10;有形固定資産減価償却率最大値テキスト"/>
        <xdr:cNvSpPr txBox="1"/>
      </xdr:nvSpPr>
      <xdr:spPr>
        <a:xfrm>
          <a:off x="16408400" y="959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57</xdr:row>
      <xdr:rowOff>48006</xdr:rowOff>
    </xdr:from>
    <xdr:to>
      <xdr:col>23</xdr:col>
      <xdr:colOff>606425</xdr:colOff>
      <xdr:row>57</xdr:row>
      <xdr:rowOff>48006</xdr:rowOff>
    </xdr:to>
    <xdr:cxnSp macro="">
      <xdr:nvCxnSpPr>
        <xdr:cNvPr id="370" name="直線コネクタ 369"/>
        <xdr:cNvCxnSpPr/>
      </xdr:nvCxnSpPr>
      <xdr:spPr>
        <a:xfrm>
          <a:off x="16230600" y="982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95521</xdr:rowOff>
    </xdr:from>
    <xdr:ext cx="405111" cy="259045"/>
    <xdr:sp macro="" textlink="">
      <xdr:nvSpPr>
        <xdr:cNvPr id="371" name="【学校施設】&#10;有形固定資産減価償却率平均値テキスト"/>
        <xdr:cNvSpPr txBox="1"/>
      </xdr:nvSpPr>
      <xdr:spPr>
        <a:xfrm>
          <a:off x="16408400" y="10211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72644</xdr:rowOff>
    </xdr:from>
    <xdr:to>
      <xdr:col>23</xdr:col>
      <xdr:colOff>568325</xdr:colOff>
      <xdr:row>61</xdr:row>
      <xdr:rowOff>2794</xdr:rowOff>
    </xdr:to>
    <xdr:sp macro="" textlink="">
      <xdr:nvSpPr>
        <xdr:cNvPr id="372" name="フローチャート : 判断 371"/>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3" name="テキスト ボックス 3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4" name="テキスト ボックス 3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5" name="テキスト ボックス 3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6" name="テキスト ボックス 3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7" name="テキスト ボックス 3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104648</xdr:rowOff>
    </xdr:from>
    <xdr:to>
      <xdr:col>23</xdr:col>
      <xdr:colOff>568325</xdr:colOff>
      <xdr:row>63</xdr:row>
      <xdr:rowOff>34798</xdr:rowOff>
    </xdr:to>
    <xdr:sp macro="" textlink="">
      <xdr:nvSpPr>
        <xdr:cNvPr id="378" name="円/楕円 377"/>
        <xdr:cNvSpPr/>
      </xdr:nvSpPr>
      <xdr:spPr>
        <a:xfrm>
          <a:off x="16268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19575</xdr:rowOff>
    </xdr:from>
    <xdr:ext cx="405111" cy="259045"/>
    <xdr:sp macro="" textlink="">
      <xdr:nvSpPr>
        <xdr:cNvPr id="379" name="【学校施設】&#10;有形固定資産減価償却率該当値テキスト"/>
        <xdr:cNvSpPr txBox="1"/>
      </xdr:nvSpPr>
      <xdr:spPr>
        <a:xfrm>
          <a:off x="16408400" y="1064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0" name="正方形/長方形 37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1" name="正方形/長方形 3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2" name="正方形/長方形 3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3" name="正方形/長方形 3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4" name="正方形/長方形 3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5" name="正方形/長方形 3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6" name="正方形/長方形 3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7" name="正方形/長方形 38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8" name="テキスト ボックス 3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9" name="直線コネクタ 3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0" name="テキスト ボックス 3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1" name="直線コネクタ 3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2" name="テキスト ボックス 3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3" name="直線コネクタ 3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4" name="テキスト ボックス 3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5" name="直線コネクタ 3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6" name="テキスト ボックス 3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7" name="直線コネクタ 3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8" name="テキスト ボックス 3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9" name="直線コネクタ 3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0" name="テキスト ボックス 3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1" name="直線コネクタ 4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2" name="テキスト ボックス 4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3"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30480</xdr:rowOff>
    </xdr:from>
    <xdr:to>
      <xdr:col>32</xdr:col>
      <xdr:colOff>186689</xdr:colOff>
      <xdr:row>62</xdr:row>
      <xdr:rowOff>149352</xdr:rowOff>
    </xdr:to>
    <xdr:cxnSp macro="">
      <xdr:nvCxnSpPr>
        <xdr:cNvPr id="404" name="直線コネクタ 403"/>
        <xdr:cNvCxnSpPr/>
      </xdr:nvCxnSpPr>
      <xdr:spPr>
        <a:xfrm flipV="1">
          <a:off x="22160864" y="9460230"/>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153179</xdr:rowOff>
    </xdr:from>
    <xdr:ext cx="469744" cy="259045"/>
    <xdr:sp macro="" textlink="">
      <xdr:nvSpPr>
        <xdr:cNvPr id="405" name="【学校施設】&#10;一人当たり面積最小値テキスト"/>
        <xdr:cNvSpPr txBox="1"/>
      </xdr:nvSpPr>
      <xdr:spPr>
        <a:xfrm>
          <a:off x="22250400" y="1078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1.354</a:t>
          </a:r>
          <a:endParaRPr kumimoji="1" lang="ja-JP" altLang="en-US" sz="1000" b="1">
            <a:latin typeface="ＭＳ Ｐゴシック"/>
          </a:endParaRPr>
        </a:p>
      </xdr:txBody>
    </xdr:sp>
    <xdr:clientData/>
  </xdr:oneCellAnchor>
  <xdr:twoCellAnchor>
    <xdr:from>
      <xdr:col>32</xdr:col>
      <xdr:colOff>98425</xdr:colOff>
      <xdr:row>62</xdr:row>
      <xdr:rowOff>149352</xdr:rowOff>
    </xdr:from>
    <xdr:to>
      <xdr:col>32</xdr:col>
      <xdr:colOff>276225</xdr:colOff>
      <xdr:row>62</xdr:row>
      <xdr:rowOff>149352</xdr:rowOff>
    </xdr:to>
    <xdr:cxnSp macro="">
      <xdr:nvCxnSpPr>
        <xdr:cNvPr id="406" name="直線コネクタ 405"/>
        <xdr:cNvCxnSpPr/>
      </xdr:nvCxnSpPr>
      <xdr:spPr>
        <a:xfrm>
          <a:off x="22072600" y="107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148607</xdr:rowOff>
    </xdr:from>
    <xdr:ext cx="469744" cy="259045"/>
    <xdr:sp macro="" textlink="">
      <xdr:nvSpPr>
        <xdr:cNvPr id="407" name="【学校施設】&#10;一人当たり面積最大値テキスト"/>
        <xdr:cNvSpPr txBox="1"/>
      </xdr:nvSpPr>
      <xdr:spPr>
        <a:xfrm>
          <a:off x="22250400"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3.085</a:t>
          </a:r>
          <a:endParaRPr kumimoji="1" lang="ja-JP" altLang="en-US" sz="1000" b="1">
            <a:latin typeface="ＭＳ Ｐゴシック"/>
          </a:endParaRPr>
        </a:p>
      </xdr:txBody>
    </xdr:sp>
    <xdr:clientData/>
  </xdr:oneCellAnchor>
  <xdr:twoCellAnchor>
    <xdr:from>
      <xdr:col>32</xdr:col>
      <xdr:colOff>98425</xdr:colOff>
      <xdr:row>55</xdr:row>
      <xdr:rowOff>30480</xdr:rowOff>
    </xdr:from>
    <xdr:to>
      <xdr:col>32</xdr:col>
      <xdr:colOff>276225</xdr:colOff>
      <xdr:row>55</xdr:row>
      <xdr:rowOff>30480</xdr:rowOff>
    </xdr:to>
    <xdr:cxnSp macro="">
      <xdr:nvCxnSpPr>
        <xdr:cNvPr id="408" name="直線コネクタ 407"/>
        <xdr:cNvCxnSpPr/>
      </xdr:nvCxnSpPr>
      <xdr:spPr>
        <a:xfrm>
          <a:off x="22072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128287</xdr:rowOff>
    </xdr:from>
    <xdr:ext cx="469744" cy="259045"/>
    <xdr:sp macro="" textlink="">
      <xdr:nvSpPr>
        <xdr:cNvPr id="409" name="【学校施設】&#10;一人当たり面積平均値テキスト"/>
        <xdr:cNvSpPr txBox="1"/>
      </xdr:nvSpPr>
      <xdr:spPr>
        <a:xfrm>
          <a:off x="222504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105410</xdr:rowOff>
    </xdr:from>
    <xdr:to>
      <xdr:col>32</xdr:col>
      <xdr:colOff>238125</xdr:colOff>
      <xdr:row>60</xdr:row>
      <xdr:rowOff>35560</xdr:rowOff>
    </xdr:to>
    <xdr:sp macro="" textlink="">
      <xdr:nvSpPr>
        <xdr:cNvPr id="410" name="フローチャート : 判断 409"/>
        <xdr:cNvSpPr/>
      </xdr:nvSpPr>
      <xdr:spPr>
        <a:xfrm>
          <a:off x="22110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1" name="テキスト ボックス 4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2" name="テキスト ボックス 4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3" name="テキスト ボックス 4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4" name="テキスト ボックス 4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5" name="テキスト ボックス 4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98552</xdr:rowOff>
    </xdr:from>
    <xdr:to>
      <xdr:col>32</xdr:col>
      <xdr:colOff>238125</xdr:colOff>
      <xdr:row>63</xdr:row>
      <xdr:rowOff>28702</xdr:rowOff>
    </xdr:to>
    <xdr:sp macro="" textlink="">
      <xdr:nvSpPr>
        <xdr:cNvPr id="416" name="円/楕円 415"/>
        <xdr:cNvSpPr/>
      </xdr:nvSpPr>
      <xdr:spPr>
        <a:xfrm>
          <a:off x="221107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13479</xdr:rowOff>
    </xdr:from>
    <xdr:ext cx="469744" cy="259045"/>
    <xdr:sp macro="" textlink="">
      <xdr:nvSpPr>
        <xdr:cNvPr id="417" name="【学校施設】&#10;一人当たり面積該当値テキスト"/>
        <xdr:cNvSpPr txBox="1"/>
      </xdr:nvSpPr>
      <xdr:spPr>
        <a:xfrm>
          <a:off x="22250400" y="1064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8" name="正方形/長方形 41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5" name="正方形/長方形 424"/>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26" name="正方形/長方形 42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7" name="正方形/長方形 4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8" name="正方形/長方形 4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9" name="正方形/長方形 4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0" name="正方形/長方形 4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1" name="正方形/長方形 4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2" name="正方形/長方形 4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33" name="正方形/長方形 432"/>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34" name="正方形/長方形 43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35" name="正方形/長方形 4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36" name="正方形/長方形 4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7" name="正方形/長方形 4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8" name="正方形/長方形 4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9" name="正方形/長方形 4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0" name="正方形/長方形 4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1" name="正方形/長方形 440"/>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42" name="正方形/長方形 441"/>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3" name="正方形/長方形 4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4" name="正方形/長方形 4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5" name="正方形/長方形 4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6" name="正方形/長方形 4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7" name="正方形/長方形 4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8" name="正方形/長方形 4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49" name="正方形/長方形 448"/>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50" name="正方形/長方形 44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1" name="正方形/長方形 4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2" name="テキスト ボックス 45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類似団体と比較して公営住宅、幼稚園の有形固定資産減価償却率が高くなっている。公営住宅については、町営住宅整理統合方針に基づき、現在</a:t>
          </a:r>
          <a:r>
            <a:rPr kumimoji="1" lang="en-US" altLang="ja-JP" sz="1300">
              <a:latin typeface="ＭＳ Ｐゴシック"/>
            </a:rPr>
            <a:t>3</a:t>
          </a:r>
          <a:r>
            <a:rPr kumimoji="1" lang="ja-JP" altLang="en-US" sz="1300">
              <a:latin typeface="ＭＳ Ｐゴシック"/>
            </a:rPr>
            <a:t>団地ある内、老朽化が著しい</a:t>
          </a:r>
          <a:r>
            <a:rPr kumimoji="1" lang="en-US" altLang="ja-JP" sz="1300">
              <a:latin typeface="ＭＳ Ｐゴシック"/>
            </a:rPr>
            <a:t>1</a:t>
          </a:r>
          <a:r>
            <a:rPr kumimoji="1" lang="ja-JP" altLang="en-US" sz="1300">
              <a:latin typeface="ＭＳ Ｐゴシック"/>
            </a:rPr>
            <a:t>団地の廃止に向けた取り組みを進めている。幼稚園については、</a:t>
          </a:r>
          <a:r>
            <a:rPr kumimoji="1" lang="en-US" altLang="ja-JP" sz="1300">
              <a:latin typeface="ＭＳ Ｐゴシック"/>
            </a:rPr>
            <a:t>3</a:t>
          </a:r>
          <a:r>
            <a:rPr kumimoji="1" lang="ja-JP" altLang="en-US" sz="1300">
              <a:latin typeface="ＭＳ Ｐゴシック"/>
            </a:rPr>
            <a:t>歳児教育対応に合わせ平成</a:t>
          </a:r>
          <a:r>
            <a:rPr kumimoji="1" lang="en-US" altLang="ja-JP" sz="1300">
              <a:latin typeface="ＭＳ Ｐゴシック"/>
            </a:rPr>
            <a:t>28</a:t>
          </a:r>
          <a:r>
            <a:rPr kumimoji="1" lang="ja-JP" altLang="en-US" sz="1300">
              <a:latin typeface="ＭＳ Ｐゴシック"/>
            </a:rPr>
            <a:t>・</a:t>
          </a:r>
          <a:r>
            <a:rPr kumimoji="1" lang="en-US" altLang="ja-JP" sz="1300">
              <a:latin typeface="ＭＳ Ｐゴシック"/>
            </a:rPr>
            <a:t>29</a:t>
          </a:r>
          <a:r>
            <a:rPr kumimoji="1" lang="ja-JP" altLang="en-US" sz="1300">
              <a:latin typeface="ＭＳ Ｐゴシック"/>
            </a:rPr>
            <a:t>年度の</a:t>
          </a:r>
          <a:r>
            <a:rPr kumimoji="1" lang="en-US" altLang="ja-JP" sz="1300">
              <a:latin typeface="ＭＳ Ｐゴシック"/>
            </a:rPr>
            <a:t>2</a:t>
          </a:r>
          <a:r>
            <a:rPr kumimoji="1" lang="ja-JP" altLang="en-US" sz="1300">
              <a:latin typeface="ＭＳ Ｐゴシック"/>
            </a:rPr>
            <a:t>か年で老朽化対策等を含めた改修工事を行う。道路等インフラ施設については、町道舗装維持整備計画や橋梁長寿命化修繕計画を基本として維持補修に取り組む。</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307975</xdr:colOff>
      <xdr:row>50</xdr:row>
      <xdr:rowOff>63500</xdr:rowOff>
    </xdr:to>
    <xdr:sp macro="" textlink="">
      <xdr:nvSpPr>
        <xdr:cNvPr id="57" name="正方形/長方形 5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64" name="正方形/長方形 6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65" name="テキスト ボックス 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66" name="直線コネクタ 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67" name="テキスト ボックス 6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68" name="直線コネクタ 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69" name="テキスト ボックス 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70" name="直線コネクタ 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71" name="テキスト ボックス 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72" name="直線コネクタ 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73" name="テキスト ボックス 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74" name="直線コネクタ 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75" name="テキスト ボックス 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76" name="直線コネクタ 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77" name="テキスト ボックス 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78" name="直線コネクタ 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79" name="テキスト ボックス 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8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106680</xdr:rowOff>
    </xdr:to>
    <xdr:cxnSp macro="">
      <xdr:nvCxnSpPr>
        <xdr:cNvPr id="81" name="直線コネクタ 80"/>
        <xdr:cNvCxnSpPr/>
      </xdr:nvCxnSpPr>
      <xdr:spPr>
        <a:xfrm flipV="1">
          <a:off x="10476865" y="977646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110507</xdr:rowOff>
    </xdr:from>
    <xdr:ext cx="469744" cy="259045"/>
    <xdr:sp macro="" textlink="">
      <xdr:nvSpPr>
        <xdr:cNvPr id="82" name="【体育館・プール】&#10;一人当たり面積最小値テキスト"/>
        <xdr:cNvSpPr txBox="1"/>
      </xdr:nvSpPr>
      <xdr:spPr>
        <a:xfrm>
          <a:off x="105664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63</xdr:row>
      <xdr:rowOff>106680</xdr:rowOff>
    </xdr:from>
    <xdr:to>
      <xdr:col>15</xdr:col>
      <xdr:colOff>269875</xdr:colOff>
      <xdr:row>63</xdr:row>
      <xdr:rowOff>106680</xdr:rowOff>
    </xdr:to>
    <xdr:cxnSp macro="">
      <xdr:nvCxnSpPr>
        <xdr:cNvPr id="83" name="直線コネクタ 82"/>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84"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85" name="直線コネクタ 84"/>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86"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87" name="フローチャート : 判断 86"/>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88" name="テキスト ボックス 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89" name="テキスト ボックス 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90" name="テキスト ボックス 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91" name="テキスト ボックス 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92" name="テキスト ボックス 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147320</xdr:rowOff>
    </xdr:from>
    <xdr:to>
      <xdr:col>15</xdr:col>
      <xdr:colOff>231775</xdr:colOff>
      <xdr:row>63</xdr:row>
      <xdr:rowOff>77470</xdr:rowOff>
    </xdr:to>
    <xdr:sp macro="" textlink="">
      <xdr:nvSpPr>
        <xdr:cNvPr id="93" name="円/楕円 92"/>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62247</xdr:rowOff>
    </xdr:from>
    <xdr:ext cx="469744" cy="259045"/>
    <xdr:sp macro="" textlink="">
      <xdr:nvSpPr>
        <xdr:cNvPr id="94" name="【体育館・プール】&#10;一人当たり面積該当値テキスト"/>
        <xdr:cNvSpPr txBox="1"/>
      </xdr:nvSpPr>
      <xdr:spPr>
        <a:xfrm>
          <a:off x="105664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95" name="正方形/長方形 9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96" name="正方形/長方形 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97" name="正方形/長方形 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98" name="正方形/長方形 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99" name="正方形/長方形 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00" name="正方形/長方形 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01" name="正方形/長方形 1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02" name="正方形/長方形 101"/>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03" name="正方形/長方形 10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04" name="正方形/長方形 1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05" name="正方形/長方形 1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06" name="正方形/長方形 1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07" name="正方形/長方形 1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08" name="正方形/長方形 1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09" name="正方形/長方形 1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10" name="正方形/長方形 109"/>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11" name="正方形/長方形 11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112" name="正方形/長方形 11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113" name="正方形/長方形 11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114" name="正方形/長方形 11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115" name="正方形/長方形 11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16" name="正方形/長方形 11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117" name="正方形/長方形 11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118" name="正方形/長方形 11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119" name="正方形/長方形 11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120" name="正方形/長方形 11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121" name="正方形/長方形 12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122" name="正方形/長方形 12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123" name="正方形/長方形 12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24" name="正方形/長方形 1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25" name="正方形/長方形 1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26" name="正方形/長方形 1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27" name="正方形/長方形 1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28" name="正方形/長方形 1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29" name="正方形/長方形 1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130" name="正方形/長方形 129"/>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131" name="正方形/長方形 13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32" name="正方形/長方形 1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33" name="正方形/長方形 1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34" name="正方形/長方形 1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35" name="正方形/長方形 1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36" name="正方形/長方形 1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37" name="正方形/長方形 1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138" name="正方形/長方形 137"/>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139" name="正方形/長方形 13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40" name="正方形/長方形 1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41" name="正方形/長方形 1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42" name="正方形/長方形 1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43" name="正方形/長方形 1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44" name="正方形/長方形 1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45" name="正方形/長方形 1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146" name="正方形/長方形 145"/>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47" name="テキスト ボックス 1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48" name="直線コネクタ 1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149" name="テキスト ボックス 1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150" name="直線コネクタ 1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151" name="テキスト ボックス 15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152" name="直線コネクタ 1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153" name="テキスト ボックス 1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154" name="直線コネクタ 1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155" name="テキスト ボックス 1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156" name="直線コネクタ 1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157" name="テキスト ボックス 1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158" name="直線コネクタ 1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159" name="テキスト ボックス 1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160" name="直線コネクタ 1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161" name="テキスト ボックス 16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62" name="直線コネクタ 1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163" name="テキスト ボックス 1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164"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58783</xdr:rowOff>
    </xdr:from>
    <xdr:to>
      <xdr:col>23</xdr:col>
      <xdr:colOff>516889</xdr:colOff>
      <xdr:row>63</xdr:row>
      <xdr:rowOff>145324</xdr:rowOff>
    </xdr:to>
    <xdr:cxnSp macro="">
      <xdr:nvCxnSpPr>
        <xdr:cNvPr id="165" name="直線コネクタ 164"/>
        <xdr:cNvCxnSpPr/>
      </xdr:nvCxnSpPr>
      <xdr:spPr>
        <a:xfrm flipV="1">
          <a:off x="16318864" y="96599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149151</xdr:rowOff>
    </xdr:from>
    <xdr:ext cx="405111" cy="259045"/>
    <xdr:sp macro="" textlink="">
      <xdr:nvSpPr>
        <xdr:cNvPr id="166" name="【保健センター・保健所】&#10;有形固定資産減価償却率最小値テキスト"/>
        <xdr:cNvSpPr txBox="1"/>
      </xdr:nvSpPr>
      <xdr:spPr>
        <a:xfrm>
          <a:off x="164084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a:t>
          </a:r>
          <a:endParaRPr kumimoji="1" lang="ja-JP" altLang="en-US" sz="1000" b="1">
            <a:latin typeface="ＭＳ Ｐゴシック"/>
          </a:endParaRPr>
        </a:p>
      </xdr:txBody>
    </xdr:sp>
    <xdr:clientData/>
  </xdr:oneCellAnchor>
  <xdr:twoCellAnchor>
    <xdr:from>
      <xdr:col>23</xdr:col>
      <xdr:colOff>428625</xdr:colOff>
      <xdr:row>63</xdr:row>
      <xdr:rowOff>145324</xdr:rowOff>
    </xdr:from>
    <xdr:to>
      <xdr:col>23</xdr:col>
      <xdr:colOff>606425</xdr:colOff>
      <xdr:row>63</xdr:row>
      <xdr:rowOff>145324</xdr:rowOff>
    </xdr:to>
    <xdr:cxnSp macro="">
      <xdr:nvCxnSpPr>
        <xdr:cNvPr id="167" name="直線コネクタ 166"/>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5460</xdr:rowOff>
    </xdr:from>
    <xdr:ext cx="405111" cy="259045"/>
    <xdr:sp macro="" textlink="">
      <xdr:nvSpPr>
        <xdr:cNvPr id="168" name="【保健センター・保健所】&#10;有形固定資産減価償却率最大値テキスト"/>
        <xdr:cNvSpPr txBox="1"/>
      </xdr:nvSpPr>
      <xdr:spPr>
        <a:xfrm>
          <a:off x="164084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428625</xdr:colOff>
      <xdr:row>56</xdr:row>
      <xdr:rowOff>58783</xdr:rowOff>
    </xdr:from>
    <xdr:to>
      <xdr:col>23</xdr:col>
      <xdr:colOff>606425</xdr:colOff>
      <xdr:row>56</xdr:row>
      <xdr:rowOff>58783</xdr:rowOff>
    </xdr:to>
    <xdr:cxnSp macro="">
      <xdr:nvCxnSpPr>
        <xdr:cNvPr id="169" name="直線コネクタ 168"/>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170" name="【保健センター・保健所】&#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171" name="フローチャート : 判断 170"/>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172" name="テキスト ボックス 1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173" name="テキスト ボックス 1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174" name="テキスト ボックス 1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175" name="テキスト ボックス 1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176" name="テキスト ボックス 1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7983</xdr:rowOff>
    </xdr:from>
    <xdr:to>
      <xdr:col>23</xdr:col>
      <xdr:colOff>568325</xdr:colOff>
      <xdr:row>56</xdr:row>
      <xdr:rowOff>109583</xdr:rowOff>
    </xdr:to>
    <xdr:sp macro="" textlink="">
      <xdr:nvSpPr>
        <xdr:cNvPr id="177" name="円/楕円 176"/>
        <xdr:cNvSpPr/>
      </xdr:nvSpPr>
      <xdr:spPr>
        <a:xfrm>
          <a:off x="162687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132460</xdr:rowOff>
    </xdr:from>
    <xdr:ext cx="405111" cy="259045"/>
    <xdr:sp macro="" textlink="">
      <xdr:nvSpPr>
        <xdr:cNvPr id="178" name="【保健センター・保健所】&#10;有形固定資産減価償却率該当値テキスト"/>
        <xdr:cNvSpPr txBox="1"/>
      </xdr:nvSpPr>
      <xdr:spPr>
        <a:xfrm>
          <a:off x="16408400" y="956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179" name="正方形/長方形 17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80" name="正方形/長方形 1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81" name="正方形/長方形 1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82" name="正方形/長方形 1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83" name="正方形/長方形 1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84" name="正方形/長方形 1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85" name="正方形/長方形 1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186" name="正方形/長方形 18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187" name="テキスト ボックス 1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188" name="直線コネクタ 1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189" name="テキスト ボックス 1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190" name="直線コネクタ 1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191" name="テキスト ボックス 1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0.042</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192" name="直線コネクタ 1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193" name="テキスト ボックス 1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0.044</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194" name="直線コネクタ 1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195" name="テキスト ボックス 1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0.046</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196" name="直線コネクタ 1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197" name="テキスト ボックス 1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0.048</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198" name="直線コネクタ 1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199" name="テキスト ボックス 1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00"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0</xdr:rowOff>
    </xdr:to>
    <xdr:cxnSp macro="">
      <xdr:nvCxnSpPr>
        <xdr:cNvPr id="201" name="直線コネクタ 200"/>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20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203" name="直線コネクタ 20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204"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205" name="直線コネクタ 20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206"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207" name="フローチャート : 判断 206"/>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208" name="テキスト ボックス 2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09" name="テキスト ボックス 2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10" name="テキスト ボックス 2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11" name="テキスト ボックス 2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12" name="テキスト ボックス 2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120650</xdr:rowOff>
    </xdr:from>
    <xdr:to>
      <xdr:col>32</xdr:col>
      <xdr:colOff>238125</xdr:colOff>
      <xdr:row>56</xdr:row>
      <xdr:rowOff>50800</xdr:rowOff>
    </xdr:to>
    <xdr:sp macro="" textlink="">
      <xdr:nvSpPr>
        <xdr:cNvPr id="213" name="円/楕円 212"/>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73677</xdr:rowOff>
    </xdr:from>
    <xdr:ext cx="469744" cy="259045"/>
    <xdr:sp macro="" textlink="">
      <xdr:nvSpPr>
        <xdr:cNvPr id="214" name="【保健センター・保健所】&#10;一人当たり面積該当値テキスト"/>
        <xdr:cNvSpPr txBox="1"/>
      </xdr:nvSpPr>
      <xdr:spPr>
        <a:xfrm>
          <a:off x="222504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215" name="正方形/長方形 21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16" name="正方形/長方形 2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17" name="正方形/長方形 2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18" name="正方形/長方形 2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19" name="正方形/長方形 2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20" name="正方形/長方形 2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21" name="正方形/長方形 2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222" name="正方形/長方形 22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23" name="テキスト ボックス 2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24" name="直線コネクタ 2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225" name="テキスト ボックス 2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226" name="直線コネクタ 22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227" name="テキスト ボックス 22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228" name="直線コネクタ 22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229" name="テキスト ボックス 22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230" name="直線コネクタ 22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231" name="テキスト ボックス 23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232" name="直線コネクタ 23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233" name="テキスト ボックス 23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34" name="直線コネクタ 2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35" name="テキスト ボックス 2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23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74676</xdr:rowOff>
    </xdr:from>
    <xdr:to>
      <xdr:col>23</xdr:col>
      <xdr:colOff>516889</xdr:colOff>
      <xdr:row>85</xdr:row>
      <xdr:rowOff>129539</xdr:rowOff>
    </xdr:to>
    <xdr:cxnSp macro="">
      <xdr:nvCxnSpPr>
        <xdr:cNvPr id="237" name="直線コネクタ 236"/>
        <xdr:cNvCxnSpPr/>
      </xdr:nvCxnSpPr>
      <xdr:spPr>
        <a:xfrm flipV="1">
          <a:off x="16318864" y="13447776"/>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238"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239" name="直線コネクタ 23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21353</xdr:rowOff>
    </xdr:from>
    <xdr:ext cx="405111" cy="259045"/>
    <xdr:sp macro="" textlink="">
      <xdr:nvSpPr>
        <xdr:cNvPr id="240" name="【消防施設】&#10;有形固定資産減価償却率最大値テキスト"/>
        <xdr:cNvSpPr txBox="1"/>
      </xdr:nvSpPr>
      <xdr:spPr>
        <a:xfrm>
          <a:off x="164084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23</xdr:col>
      <xdr:colOff>428625</xdr:colOff>
      <xdr:row>78</xdr:row>
      <xdr:rowOff>74676</xdr:rowOff>
    </xdr:from>
    <xdr:to>
      <xdr:col>23</xdr:col>
      <xdr:colOff>606425</xdr:colOff>
      <xdr:row>78</xdr:row>
      <xdr:rowOff>74676</xdr:rowOff>
    </xdr:to>
    <xdr:cxnSp macro="">
      <xdr:nvCxnSpPr>
        <xdr:cNvPr id="241" name="直線コネクタ 240"/>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115333</xdr:rowOff>
    </xdr:from>
    <xdr:ext cx="405111" cy="259045"/>
    <xdr:sp macro="" textlink="">
      <xdr:nvSpPr>
        <xdr:cNvPr id="242" name="【消防施設】&#10;有形固定資産減価償却率平均値テキスト"/>
        <xdr:cNvSpPr txBox="1"/>
      </xdr:nvSpPr>
      <xdr:spPr>
        <a:xfrm>
          <a:off x="16408400" y="14345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92456</xdr:rowOff>
    </xdr:from>
    <xdr:to>
      <xdr:col>23</xdr:col>
      <xdr:colOff>568325</xdr:colOff>
      <xdr:row>85</xdr:row>
      <xdr:rowOff>22606</xdr:rowOff>
    </xdr:to>
    <xdr:sp macro="" textlink="">
      <xdr:nvSpPr>
        <xdr:cNvPr id="243" name="フローチャート : 判断 242"/>
        <xdr:cNvSpPr/>
      </xdr:nvSpPr>
      <xdr:spPr>
        <a:xfrm>
          <a:off x="162687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244" name="テキスト ボックス 2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45" name="テキスト ボックス 2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46" name="テキスト ボックス 2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47" name="テキスト ボックス 2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48" name="テキスト ボックス 2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78739</xdr:rowOff>
    </xdr:from>
    <xdr:to>
      <xdr:col>23</xdr:col>
      <xdr:colOff>568325</xdr:colOff>
      <xdr:row>86</xdr:row>
      <xdr:rowOff>8889</xdr:rowOff>
    </xdr:to>
    <xdr:sp macro="" textlink="">
      <xdr:nvSpPr>
        <xdr:cNvPr id="249" name="円/楕円 248"/>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165116</xdr:rowOff>
    </xdr:from>
    <xdr:ext cx="405111" cy="259045"/>
    <xdr:sp macro="" textlink="">
      <xdr:nvSpPr>
        <xdr:cNvPr id="250" name="【消防施設】&#10;有形固定資産減価償却率該当値テキスト"/>
        <xdr:cNvSpPr txBox="1"/>
      </xdr:nvSpPr>
      <xdr:spPr>
        <a:xfrm>
          <a:off x="164084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251" name="正方形/長方形 25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52" name="正方形/長方形 2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53" name="正方形/長方形 2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54" name="正方形/長方形 2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55" name="正方形/長方形 2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56" name="正方形/長方形 2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57" name="正方形/長方形 2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258" name="正方形/長方形 25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59" name="テキスト ボックス 2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260" name="直線コネクタ 2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261" name="テキスト ボックス 2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262" name="直線コネクタ 2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263" name="テキスト ボックス 2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264" name="直線コネクタ 2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265" name="テキスト ボックス 2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266" name="直線コネクタ 2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267" name="テキスト ボックス 2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268" name="直線コネクタ 2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269" name="テキスト ボックス 2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270" name="直線コネクタ 2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271" name="テキスト ボックス 2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272" name="直線コネクタ 2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273" name="テキスト ボックス 2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274" name="直線コネクタ 2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275" name="テキスト ボックス 2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276"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168729</xdr:rowOff>
    </xdr:to>
    <xdr:cxnSp macro="">
      <xdr:nvCxnSpPr>
        <xdr:cNvPr id="277" name="直線コネクタ 276"/>
        <xdr:cNvCxnSpPr/>
      </xdr:nvCxnSpPr>
      <xdr:spPr>
        <a:xfrm flipV="1">
          <a:off x="22160864" y="13389429"/>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1106</xdr:rowOff>
    </xdr:from>
    <xdr:ext cx="469744" cy="259045"/>
    <xdr:sp macro="" textlink="">
      <xdr:nvSpPr>
        <xdr:cNvPr id="278" name="【消防施設】&#10;一人当たり面積最小値テキスト"/>
        <xdr:cNvSpPr txBox="1"/>
      </xdr:nvSpPr>
      <xdr:spPr>
        <a:xfrm>
          <a:off x="222504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168729</xdr:rowOff>
    </xdr:from>
    <xdr:to>
      <xdr:col>32</xdr:col>
      <xdr:colOff>276225</xdr:colOff>
      <xdr:row>86</xdr:row>
      <xdr:rowOff>168729</xdr:rowOff>
    </xdr:to>
    <xdr:cxnSp macro="">
      <xdr:nvCxnSpPr>
        <xdr:cNvPr id="279" name="直線コネクタ 278"/>
        <xdr:cNvCxnSpPr/>
      </xdr:nvCxnSpPr>
      <xdr:spPr>
        <a:xfrm>
          <a:off x="22072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280"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281" name="直線コネクタ 280"/>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20156</xdr:rowOff>
    </xdr:from>
    <xdr:ext cx="469744" cy="259045"/>
    <xdr:sp macro="" textlink="">
      <xdr:nvSpPr>
        <xdr:cNvPr id="282" name="【消防施設】&#10;一人当たり面積平均値テキスト"/>
        <xdr:cNvSpPr txBox="1"/>
      </xdr:nvSpPr>
      <xdr:spPr>
        <a:xfrm>
          <a:off x="22250400" y="140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41729</xdr:rowOff>
    </xdr:from>
    <xdr:to>
      <xdr:col>32</xdr:col>
      <xdr:colOff>238125</xdr:colOff>
      <xdr:row>82</xdr:row>
      <xdr:rowOff>143329</xdr:rowOff>
    </xdr:to>
    <xdr:sp macro="" textlink="">
      <xdr:nvSpPr>
        <xdr:cNvPr id="283" name="フローチャート : 判断 282"/>
        <xdr:cNvSpPr/>
      </xdr:nvSpPr>
      <xdr:spPr>
        <a:xfrm>
          <a:off x="22110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284" name="テキスト ボックス 2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285" name="テキスト ボックス 2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286" name="テキスト ボックス 2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287" name="テキスト ボックス 2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288" name="テキスト ボックス 2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136979</xdr:rowOff>
    </xdr:from>
    <xdr:to>
      <xdr:col>32</xdr:col>
      <xdr:colOff>238125</xdr:colOff>
      <xdr:row>78</xdr:row>
      <xdr:rowOff>67129</xdr:rowOff>
    </xdr:to>
    <xdr:sp macro="" textlink="">
      <xdr:nvSpPr>
        <xdr:cNvPr id="289" name="円/楕円 288"/>
        <xdr:cNvSpPr/>
      </xdr:nvSpPr>
      <xdr:spPr>
        <a:xfrm>
          <a:off x="22110700" y="133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90006</xdr:rowOff>
    </xdr:from>
    <xdr:ext cx="469744" cy="259045"/>
    <xdr:sp macro="" textlink="">
      <xdr:nvSpPr>
        <xdr:cNvPr id="290" name="【消防施設】&#10;一人当たり面積該当値テキスト"/>
        <xdr:cNvSpPr txBox="1"/>
      </xdr:nvSpPr>
      <xdr:spPr>
        <a:xfrm>
          <a:off x="22250400" y="132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291" name="正方形/長方形 29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92" name="正方形/長方形 2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93" name="正方形/長方形 2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94" name="正方形/長方形 2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95" name="正方形/長方形 2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96" name="正方形/長方形 2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97" name="正方形/長方形 2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298" name="正方形/長方形 297"/>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99" name="テキスト ボックス 2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00" name="直線コネクタ 2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01" name="テキスト ボックス 30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02" name="直線コネクタ 30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03" name="テキスト ボックス 30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04" name="直線コネクタ 30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05" name="テキスト ボックス 30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06" name="直線コネクタ 30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07" name="テキスト ボックス 30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08" name="直線コネクタ 30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09" name="テキスト ボックス 30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10" name="直線コネクタ 3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11" name="テキスト ボックス 3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12"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67056</xdr:rowOff>
    </xdr:to>
    <xdr:cxnSp macro="">
      <xdr:nvCxnSpPr>
        <xdr:cNvPr id="313" name="直線コネクタ 312"/>
        <xdr:cNvCxnSpPr/>
      </xdr:nvCxnSpPr>
      <xdr:spPr>
        <a:xfrm flipV="1">
          <a:off x="16318864" y="1722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70883</xdr:rowOff>
    </xdr:from>
    <xdr:ext cx="405111" cy="259045"/>
    <xdr:sp macro="" textlink="">
      <xdr:nvSpPr>
        <xdr:cNvPr id="314" name="【庁舎】&#10;有形固定資産減価償却率最小値テキスト"/>
        <xdr:cNvSpPr txBox="1"/>
      </xdr:nvSpPr>
      <xdr:spPr>
        <a:xfrm>
          <a:off x="16408400" y="185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23</xdr:col>
      <xdr:colOff>428625</xdr:colOff>
      <xdr:row>108</xdr:row>
      <xdr:rowOff>67056</xdr:rowOff>
    </xdr:from>
    <xdr:to>
      <xdr:col>23</xdr:col>
      <xdr:colOff>606425</xdr:colOff>
      <xdr:row>108</xdr:row>
      <xdr:rowOff>67056</xdr:rowOff>
    </xdr:to>
    <xdr:cxnSp macro="">
      <xdr:nvCxnSpPr>
        <xdr:cNvPr id="315" name="直線コネクタ 314"/>
        <xdr:cNvCxnSpPr/>
      </xdr:nvCxnSpPr>
      <xdr:spPr>
        <a:xfrm>
          <a:off x="16230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316"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317" name="直線コネクタ 31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24401</xdr:rowOff>
    </xdr:from>
    <xdr:ext cx="405111" cy="259045"/>
    <xdr:sp macro="" textlink="">
      <xdr:nvSpPr>
        <xdr:cNvPr id="318" name="【庁舎】&#10;有形固定資産減価償却率平均値テキスト"/>
        <xdr:cNvSpPr txBox="1"/>
      </xdr:nvSpPr>
      <xdr:spPr>
        <a:xfrm>
          <a:off x="16408400" y="1802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45974</xdr:rowOff>
    </xdr:from>
    <xdr:to>
      <xdr:col>23</xdr:col>
      <xdr:colOff>568325</xdr:colOff>
      <xdr:row>105</xdr:row>
      <xdr:rowOff>147574</xdr:rowOff>
    </xdr:to>
    <xdr:sp macro="" textlink="">
      <xdr:nvSpPr>
        <xdr:cNvPr id="319" name="フローチャート : 判断 318"/>
        <xdr:cNvSpPr/>
      </xdr:nvSpPr>
      <xdr:spPr>
        <a:xfrm>
          <a:off x="16268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20" name="テキスト ボックス 3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21" name="テキスト ボックス 3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22" name="テキスト ボックス 3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23" name="テキスト ボックス 3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24" name="テキスト ボックス 3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153415</xdr:rowOff>
    </xdr:from>
    <xdr:to>
      <xdr:col>23</xdr:col>
      <xdr:colOff>568325</xdr:colOff>
      <xdr:row>105</xdr:row>
      <xdr:rowOff>83565</xdr:rowOff>
    </xdr:to>
    <xdr:sp macro="" textlink="">
      <xdr:nvSpPr>
        <xdr:cNvPr id="325" name="円/楕円 324"/>
        <xdr:cNvSpPr/>
      </xdr:nvSpPr>
      <xdr:spPr>
        <a:xfrm>
          <a:off x="16268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4842</xdr:rowOff>
    </xdr:from>
    <xdr:ext cx="405111" cy="259045"/>
    <xdr:sp macro="" textlink="">
      <xdr:nvSpPr>
        <xdr:cNvPr id="326" name="【庁舎】&#10;有形固定資産減価償却率該当値テキスト"/>
        <xdr:cNvSpPr txBox="1"/>
      </xdr:nvSpPr>
      <xdr:spPr>
        <a:xfrm>
          <a:off x="16408400" y="178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327" name="正方形/長方形 32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28" name="正方形/長方形 3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29" name="正方形/長方形 3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30" name="正方形/長方形 3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31" name="正方形/長方形 3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32" name="正方形/長方形 3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33" name="正方形/長方形 3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34" name="正方形/長方形 33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35" name="テキスト ボックス 3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36" name="直線コネクタ 3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37" name="テキスト ボックス 33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38" name="直線コネクタ 3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39" name="テキスト ボックス 3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40" name="直線コネクタ 3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41" name="テキスト ボックス 3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42" name="直線コネクタ 3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43" name="テキスト ボックス 3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44" name="直線コネクタ 3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45" name="テキスト ボックス 3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46" name="直線コネクタ 3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47" name="テキスト ボックス 3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48" name="直線コネクタ 3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49" name="テキスト ボックス 3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350"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19050</xdr:rowOff>
    </xdr:from>
    <xdr:to>
      <xdr:col>32</xdr:col>
      <xdr:colOff>186689</xdr:colOff>
      <xdr:row>107</xdr:row>
      <xdr:rowOff>140970</xdr:rowOff>
    </xdr:to>
    <xdr:cxnSp macro="">
      <xdr:nvCxnSpPr>
        <xdr:cNvPr id="351" name="直線コネクタ 350"/>
        <xdr:cNvCxnSpPr/>
      </xdr:nvCxnSpPr>
      <xdr:spPr>
        <a:xfrm flipV="1">
          <a:off x="22160864" y="173355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144797</xdr:rowOff>
    </xdr:from>
    <xdr:ext cx="469744" cy="259045"/>
    <xdr:sp macro="" textlink="">
      <xdr:nvSpPr>
        <xdr:cNvPr id="352" name="【庁舎】&#10;一人当たり面積最小値テキスト"/>
        <xdr:cNvSpPr txBox="1"/>
      </xdr:nvSpPr>
      <xdr:spPr>
        <a:xfrm>
          <a:off x="22250400"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107</xdr:row>
      <xdr:rowOff>140970</xdr:rowOff>
    </xdr:from>
    <xdr:to>
      <xdr:col>32</xdr:col>
      <xdr:colOff>276225</xdr:colOff>
      <xdr:row>107</xdr:row>
      <xdr:rowOff>140970</xdr:rowOff>
    </xdr:to>
    <xdr:cxnSp macro="">
      <xdr:nvCxnSpPr>
        <xdr:cNvPr id="353" name="直線コネクタ 352"/>
        <xdr:cNvCxnSpPr/>
      </xdr:nvCxnSpPr>
      <xdr:spPr>
        <a:xfrm>
          <a:off x="22072600" y="1848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137177</xdr:rowOff>
    </xdr:from>
    <xdr:ext cx="469744" cy="259045"/>
    <xdr:sp macro="" textlink="">
      <xdr:nvSpPr>
        <xdr:cNvPr id="354" name="【庁舎】&#10;一人当たり面積最大値テキスト"/>
        <xdr:cNvSpPr txBox="1"/>
      </xdr:nvSpPr>
      <xdr:spPr>
        <a:xfrm>
          <a:off x="22250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0.275</a:t>
          </a:r>
          <a:endParaRPr kumimoji="1" lang="ja-JP" altLang="en-US" sz="1000" b="1">
            <a:latin typeface="ＭＳ Ｐゴシック"/>
          </a:endParaRPr>
        </a:p>
      </xdr:txBody>
    </xdr:sp>
    <xdr:clientData/>
  </xdr:oneCellAnchor>
  <xdr:twoCellAnchor>
    <xdr:from>
      <xdr:col>32</xdr:col>
      <xdr:colOff>98425</xdr:colOff>
      <xdr:row>101</xdr:row>
      <xdr:rowOff>19050</xdr:rowOff>
    </xdr:from>
    <xdr:to>
      <xdr:col>32</xdr:col>
      <xdr:colOff>276225</xdr:colOff>
      <xdr:row>101</xdr:row>
      <xdr:rowOff>19050</xdr:rowOff>
    </xdr:to>
    <xdr:cxnSp macro="">
      <xdr:nvCxnSpPr>
        <xdr:cNvPr id="355" name="直線コネクタ 354"/>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36847</xdr:rowOff>
    </xdr:from>
    <xdr:ext cx="469744" cy="259045"/>
    <xdr:sp macro="" textlink="">
      <xdr:nvSpPr>
        <xdr:cNvPr id="356" name="【庁舎】&#10;一人当たり面積平均値テキスト"/>
        <xdr:cNvSpPr txBox="1"/>
      </xdr:nvSpPr>
      <xdr:spPr>
        <a:xfrm>
          <a:off x="222504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13970</xdr:rowOff>
    </xdr:from>
    <xdr:to>
      <xdr:col>32</xdr:col>
      <xdr:colOff>238125</xdr:colOff>
      <xdr:row>105</xdr:row>
      <xdr:rowOff>115570</xdr:rowOff>
    </xdr:to>
    <xdr:sp macro="" textlink="">
      <xdr:nvSpPr>
        <xdr:cNvPr id="357" name="フローチャート : 判断 356"/>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358" name="テキスト ボックス 3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59" name="テキスト ボックス 3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60" name="テキスト ボックス 3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61" name="テキスト ボックス 3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62" name="テキスト ボックス 3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59689</xdr:rowOff>
    </xdr:from>
    <xdr:to>
      <xdr:col>32</xdr:col>
      <xdr:colOff>238125</xdr:colOff>
      <xdr:row>107</xdr:row>
      <xdr:rowOff>161289</xdr:rowOff>
    </xdr:to>
    <xdr:sp macro="" textlink="">
      <xdr:nvSpPr>
        <xdr:cNvPr id="363" name="円/楕円 36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146066</xdr:rowOff>
    </xdr:from>
    <xdr:ext cx="469744" cy="259045"/>
    <xdr:sp macro="" textlink="">
      <xdr:nvSpPr>
        <xdr:cNvPr id="364" name="【庁舎】&#10;一人当たり面積該当値テキスト"/>
        <xdr:cNvSpPr txBox="1"/>
      </xdr:nvSpPr>
      <xdr:spPr>
        <a:xfrm>
          <a:off x="222504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365" name="正方形/長方形 36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66" name="正方形/長方形 3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367" name="テキスト ボックス 36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類似団体と比較して庁舎、保健センターが有形固定資産減価償却率が高くなっている。庁舎については、今年度から新庁舎の建設に着手し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か年かけて整備を行う。保健センターについては、</a:t>
          </a:r>
          <a:r>
            <a:rPr kumimoji="1" lang="ja-JP" altLang="en-US" sz="1100">
              <a:solidFill>
                <a:schemeClr val="dk1"/>
              </a:solidFill>
              <a:effectLst/>
              <a:latin typeface="+mn-lt"/>
              <a:ea typeface="+mn-ea"/>
              <a:cs typeface="+mn-cs"/>
            </a:rPr>
            <a:t>新庁舎の整備に伴い</a:t>
          </a:r>
          <a:r>
            <a:rPr kumimoji="1" lang="ja-JP" altLang="ja-JP" sz="1100">
              <a:solidFill>
                <a:schemeClr val="dk1"/>
              </a:solidFill>
              <a:effectLst/>
              <a:latin typeface="+mn-lt"/>
              <a:ea typeface="+mn-ea"/>
              <a:cs typeface="+mn-cs"/>
            </a:rPr>
            <a:t>今後の在り方について検討を行</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。その他の施設についても、個別施設計画を策定し全庁横断的に施設の老朽化対策に取り組んでいく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は区画整理事業に伴い固定資産税（土地）の増収及び地方消費税交付金の増に伴い増となったものの、人口減少等特別対策事業費により基準財政需要額も増となったことに伴い財政力指数は単年度では微増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年度は法人税収が減となったが、景気の動向に左右されるため景気の回復を願うとともに、今後も定住促進により個人町民税等の収入確保に努める。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153811</xdr:rowOff>
    </xdr:from>
    <xdr:to>
      <xdr:col>7</xdr:col>
      <xdr:colOff>152400</xdr:colOff>
      <xdr:row>40</xdr:row>
      <xdr:rowOff>153811</xdr:rowOff>
    </xdr:to>
    <xdr:cxnSp macro="">
      <xdr:nvCxnSpPr>
        <xdr:cNvPr id="68" name="直線コネクタ 67"/>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161166</xdr:rowOff>
    </xdr:from>
    <xdr:ext cx="762000" cy="259045"/>
    <xdr:sp macro="" textlink="">
      <xdr:nvSpPr>
        <xdr:cNvPr id="69" name="財政力平均値テキスト"/>
        <xdr:cNvSpPr txBox="1"/>
      </xdr:nvSpPr>
      <xdr:spPr>
        <a:xfrm>
          <a:off x="5041900" y="7362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153811</xdr:rowOff>
    </xdr:from>
    <xdr:to>
      <xdr:col>6</xdr:col>
      <xdr:colOff>0</xdr:colOff>
      <xdr:row>40</xdr:row>
      <xdr:rowOff>153811</xdr:rowOff>
    </xdr:to>
    <xdr:cxnSp macro="">
      <xdr:nvCxnSpPr>
        <xdr:cNvPr id="71" name="直線コネクタ 70"/>
        <xdr:cNvCxnSpPr/>
      </xdr:nvCxnSpPr>
      <xdr:spPr>
        <a:xfrm>
          <a:off x="3225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140405</xdr:rowOff>
    </xdr:from>
    <xdr:to>
      <xdr:col>4</xdr:col>
      <xdr:colOff>482600</xdr:colOff>
      <xdr:row>40</xdr:row>
      <xdr:rowOff>153811</xdr:rowOff>
    </xdr:to>
    <xdr:cxnSp macro="">
      <xdr:nvCxnSpPr>
        <xdr:cNvPr id="74" name="直線コネクタ 73"/>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76" name="テキスト ボックス 7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33161</xdr:rowOff>
    </xdr:from>
    <xdr:to>
      <xdr:col>3</xdr:col>
      <xdr:colOff>279400</xdr:colOff>
      <xdr:row>40</xdr:row>
      <xdr:rowOff>140405</xdr:rowOff>
    </xdr:to>
    <xdr:cxnSp macro="">
      <xdr:nvCxnSpPr>
        <xdr:cNvPr id="77" name="直線コネクタ 76"/>
        <xdr:cNvCxnSpPr/>
      </xdr:nvCxnSpPr>
      <xdr:spPr>
        <a:xfrm>
          <a:off x="1447800" y="689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79" name="テキスト ボックス 78"/>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81" name="テキスト ボックス 80"/>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103011</xdr:rowOff>
    </xdr:from>
    <xdr:to>
      <xdr:col>7</xdr:col>
      <xdr:colOff>203200</xdr:colOff>
      <xdr:row>41</xdr:row>
      <xdr:rowOff>33161</xdr:rowOff>
    </xdr:to>
    <xdr:sp macro="" textlink="">
      <xdr:nvSpPr>
        <xdr:cNvPr id="87" name="円/楕円 86"/>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119538</xdr:rowOff>
    </xdr:from>
    <xdr:ext cx="762000" cy="259045"/>
    <xdr:sp macro="" textlink="">
      <xdr:nvSpPr>
        <xdr:cNvPr id="88"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103011</xdr:rowOff>
    </xdr:from>
    <xdr:to>
      <xdr:col>6</xdr:col>
      <xdr:colOff>50800</xdr:colOff>
      <xdr:row>41</xdr:row>
      <xdr:rowOff>33161</xdr:rowOff>
    </xdr:to>
    <xdr:sp macro="" textlink="">
      <xdr:nvSpPr>
        <xdr:cNvPr id="89" name="円/楕円 88"/>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43338</xdr:rowOff>
    </xdr:from>
    <xdr:ext cx="736600" cy="259045"/>
    <xdr:sp macro="" textlink="">
      <xdr:nvSpPr>
        <xdr:cNvPr id="90" name="テキスト ボックス 89"/>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103011</xdr:rowOff>
    </xdr:from>
    <xdr:to>
      <xdr:col>4</xdr:col>
      <xdr:colOff>533400</xdr:colOff>
      <xdr:row>41</xdr:row>
      <xdr:rowOff>33161</xdr:rowOff>
    </xdr:to>
    <xdr:sp macro="" textlink="">
      <xdr:nvSpPr>
        <xdr:cNvPr id="91" name="円/楕円 90"/>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43338</xdr:rowOff>
    </xdr:from>
    <xdr:ext cx="762000" cy="259045"/>
    <xdr:sp macro="" textlink="">
      <xdr:nvSpPr>
        <xdr:cNvPr id="92" name="テキスト ボックス 91"/>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89605</xdr:rowOff>
    </xdr:from>
    <xdr:to>
      <xdr:col>3</xdr:col>
      <xdr:colOff>330200</xdr:colOff>
      <xdr:row>41</xdr:row>
      <xdr:rowOff>19755</xdr:rowOff>
    </xdr:to>
    <xdr:sp macro="" textlink="">
      <xdr:nvSpPr>
        <xdr:cNvPr id="93" name="円/楕円 92"/>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29932</xdr:rowOff>
    </xdr:from>
    <xdr:ext cx="762000" cy="259045"/>
    <xdr:sp macro="" textlink="">
      <xdr:nvSpPr>
        <xdr:cNvPr id="94" name="テキスト ボックス 93"/>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153811</xdr:rowOff>
    </xdr:from>
    <xdr:to>
      <xdr:col>2</xdr:col>
      <xdr:colOff>127000</xdr:colOff>
      <xdr:row>40</xdr:row>
      <xdr:rowOff>83961</xdr:rowOff>
    </xdr:to>
    <xdr:sp macro="" textlink="">
      <xdr:nvSpPr>
        <xdr:cNvPr id="95" name="円/楕円 94"/>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94138</xdr:rowOff>
    </xdr:from>
    <xdr:ext cx="762000" cy="259045"/>
    <xdr:sp macro="" textlink="">
      <xdr:nvSpPr>
        <xdr:cNvPr id="96" name="テキスト ボックス 95"/>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主に、税収増及び高額な公債費の償還が完了したことにより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％弾力性が向上した。</a:t>
          </a:r>
          <a:endParaRPr lang="ja-JP" altLang="ja-JP" sz="1400">
            <a:effectLst/>
          </a:endParaRPr>
        </a:p>
        <a:p>
          <a:r>
            <a:rPr kumimoji="1" lang="ja-JP" altLang="ja-JP" sz="1100">
              <a:solidFill>
                <a:schemeClr val="dk1"/>
              </a:solidFill>
              <a:effectLst/>
              <a:latin typeface="+mn-lt"/>
              <a:ea typeface="+mn-ea"/>
              <a:cs typeface="+mn-cs"/>
            </a:rPr>
            <a:t>　しかし、自立支援費等の扶助費関係の増加が今後も見込まれることから、資格審査等の適正化や徴収対策を強化し弾力性の向上に努める。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27559</xdr:rowOff>
    </xdr:from>
    <xdr:to>
      <xdr:col>7</xdr:col>
      <xdr:colOff>152400</xdr:colOff>
      <xdr:row>62</xdr:row>
      <xdr:rowOff>68580</xdr:rowOff>
    </xdr:to>
    <xdr:cxnSp macro="">
      <xdr:nvCxnSpPr>
        <xdr:cNvPr id="129" name="直線コネクタ 128"/>
        <xdr:cNvCxnSpPr/>
      </xdr:nvCxnSpPr>
      <xdr:spPr>
        <a:xfrm flipV="1">
          <a:off x="4114800" y="10657459"/>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51689</xdr:rowOff>
    </xdr:from>
    <xdr:to>
      <xdr:col>6</xdr:col>
      <xdr:colOff>0</xdr:colOff>
      <xdr:row>62</xdr:row>
      <xdr:rowOff>68580</xdr:rowOff>
    </xdr:to>
    <xdr:cxnSp macro="">
      <xdr:nvCxnSpPr>
        <xdr:cNvPr id="132" name="直線コネクタ 131"/>
        <xdr:cNvCxnSpPr/>
      </xdr:nvCxnSpPr>
      <xdr:spPr>
        <a:xfrm>
          <a:off x="3225800" y="1068158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34" name="テキスト ボックス 13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109728</xdr:rowOff>
    </xdr:from>
    <xdr:to>
      <xdr:col>4</xdr:col>
      <xdr:colOff>482600</xdr:colOff>
      <xdr:row>62</xdr:row>
      <xdr:rowOff>51689</xdr:rowOff>
    </xdr:to>
    <xdr:cxnSp macro="">
      <xdr:nvCxnSpPr>
        <xdr:cNvPr id="135" name="直線コネクタ 134"/>
        <xdr:cNvCxnSpPr/>
      </xdr:nvCxnSpPr>
      <xdr:spPr>
        <a:xfrm>
          <a:off x="2336800" y="10568178"/>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37" name="テキスト ボックス 136"/>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61468</xdr:rowOff>
    </xdr:from>
    <xdr:to>
      <xdr:col>3</xdr:col>
      <xdr:colOff>279400</xdr:colOff>
      <xdr:row>61</xdr:row>
      <xdr:rowOff>109728</xdr:rowOff>
    </xdr:to>
    <xdr:cxnSp macro="">
      <xdr:nvCxnSpPr>
        <xdr:cNvPr id="138" name="直線コネクタ 137"/>
        <xdr:cNvCxnSpPr/>
      </xdr:nvCxnSpPr>
      <xdr:spPr>
        <a:xfrm>
          <a:off x="1447800" y="105199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148209</xdr:rowOff>
    </xdr:from>
    <xdr:to>
      <xdr:col>7</xdr:col>
      <xdr:colOff>203200</xdr:colOff>
      <xdr:row>62</xdr:row>
      <xdr:rowOff>78359</xdr:rowOff>
    </xdr:to>
    <xdr:sp macro="" textlink="">
      <xdr:nvSpPr>
        <xdr:cNvPr id="148" name="円/楕円 147"/>
        <xdr:cNvSpPr/>
      </xdr:nvSpPr>
      <xdr:spPr>
        <a:xfrm>
          <a:off x="49022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164736</xdr:rowOff>
    </xdr:from>
    <xdr:ext cx="762000" cy="259045"/>
    <xdr:sp macro="" textlink="">
      <xdr:nvSpPr>
        <xdr:cNvPr id="149" name="財政構造の弾力性該当値テキスト"/>
        <xdr:cNvSpPr txBox="1"/>
      </xdr:nvSpPr>
      <xdr:spPr>
        <a:xfrm>
          <a:off x="50419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0" name="円/楕円 149"/>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51" name="テキスト ボックス 15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889</xdr:rowOff>
    </xdr:from>
    <xdr:to>
      <xdr:col>4</xdr:col>
      <xdr:colOff>533400</xdr:colOff>
      <xdr:row>62</xdr:row>
      <xdr:rowOff>102489</xdr:rowOff>
    </xdr:to>
    <xdr:sp macro="" textlink="">
      <xdr:nvSpPr>
        <xdr:cNvPr id="152" name="円/楕円 151"/>
        <xdr:cNvSpPr/>
      </xdr:nvSpPr>
      <xdr:spPr>
        <a:xfrm>
          <a:off x="3175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112666</xdr:rowOff>
    </xdr:from>
    <xdr:ext cx="762000" cy="259045"/>
    <xdr:sp macro="" textlink="">
      <xdr:nvSpPr>
        <xdr:cNvPr id="153" name="テキスト ボックス 152"/>
        <xdr:cNvSpPr txBox="1"/>
      </xdr:nvSpPr>
      <xdr:spPr>
        <a:xfrm>
          <a:off x="2844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58928</xdr:rowOff>
    </xdr:from>
    <xdr:to>
      <xdr:col>3</xdr:col>
      <xdr:colOff>330200</xdr:colOff>
      <xdr:row>61</xdr:row>
      <xdr:rowOff>160528</xdr:rowOff>
    </xdr:to>
    <xdr:sp macro="" textlink="">
      <xdr:nvSpPr>
        <xdr:cNvPr id="154" name="円/楕円 153"/>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55" name="テキスト ボックス 15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10668</xdr:rowOff>
    </xdr:from>
    <xdr:to>
      <xdr:col>2</xdr:col>
      <xdr:colOff>127000</xdr:colOff>
      <xdr:row>61</xdr:row>
      <xdr:rowOff>112268</xdr:rowOff>
    </xdr:to>
    <xdr:sp macro="" textlink="">
      <xdr:nvSpPr>
        <xdr:cNvPr id="156" name="円/楕円 155"/>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122445</xdr:rowOff>
    </xdr:from>
    <xdr:ext cx="762000" cy="259045"/>
    <xdr:sp macro="" textlink="">
      <xdr:nvSpPr>
        <xdr:cNvPr id="157" name="テキスト ボックス 156"/>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人件費については、前年に比べ退職者が減となったことにより抑制されている。</a:t>
          </a:r>
          <a:endParaRPr lang="ja-JP" altLang="ja-JP" sz="1400">
            <a:effectLst/>
          </a:endParaRPr>
        </a:p>
        <a:p>
          <a:r>
            <a:rPr kumimoji="1" lang="ja-JP" altLang="ja-JP" sz="1100">
              <a:solidFill>
                <a:schemeClr val="dk1"/>
              </a:solidFill>
              <a:effectLst/>
              <a:latin typeface="+mn-lt"/>
              <a:ea typeface="+mn-ea"/>
              <a:cs typeface="+mn-cs"/>
            </a:rPr>
            <a:t>物件費については、ＰＰＳ導入により光熱水費が抑制されている。</a:t>
          </a:r>
          <a:endParaRPr lang="ja-JP" altLang="ja-JP" sz="1400">
            <a:effectLst/>
          </a:endParaRPr>
        </a:p>
        <a:p>
          <a:r>
            <a:rPr kumimoji="1" lang="ja-JP" altLang="ja-JP" sz="1100">
              <a:solidFill>
                <a:schemeClr val="dk1"/>
              </a:solidFill>
              <a:effectLst/>
              <a:latin typeface="+mn-lt"/>
              <a:ea typeface="+mn-ea"/>
              <a:cs typeface="+mn-cs"/>
            </a:rPr>
            <a:t>今後は、各種委託料について、近隣市町との共同化等について検討し経費削減に努める。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164280</xdr:rowOff>
    </xdr:from>
    <xdr:to>
      <xdr:col>7</xdr:col>
      <xdr:colOff>152400</xdr:colOff>
      <xdr:row>81</xdr:row>
      <xdr:rowOff>24488</xdr:rowOff>
    </xdr:to>
    <xdr:cxnSp macro="">
      <xdr:nvCxnSpPr>
        <xdr:cNvPr id="190" name="直線コネクタ 189"/>
        <xdr:cNvCxnSpPr/>
      </xdr:nvCxnSpPr>
      <xdr:spPr>
        <a:xfrm flipV="1">
          <a:off x="4114800" y="13880280"/>
          <a:ext cx="838200" cy="3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132226</xdr:rowOff>
    </xdr:from>
    <xdr:to>
      <xdr:col>6</xdr:col>
      <xdr:colOff>0</xdr:colOff>
      <xdr:row>81</xdr:row>
      <xdr:rowOff>24488</xdr:rowOff>
    </xdr:to>
    <xdr:cxnSp macro="">
      <xdr:nvCxnSpPr>
        <xdr:cNvPr id="193" name="直線コネクタ 192"/>
        <xdr:cNvCxnSpPr/>
      </xdr:nvCxnSpPr>
      <xdr:spPr>
        <a:xfrm>
          <a:off x="3225800" y="13848226"/>
          <a:ext cx="889000" cy="6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132226</xdr:rowOff>
    </xdr:from>
    <xdr:to>
      <xdr:col>4</xdr:col>
      <xdr:colOff>482600</xdr:colOff>
      <xdr:row>80</xdr:row>
      <xdr:rowOff>139281</xdr:rowOff>
    </xdr:to>
    <xdr:cxnSp macro="">
      <xdr:nvCxnSpPr>
        <xdr:cNvPr id="196" name="直線コネクタ 195"/>
        <xdr:cNvCxnSpPr/>
      </xdr:nvCxnSpPr>
      <xdr:spPr>
        <a:xfrm flipV="1">
          <a:off x="2336800" y="13848226"/>
          <a:ext cx="8890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33200</xdr:rowOff>
    </xdr:from>
    <xdr:ext cx="762000" cy="259045"/>
    <xdr:sp macro="" textlink="">
      <xdr:nvSpPr>
        <xdr:cNvPr id="198" name="テキスト ボックス 197"/>
        <xdr:cNvSpPr txBox="1"/>
      </xdr:nvSpPr>
      <xdr:spPr>
        <a:xfrm>
          <a:off x="2844800" y="1426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139281</xdr:rowOff>
    </xdr:from>
    <xdr:to>
      <xdr:col>3</xdr:col>
      <xdr:colOff>279400</xdr:colOff>
      <xdr:row>81</xdr:row>
      <xdr:rowOff>24054</xdr:rowOff>
    </xdr:to>
    <xdr:cxnSp macro="">
      <xdr:nvCxnSpPr>
        <xdr:cNvPr id="199" name="直線コネクタ 198"/>
        <xdr:cNvCxnSpPr/>
      </xdr:nvCxnSpPr>
      <xdr:spPr>
        <a:xfrm flipV="1">
          <a:off x="1447800" y="13855281"/>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113480</xdr:rowOff>
    </xdr:from>
    <xdr:to>
      <xdr:col>7</xdr:col>
      <xdr:colOff>203200</xdr:colOff>
      <xdr:row>81</xdr:row>
      <xdr:rowOff>43630</xdr:rowOff>
    </xdr:to>
    <xdr:sp macro="" textlink="">
      <xdr:nvSpPr>
        <xdr:cNvPr id="209" name="円/楕円 208"/>
        <xdr:cNvSpPr/>
      </xdr:nvSpPr>
      <xdr:spPr>
        <a:xfrm>
          <a:off x="4902200" y="138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34757</xdr:rowOff>
    </xdr:from>
    <xdr:ext cx="762000" cy="259045"/>
    <xdr:sp macro="" textlink="">
      <xdr:nvSpPr>
        <xdr:cNvPr id="210" name="人件費・物件費等の状況該当値テキスト"/>
        <xdr:cNvSpPr txBox="1"/>
      </xdr:nvSpPr>
      <xdr:spPr>
        <a:xfrm>
          <a:off x="5041900" y="1375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99,915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145138</xdr:rowOff>
    </xdr:from>
    <xdr:to>
      <xdr:col>6</xdr:col>
      <xdr:colOff>50800</xdr:colOff>
      <xdr:row>81</xdr:row>
      <xdr:rowOff>75288</xdr:rowOff>
    </xdr:to>
    <xdr:sp macro="" textlink="">
      <xdr:nvSpPr>
        <xdr:cNvPr id="211" name="円/楕円 210"/>
        <xdr:cNvSpPr/>
      </xdr:nvSpPr>
      <xdr:spPr>
        <a:xfrm>
          <a:off x="4064000" y="138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85465</xdr:rowOff>
    </xdr:from>
    <xdr:ext cx="736600" cy="259045"/>
    <xdr:sp macro="" textlink="">
      <xdr:nvSpPr>
        <xdr:cNvPr id="212" name="テキスト ボックス 211"/>
        <xdr:cNvSpPr txBox="1"/>
      </xdr:nvSpPr>
      <xdr:spPr>
        <a:xfrm>
          <a:off x="3733800" y="13630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103,195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81426</xdr:rowOff>
    </xdr:from>
    <xdr:to>
      <xdr:col>4</xdr:col>
      <xdr:colOff>533400</xdr:colOff>
      <xdr:row>81</xdr:row>
      <xdr:rowOff>11576</xdr:rowOff>
    </xdr:to>
    <xdr:sp macro="" textlink="">
      <xdr:nvSpPr>
        <xdr:cNvPr id="213" name="円/楕円 212"/>
        <xdr:cNvSpPr/>
      </xdr:nvSpPr>
      <xdr:spPr>
        <a:xfrm>
          <a:off x="3175000" y="137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21753</xdr:rowOff>
    </xdr:from>
    <xdr:ext cx="762000" cy="259045"/>
    <xdr:sp macro="" textlink="">
      <xdr:nvSpPr>
        <xdr:cNvPr id="214" name="テキスト ボックス 213"/>
        <xdr:cNvSpPr txBox="1"/>
      </xdr:nvSpPr>
      <xdr:spPr>
        <a:xfrm>
          <a:off x="2844800" y="1356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96,594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88481</xdr:rowOff>
    </xdr:from>
    <xdr:to>
      <xdr:col>3</xdr:col>
      <xdr:colOff>330200</xdr:colOff>
      <xdr:row>81</xdr:row>
      <xdr:rowOff>18631</xdr:rowOff>
    </xdr:to>
    <xdr:sp macro="" textlink="">
      <xdr:nvSpPr>
        <xdr:cNvPr id="215" name="円/楕円 214"/>
        <xdr:cNvSpPr/>
      </xdr:nvSpPr>
      <xdr:spPr>
        <a:xfrm>
          <a:off x="2286000" y="138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28808</xdr:rowOff>
    </xdr:from>
    <xdr:ext cx="762000" cy="259045"/>
    <xdr:sp macro="" textlink="">
      <xdr:nvSpPr>
        <xdr:cNvPr id="216" name="テキスト ボックス 215"/>
        <xdr:cNvSpPr txBox="1"/>
      </xdr:nvSpPr>
      <xdr:spPr>
        <a:xfrm>
          <a:off x="1955800" y="1357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97,325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144704</xdr:rowOff>
    </xdr:from>
    <xdr:to>
      <xdr:col>2</xdr:col>
      <xdr:colOff>127000</xdr:colOff>
      <xdr:row>81</xdr:row>
      <xdr:rowOff>74854</xdr:rowOff>
    </xdr:to>
    <xdr:sp macro="" textlink="">
      <xdr:nvSpPr>
        <xdr:cNvPr id="217" name="円/楕円 216"/>
        <xdr:cNvSpPr/>
      </xdr:nvSpPr>
      <xdr:spPr>
        <a:xfrm>
          <a:off x="1397000" y="138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85031</xdr:rowOff>
    </xdr:from>
    <xdr:ext cx="762000" cy="259045"/>
    <xdr:sp macro="" textlink="">
      <xdr:nvSpPr>
        <xdr:cNvPr id="218" name="テキスト ボックス 217"/>
        <xdr:cNvSpPr txBox="1"/>
      </xdr:nvSpPr>
      <xdr:spPr>
        <a:xfrm>
          <a:off x="1066800" y="13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人口千人当たりの職員数を見ても類似団体と比較しても低い水準であるため、数名の退職、昇格、採用により、数値が大きく変動する。</a:t>
          </a:r>
          <a:endParaRPr lang="ja-JP" altLang="ja-JP" sz="1400">
            <a:effectLst/>
          </a:endParaRPr>
        </a:p>
        <a:p>
          <a:r>
            <a:rPr kumimoji="1" lang="ja-JP" altLang="ja-JP" sz="1100">
              <a:solidFill>
                <a:schemeClr val="dk1"/>
              </a:solidFill>
              <a:effectLst/>
              <a:latin typeface="+mn-lt"/>
              <a:ea typeface="+mn-ea"/>
              <a:cs typeface="+mn-cs"/>
            </a:rPr>
            <a:t>　今年度は、退職者が少ないため指数が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を超えている。今後も、給与制度全般にわたり、適正な運用に努めていく。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1693</xdr:rowOff>
    </xdr:from>
    <xdr:to>
      <xdr:col>24</xdr:col>
      <xdr:colOff>558800</xdr:colOff>
      <xdr:row>87</xdr:row>
      <xdr:rowOff>2539</xdr:rowOff>
    </xdr:to>
    <xdr:cxnSp macro="">
      <xdr:nvCxnSpPr>
        <xdr:cNvPr id="247" name="直線コネクタ 246"/>
        <xdr:cNvCxnSpPr/>
      </xdr:nvCxnSpPr>
      <xdr:spPr>
        <a:xfrm flipV="1">
          <a:off x="17018000" y="13889143"/>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146066</xdr:rowOff>
    </xdr:from>
    <xdr:ext cx="762000" cy="259045"/>
    <xdr:sp macro="" textlink="">
      <xdr:nvSpPr>
        <xdr:cNvPr id="248" name="給与水準   （国との比較）最小値テキスト"/>
        <xdr:cNvSpPr txBox="1"/>
      </xdr:nvSpPr>
      <xdr:spPr>
        <a:xfrm>
          <a:off x="17106900" y="14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87</xdr:row>
      <xdr:rowOff>2539</xdr:rowOff>
    </xdr:from>
    <xdr:to>
      <xdr:col>24</xdr:col>
      <xdr:colOff>647700</xdr:colOff>
      <xdr:row>87</xdr:row>
      <xdr:rowOff>2539</xdr:rowOff>
    </xdr:to>
    <xdr:cxnSp macro="">
      <xdr:nvCxnSpPr>
        <xdr:cNvPr id="249" name="直線コネクタ 248"/>
        <xdr:cNvCxnSpPr/>
      </xdr:nvCxnSpPr>
      <xdr:spPr>
        <a:xfrm>
          <a:off x="16929100" y="1491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88070</xdr:rowOff>
    </xdr:from>
    <xdr:ext cx="762000" cy="259045"/>
    <xdr:sp macro="" textlink="">
      <xdr:nvSpPr>
        <xdr:cNvPr id="250"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81</xdr:row>
      <xdr:rowOff>1693</xdr:rowOff>
    </xdr:from>
    <xdr:to>
      <xdr:col>24</xdr:col>
      <xdr:colOff>647700</xdr:colOff>
      <xdr:row>81</xdr:row>
      <xdr:rowOff>1693</xdr:rowOff>
    </xdr:to>
    <xdr:cxnSp macro="">
      <xdr:nvCxnSpPr>
        <xdr:cNvPr id="251" name="直線コネクタ 250"/>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85</xdr:row>
      <xdr:rowOff>71966</xdr:rowOff>
    </xdr:to>
    <xdr:cxnSp macro="">
      <xdr:nvCxnSpPr>
        <xdr:cNvPr id="252" name="直線コネクタ 251"/>
        <xdr:cNvCxnSpPr/>
      </xdr:nvCxnSpPr>
      <xdr:spPr>
        <a:xfrm>
          <a:off x="16179800" y="1455673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131250</xdr:rowOff>
    </xdr:from>
    <xdr:ext cx="762000" cy="259045"/>
    <xdr:sp macro="" textlink="">
      <xdr:nvSpPr>
        <xdr:cNvPr id="253" name="給与水準   （国との比較）平均値テキスト"/>
        <xdr:cNvSpPr txBox="1"/>
      </xdr:nvSpPr>
      <xdr:spPr>
        <a:xfrm>
          <a:off x="17106900" y="1419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54" name="フローチャート : 判断 253"/>
        <xdr:cNvSpPr/>
      </xdr:nvSpPr>
      <xdr:spPr>
        <a:xfrm>
          <a:off x="16967200" y="143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85</xdr:row>
      <xdr:rowOff>39793</xdr:rowOff>
    </xdr:to>
    <xdr:cxnSp macro="">
      <xdr:nvCxnSpPr>
        <xdr:cNvPr id="255" name="直線コネクタ 254"/>
        <xdr:cNvCxnSpPr/>
      </xdr:nvCxnSpPr>
      <xdr:spPr>
        <a:xfrm flipV="1">
          <a:off x="15290800" y="145567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39793</xdr:rowOff>
    </xdr:from>
    <xdr:to>
      <xdr:col>22</xdr:col>
      <xdr:colOff>203200</xdr:colOff>
      <xdr:row>90</xdr:row>
      <xdr:rowOff>11007</xdr:rowOff>
    </xdr:to>
    <xdr:cxnSp macro="">
      <xdr:nvCxnSpPr>
        <xdr:cNvPr id="258" name="直線コネクタ 257"/>
        <xdr:cNvCxnSpPr/>
      </xdr:nvCxnSpPr>
      <xdr:spPr>
        <a:xfrm flipV="1">
          <a:off x="14401800" y="14613043"/>
          <a:ext cx="8890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102023</xdr:rowOff>
    </xdr:from>
    <xdr:to>
      <xdr:col>21</xdr:col>
      <xdr:colOff>0</xdr:colOff>
      <xdr:row>90</xdr:row>
      <xdr:rowOff>11007</xdr:rowOff>
    </xdr:to>
    <xdr:cxnSp macro="">
      <xdr:nvCxnSpPr>
        <xdr:cNvPr id="261" name="直線コネクタ 260"/>
        <xdr:cNvCxnSpPr/>
      </xdr:nvCxnSpPr>
      <xdr:spPr>
        <a:xfrm>
          <a:off x="13512800" y="1536107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1" name="円/楕円 270"/>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2"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104139</xdr:rowOff>
    </xdr:from>
    <xdr:to>
      <xdr:col>23</xdr:col>
      <xdr:colOff>457200</xdr:colOff>
      <xdr:row>85</xdr:row>
      <xdr:rowOff>34289</xdr:rowOff>
    </xdr:to>
    <xdr:sp macro="" textlink="">
      <xdr:nvSpPr>
        <xdr:cNvPr id="273" name="円/楕円 272"/>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19066</xdr:rowOff>
    </xdr:from>
    <xdr:ext cx="736600" cy="259045"/>
    <xdr:sp macro="" textlink="">
      <xdr:nvSpPr>
        <xdr:cNvPr id="274" name="テキスト ボックス 273"/>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5" name="円/楕円 274"/>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6" name="テキスト ボックス 275"/>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131657</xdr:rowOff>
    </xdr:from>
    <xdr:to>
      <xdr:col>21</xdr:col>
      <xdr:colOff>50800</xdr:colOff>
      <xdr:row>90</xdr:row>
      <xdr:rowOff>61807</xdr:rowOff>
    </xdr:to>
    <xdr:sp macro="" textlink="">
      <xdr:nvSpPr>
        <xdr:cNvPr id="277" name="円/楕円 276"/>
        <xdr:cNvSpPr/>
      </xdr:nvSpPr>
      <xdr:spPr>
        <a:xfrm>
          <a:off x="14351000" y="153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46584</xdr:rowOff>
    </xdr:from>
    <xdr:ext cx="762000" cy="259045"/>
    <xdr:sp macro="" textlink="">
      <xdr:nvSpPr>
        <xdr:cNvPr id="278" name="テキスト ボックス 277"/>
        <xdr:cNvSpPr txBox="1"/>
      </xdr:nvSpPr>
      <xdr:spPr>
        <a:xfrm>
          <a:off x="14020800" y="154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79" name="円/楕円 278"/>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80" name="テキスト ボックス 279"/>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人口の増加や地方分権に伴い業務量が増加するなか、限られた職員数で行政運営にあたってきた結果、類似団体平均を大きく下回っている。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今後も業務量を的確に把握し、適正な人員の確保と配置に努めていく。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2" name="直線コネクタ 311"/>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3"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4" name="直線コネクタ 313"/>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5"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6" name="直線コネクタ 315"/>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7015</xdr:rowOff>
    </xdr:from>
    <xdr:to>
      <xdr:col>24</xdr:col>
      <xdr:colOff>558800</xdr:colOff>
      <xdr:row>60</xdr:row>
      <xdr:rowOff>38040</xdr:rowOff>
    </xdr:to>
    <xdr:cxnSp macro="">
      <xdr:nvCxnSpPr>
        <xdr:cNvPr id="317" name="直線コネクタ 316"/>
        <xdr:cNvCxnSpPr/>
      </xdr:nvCxnSpPr>
      <xdr:spPr>
        <a:xfrm>
          <a:off x="16179800" y="1029401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18"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19" name="フローチャート : 判断 318"/>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7015</xdr:rowOff>
    </xdr:from>
    <xdr:to>
      <xdr:col>23</xdr:col>
      <xdr:colOff>406400</xdr:colOff>
      <xdr:row>60</xdr:row>
      <xdr:rowOff>34592</xdr:rowOff>
    </xdr:to>
    <xdr:cxnSp macro="">
      <xdr:nvCxnSpPr>
        <xdr:cNvPr id="320" name="直線コネクタ 319"/>
        <xdr:cNvCxnSpPr/>
      </xdr:nvCxnSpPr>
      <xdr:spPr>
        <a:xfrm flipV="1">
          <a:off x="15290800" y="1029401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1" name="フローチャート : 判断 320"/>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2" name="テキスト ボックス 321"/>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15059</xdr:rowOff>
    </xdr:from>
    <xdr:to>
      <xdr:col>22</xdr:col>
      <xdr:colOff>203200</xdr:colOff>
      <xdr:row>60</xdr:row>
      <xdr:rowOff>34592</xdr:rowOff>
    </xdr:to>
    <xdr:cxnSp macro="">
      <xdr:nvCxnSpPr>
        <xdr:cNvPr id="323" name="直線コネクタ 322"/>
        <xdr:cNvCxnSpPr/>
      </xdr:nvCxnSpPr>
      <xdr:spPr>
        <a:xfrm>
          <a:off x="14401800" y="1030205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4" name="フローチャート : 判断 323"/>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5" name="テキスト ボックス 324"/>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8165</xdr:rowOff>
    </xdr:from>
    <xdr:to>
      <xdr:col>21</xdr:col>
      <xdr:colOff>0</xdr:colOff>
      <xdr:row>60</xdr:row>
      <xdr:rowOff>15059</xdr:rowOff>
    </xdr:to>
    <xdr:cxnSp macro="">
      <xdr:nvCxnSpPr>
        <xdr:cNvPr id="326" name="直線コネクタ 325"/>
        <xdr:cNvCxnSpPr/>
      </xdr:nvCxnSpPr>
      <xdr:spPr>
        <a:xfrm>
          <a:off x="13512800" y="102951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7" name="フローチャート : 判断 326"/>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28" name="テキスト ボックス 327"/>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29" name="フローチャート : 判断 328"/>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0" name="テキスト ボックス 329"/>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158690</xdr:rowOff>
    </xdr:from>
    <xdr:to>
      <xdr:col>24</xdr:col>
      <xdr:colOff>609600</xdr:colOff>
      <xdr:row>60</xdr:row>
      <xdr:rowOff>88840</xdr:rowOff>
    </xdr:to>
    <xdr:sp macro="" textlink="">
      <xdr:nvSpPr>
        <xdr:cNvPr id="336" name="円/楕円 335"/>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3767</xdr:rowOff>
    </xdr:from>
    <xdr:ext cx="762000" cy="259045"/>
    <xdr:sp macro="" textlink="">
      <xdr:nvSpPr>
        <xdr:cNvPr id="337" name="定員管理の状況該当値テキスト"/>
        <xdr:cNvSpPr txBox="1"/>
      </xdr:nvSpPr>
      <xdr:spPr>
        <a:xfrm>
          <a:off x="17106900" y="101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127665</xdr:rowOff>
    </xdr:from>
    <xdr:to>
      <xdr:col>23</xdr:col>
      <xdr:colOff>457200</xdr:colOff>
      <xdr:row>60</xdr:row>
      <xdr:rowOff>57815</xdr:rowOff>
    </xdr:to>
    <xdr:sp macro="" textlink="">
      <xdr:nvSpPr>
        <xdr:cNvPr id="338" name="円/楕円 337"/>
        <xdr:cNvSpPr/>
      </xdr:nvSpPr>
      <xdr:spPr>
        <a:xfrm>
          <a:off x="16129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67992</xdr:rowOff>
    </xdr:from>
    <xdr:ext cx="736600" cy="259045"/>
    <xdr:sp macro="" textlink="">
      <xdr:nvSpPr>
        <xdr:cNvPr id="339" name="テキスト ボックス 338"/>
        <xdr:cNvSpPr txBox="1"/>
      </xdr:nvSpPr>
      <xdr:spPr>
        <a:xfrm>
          <a:off x="15798800" y="1001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155242</xdr:rowOff>
    </xdr:from>
    <xdr:to>
      <xdr:col>22</xdr:col>
      <xdr:colOff>254000</xdr:colOff>
      <xdr:row>60</xdr:row>
      <xdr:rowOff>85392</xdr:rowOff>
    </xdr:to>
    <xdr:sp macro="" textlink="">
      <xdr:nvSpPr>
        <xdr:cNvPr id="340" name="円/楕円 339"/>
        <xdr:cNvSpPr/>
      </xdr:nvSpPr>
      <xdr:spPr>
        <a:xfrm>
          <a:off x="15240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95569</xdr:rowOff>
    </xdr:from>
    <xdr:ext cx="762000" cy="259045"/>
    <xdr:sp macro="" textlink="">
      <xdr:nvSpPr>
        <xdr:cNvPr id="341" name="テキスト ボックス 340"/>
        <xdr:cNvSpPr txBox="1"/>
      </xdr:nvSpPr>
      <xdr:spPr>
        <a:xfrm>
          <a:off x="14909800" y="100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135709</xdr:rowOff>
    </xdr:from>
    <xdr:to>
      <xdr:col>21</xdr:col>
      <xdr:colOff>50800</xdr:colOff>
      <xdr:row>60</xdr:row>
      <xdr:rowOff>65859</xdr:rowOff>
    </xdr:to>
    <xdr:sp macro="" textlink="">
      <xdr:nvSpPr>
        <xdr:cNvPr id="342" name="円/楕円 341"/>
        <xdr:cNvSpPr/>
      </xdr:nvSpPr>
      <xdr:spPr>
        <a:xfrm>
          <a:off x="14351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76036</xdr:rowOff>
    </xdr:from>
    <xdr:ext cx="762000" cy="259045"/>
    <xdr:sp macro="" textlink="">
      <xdr:nvSpPr>
        <xdr:cNvPr id="343" name="テキスト ボックス 342"/>
        <xdr:cNvSpPr txBox="1"/>
      </xdr:nvSpPr>
      <xdr:spPr>
        <a:xfrm>
          <a:off x="14020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128815</xdr:rowOff>
    </xdr:from>
    <xdr:to>
      <xdr:col>19</xdr:col>
      <xdr:colOff>533400</xdr:colOff>
      <xdr:row>60</xdr:row>
      <xdr:rowOff>58965</xdr:rowOff>
    </xdr:to>
    <xdr:sp macro="" textlink="">
      <xdr:nvSpPr>
        <xdr:cNvPr id="344" name="円/楕円 343"/>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69142</xdr:rowOff>
    </xdr:from>
    <xdr:ext cx="762000" cy="259045"/>
    <xdr:sp macro="" textlink="">
      <xdr:nvSpPr>
        <xdr:cNvPr id="345" name="テキスト ボックス 344"/>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年発行の福祉センター建設事業債等の償還完了によって地方債の元利償還金等が減となる一方、地方消費税交付金等の増により標準税収入額が増となったことから比率が減少した。</a:t>
          </a:r>
          <a:endParaRPr lang="ja-JP" altLang="ja-JP" sz="1400">
            <a:effectLst/>
          </a:endParaRPr>
        </a:p>
        <a:p>
          <a:r>
            <a:rPr kumimoji="1" lang="ja-JP" altLang="ja-JP" sz="1100">
              <a:solidFill>
                <a:schemeClr val="dk1"/>
              </a:solidFill>
              <a:effectLst/>
              <a:latin typeface="+mn-lt"/>
              <a:ea typeface="+mn-ea"/>
              <a:cs typeface="+mn-cs"/>
            </a:rPr>
            <a:t>　しかしながら、今後も新庁舎建設を控え新たに町債の発行が必要になることから、予定事業以外に町債について抑制をする必要がある。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0" name="直線コネクタ 369"/>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1"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2" name="直線コネクタ 371"/>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3"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4" name="直線コネクタ 373"/>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139065</xdr:rowOff>
    </xdr:from>
    <xdr:to>
      <xdr:col>24</xdr:col>
      <xdr:colOff>558800</xdr:colOff>
      <xdr:row>41</xdr:row>
      <xdr:rowOff>33972</xdr:rowOff>
    </xdr:to>
    <xdr:cxnSp macro="">
      <xdr:nvCxnSpPr>
        <xdr:cNvPr id="375" name="直線コネクタ 374"/>
        <xdr:cNvCxnSpPr/>
      </xdr:nvCxnSpPr>
      <xdr:spPr>
        <a:xfrm flipV="1">
          <a:off x="16179800" y="699706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32402</xdr:rowOff>
    </xdr:from>
    <xdr:ext cx="762000" cy="259045"/>
    <xdr:sp macro="" textlink="">
      <xdr:nvSpPr>
        <xdr:cNvPr id="376" name="公債費負担の状況平均値テキスト"/>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7" name="フローチャート : 判断 376"/>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27940</xdr:rowOff>
    </xdr:from>
    <xdr:to>
      <xdr:col>23</xdr:col>
      <xdr:colOff>406400</xdr:colOff>
      <xdr:row>41</xdr:row>
      <xdr:rowOff>33972</xdr:rowOff>
    </xdr:to>
    <xdr:cxnSp macro="">
      <xdr:nvCxnSpPr>
        <xdr:cNvPr id="378" name="直線コネクタ 377"/>
        <xdr:cNvCxnSpPr/>
      </xdr:nvCxnSpPr>
      <xdr:spPr>
        <a:xfrm>
          <a:off x="15290800" y="70573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79" name="フローチャート : 判断 378"/>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380" name="テキスト ボックス 379"/>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15875</xdr:rowOff>
    </xdr:from>
    <xdr:to>
      <xdr:col>22</xdr:col>
      <xdr:colOff>203200</xdr:colOff>
      <xdr:row>41</xdr:row>
      <xdr:rowOff>27940</xdr:rowOff>
    </xdr:to>
    <xdr:cxnSp macro="">
      <xdr:nvCxnSpPr>
        <xdr:cNvPr id="381" name="直線コネクタ 380"/>
        <xdr:cNvCxnSpPr/>
      </xdr:nvCxnSpPr>
      <xdr:spPr>
        <a:xfrm>
          <a:off x="14401800" y="70453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2" name="フローチャート : 判断 38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383" name="テキスト ボックス 382"/>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9843</xdr:rowOff>
    </xdr:from>
    <xdr:to>
      <xdr:col>21</xdr:col>
      <xdr:colOff>0</xdr:colOff>
      <xdr:row>41</xdr:row>
      <xdr:rowOff>15875</xdr:rowOff>
    </xdr:to>
    <xdr:cxnSp macro="">
      <xdr:nvCxnSpPr>
        <xdr:cNvPr id="384" name="直線コネクタ 383"/>
        <xdr:cNvCxnSpPr/>
      </xdr:nvCxnSpPr>
      <xdr:spPr>
        <a:xfrm>
          <a:off x="13512800" y="70392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5" name="フローチャート : 判断 384"/>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6" name="テキスト ボックス 385"/>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7" name="フローチャート : 判断 386"/>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88" name="テキスト ボックス 387"/>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88265</xdr:rowOff>
    </xdr:from>
    <xdr:to>
      <xdr:col>24</xdr:col>
      <xdr:colOff>609600</xdr:colOff>
      <xdr:row>41</xdr:row>
      <xdr:rowOff>18415</xdr:rowOff>
    </xdr:to>
    <xdr:sp macro="" textlink="">
      <xdr:nvSpPr>
        <xdr:cNvPr id="394" name="円/楕円 393"/>
        <xdr:cNvSpPr/>
      </xdr:nvSpPr>
      <xdr:spPr>
        <a:xfrm>
          <a:off x="169672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60342</xdr:rowOff>
    </xdr:from>
    <xdr:ext cx="762000" cy="259045"/>
    <xdr:sp macro="" textlink="">
      <xdr:nvSpPr>
        <xdr:cNvPr id="395" name="公債費負担の状況該当値テキスト"/>
        <xdr:cNvSpPr txBox="1"/>
      </xdr:nvSpPr>
      <xdr:spPr>
        <a:xfrm>
          <a:off x="17106900" y="691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154622</xdr:rowOff>
    </xdr:from>
    <xdr:to>
      <xdr:col>23</xdr:col>
      <xdr:colOff>457200</xdr:colOff>
      <xdr:row>41</xdr:row>
      <xdr:rowOff>84772</xdr:rowOff>
    </xdr:to>
    <xdr:sp macro="" textlink="">
      <xdr:nvSpPr>
        <xdr:cNvPr id="396" name="円/楕円 395"/>
        <xdr:cNvSpPr/>
      </xdr:nvSpPr>
      <xdr:spPr>
        <a:xfrm>
          <a:off x="16129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69549</xdr:rowOff>
    </xdr:from>
    <xdr:ext cx="736600" cy="259045"/>
    <xdr:sp macro="" textlink="">
      <xdr:nvSpPr>
        <xdr:cNvPr id="397" name="テキスト ボックス 396"/>
        <xdr:cNvSpPr txBox="1"/>
      </xdr:nvSpPr>
      <xdr:spPr>
        <a:xfrm>
          <a:off x="15798800" y="709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148590</xdr:rowOff>
    </xdr:from>
    <xdr:to>
      <xdr:col>22</xdr:col>
      <xdr:colOff>254000</xdr:colOff>
      <xdr:row>41</xdr:row>
      <xdr:rowOff>78740</xdr:rowOff>
    </xdr:to>
    <xdr:sp macro="" textlink="">
      <xdr:nvSpPr>
        <xdr:cNvPr id="398" name="円/楕円 397"/>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99" name="テキスト ボックス 398"/>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136525</xdr:rowOff>
    </xdr:from>
    <xdr:to>
      <xdr:col>21</xdr:col>
      <xdr:colOff>50800</xdr:colOff>
      <xdr:row>41</xdr:row>
      <xdr:rowOff>66675</xdr:rowOff>
    </xdr:to>
    <xdr:sp macro="" textlink="">
      <xdr:nvSpPr>
        <xdr:cNvPr id="400" name="円/楕円 399"/>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76852</xdr:rowOff>
    </xdr:from>
    <xdr:ext cx="762000" cy="259045"/>
    <xdr:sp macro="" textlink="">
      <xdr:nvSpPr>
        <xdr:cNvPr id="401" name="テキスト ボックス 400"/>
        <xdr:cNvSpPr txBox="1"/>
      </xdr:nvSpPr>
      <xdr:spPr>
        <a:xfrm>
          <a:off x="14020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130493</xdr:rowOff>
    </xdr:from>
    <xdr:to>
      <xdr:col>19</xdr:col>
      <xdr:colOff>533400</xdr:colOff>
      <xdr:row>41</xdr:row>
      <xdr:rowOff>60643</xdr:rowOff>
    </xdr:to>
    <xdr:sp macro="" textlink="">
      <xdr:nvSpPr>
        <xdr:cNvPr id="402" name="円/楕円 401"/>
        <xdr:cNvSpPr/>
      </xdr:nvSpPr>
      <xdr:spPr>
        <a:xfrm>
          <a:off x="13462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70820</xdr:rowOff>
    </xdr:from>
    <xdr:ext cx="762000" cy="259045"/>
    <xdr:sp macro="" textlink="">
      <xdr:nvSpPr>
        <xdr:cNvPr id="403" name="テキスト ボックス 402"/>
        <xdr:cNvSpPr txBox="1"/>
      </xdr:nvSpPr>
      <xdr:spPr>
        <a:xfrm>
          <a:off x="13131800" y="67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特別会計における繰入割合及び元金残高の減による公営企業債等の繰入見込額の減、退職手当負担見込額の減等の影響により、分子となる将来負担額が減となり、分母となる標準財政規模が増額となったことから将来負担比率が減少した。</a:t>
          </a:r>
          <a:endParaRPr lang="ja-JP" altLang="ja-JP" sz="1400">
            <a:effectLst/>
          </a:endParaRPr>
        </a:p>
        <a:p>
          <a:r>
            <a:rPr kumimoji="1" lang="ja-JP" altLang="ja-JP" sz="1100">
              <a:solidFill>
                <a:schemeClr val="dk1"/>
              </a:solidFill>
              <a:effectLst/>
              <a:latin typeface="+mn-lt"/>
              <a:ea typeface="+mn-ea"/>
              <a:cs typeface="+mn-cs"/>
            </a:rPr>
            <a:t>　しかしながら、今後も新庁舎建設を控え新たに町債の発行が必要になることから、予定事業以外に町債について抑制をする必要がある。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0" name="直線コネクタ 429"/>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1"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2" name="直線コネクタ 431"/>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32690</xdr:rowOff>
    </xdr:from>
    <xdr:to>
      <xdr:col>24</xdr:col>
      <xdr:colOff>558800</xdr:colOff>
      <xdr:row>16</xdr:row>
      <xdr:rowOff>75159</xdr:rowOff>
    </xdr:to>
    <xdr:cxnSp macro="">
      <xdr:nvCxnSpPr>
        <xdr:cNvPr id="435" name="直線コネクタ 434"/>
        <xdr:cNvCxnSpPr/>
      </xdr:nvCxnSpPr>
      <xdr:spPr>
        <a:xfrm flipV="1">
          <a:off x="16179800" y="2775890"/>
          <a:ext cx="8382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6"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7" name="フローチャート : 判断 436"/>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75159</xdr:rowOff>
    </xdr:from>
    <xdr:to>
      <xdr:col>23</xdr:col>
      <xdr:colOff>406400</xdr:colOff>
      <xdr:row>16</xdr:row>
      <xdr:rowOff>127279</xdr:rowOff>
    </xdr:to>
    <xdr:cxnSp macro="">
      <xdr:nvCxnSpPr>
        <xdr:cNvPr id="438" name="直線コネクタ 437"/>
        <xdr:cNvCxnSpPr/>
      </xdr:nvCxnSpPr>
      <xdr:spPr>
        <a:xfrm flipV="1">
          <a:off x="15290800" y="2818359"/>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9" name="フローチャート : 判断 438"/>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0" name="テキスト ボックス 439"/>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127279</xdr:rowOff>
    </xdr:from>
    <xdr:to>
      <xdr:col>22</xdr:col>
      <xdr:colOff>203200</xdr:colOff>
      <xdr:row>17</xdr:row>
      <xdr:rowOff>9398</xdr:rowOff>
    </xdr:to>
    <xdr:cxnSp macro="">
      <xdr:nvCxnSpPr>
        <xdr:cNvPr id="441" name="直線コネクタ 440"/>
        <xdr:cNvCxnSpPr/>
      </xdr:nvCxnSpPr>
      <xdr:spPr>
        <a:xfrm flipV="1">
          <a:off x="14401800" y="2870479"/>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2" name="フローチャート : 判断 441"/>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3" name="テキスト ボックス 442"/>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9398</xdr:rowOff>
    </xdr:from>
    <xdr:to>
      <xdr:col>21</xdr:col>
      <xdr:colOff>0</xdr:colOff>
      <xdr:row>17</xdr:row>
      <xdr:rowOff>41732</xdr:rowOff>
    </xdr:to>
    <xdr:cxnSp macro="">
      <xdr:nvCxnSpPr>
        <xdr:cNvPr id="444" name="直線コネクタ 443"/>
        <xdr:cNvCxnSpPr/>
      </xdr:nvCxnSpPr>
      <xdr:spPr>
        <a:xfrm flipV="1">
          <a:off x="13512800" y="2924048"/>
          <a:ext cx="8890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5" name="フローチャート : 判断 444"/>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6" name="テキスト ボックス 445"/>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7" name="フローチャート : 判断 446"/>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8" name="テキスト ボックス 447"/>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153340</xdr:rowOff>
    </xdr:from>
    <xdr:to>
      <xdr:col>24</xdr:col>
      <xdr:colOff>609600</xdr:colOff>
      <xdr:row>16</xdr:row>
      <xdr:rowOff>83490</xdr:rowOff>
    </xdr:to>
    <xdr:sp macro="" textlink="">
      <xdr:nvSpPr>
        <xdr:cNvPr id="454" name="円/楕円 453"/>
        <xdr:cNvSpPr/>
      </xdr:nvSpPr>
      <xdr:spPr>
        <a:xfrm>
          <a:off x="16967200" y="27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125417</xdr:rowOff>
    </xdr:from>
    <xdr:ext cx="762000" cy="259045"/>
    <xdr:sp macro="" textlink="">
      <xdr:nvSpPr>
        <xdr:cNvPr id="455" name="将来負担の状況該当値テキスト"/>
        <xdr:cNvSpPr txBox="1"/>
      </xdr:nvSpPr>
      <xdr:spPr>
        <a:xfrm>
          <a:off x="17106900" y="269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24359</xdr:rowOff>
    </xdr:from>
    <xdr:to>
      <xdr:col>23</xdr:col>
      <xdr:colOff>457200</xdr:colOff>
      <xdr:row>16</xdr:row>
      <xdr:rowOff>125959</xdr:rowOff>
    </xdr:to>
    <xdr:sp macro="" textlink="">
      <xdr:nvSpPr>
        <xdr:cNvPr id="456" name="円/楕円 455"/>
        <xdr:cNvSpPr/>
      </xdr:nvSpPr>
      <xdr:spPr>
        <a:xfrm>
          <a:off x="16129000" y="27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110736</xdr:rowOff>
    </xdr:from>
    <xdr:ext cx="736600" cy="259045"/>
    <xdr:sp macro="" textlink="">
      <xdr:nvSpPr>
        <xdr:cNvPr id="457" name="テキスト ボックス 456"/>
        <xdr:cNvSpPr txBox="1"/>
      </xdr:nvSpPr>
      <xdr:spPr>
        <a:xfrm>
          <a:off x="15798800" y="285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76479</xdr:rowOff>
    </xdr:from>
    <xdr:to>
      <xdr:col>22</xdr:col>
      <xdr:colOff>254000</xdr:colOff>
      <xdr:row>17</xdr:row>
      <xdr:rowOff>6629</xdr:rowOff>
    </xdr:to>
    <xdr:sp macro="" textlink="">
      <xdr:nvSpPr>
        <xdr:cNvPr id="458" name="円/楕円 457"/>
        <xdr:cNvSpPr/>
      </xdr:nvSpPr>
      <xdr:spPr>
        <a:xfrm>
          <a:off x="15240000" y="28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162856</xdr:rowOff>
    </xdr:from>
    <xdr:ext cx="762000" cy="259045"/>
    <xdr:sp macro="" textlink="">
      <xdr:nvSpPr>
        <xdr:cNvPr id="459" name="テキスト ボックス 458"/>
        <xdr:cNvSpPr txBox="1"/>
      </xdr:nvSpPr>
      <xdr:spPr>
        <a:xfrm>
          <a:off x="14909800" y="290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130048</xdr:rowOff>
    </xdr:from>
    <xdr:to>
      <xdr:col>21</xdr:col>
      <xdr:colOff>50800</xdr:colOff>
      <xdr:row>17</xdr:row>
      <xdr:rowOff>60198</xdr:rowOff>
    </xdr:to>
    <xdr:sp macro="" textlink="">
      <xdr:nvSpPr>
        <xdr:cNvPr id="460" name="円/楕円 459"/>
        <xdr:cNvSpPr/>
      </xdr:nvSpPr>
      <xdr:spPr>
        <a:xfrm>
          <a:off x="14351000" y="28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44975</xdr:rowOff>
    </xdr:from>
    <xdr:ext cx="762000" cy="259045"/>
    <xdr:sp macro="" textlink="">
      <xdr:nvSpPr>
        <xdr:cNvPr id="461" name="テキスト ボックス 460"/>
        <xdr:cNvSpPr txBox="1"/>
      </xdr:nvSpPr>
      <xdr:spPr>
        <a:xfrm>
          <a:off x="14020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162382</xdr:rowOff>
    </xdr:from>
    <xdr:to>
      <xdr:col>19</xdr:col>
      <xdr:colOff>533400</xdr:colOff>
      <xdr:row>17</xdr:row>
      <xdr:rowOff>92532</xdr:rowOff>
    </xdr:to>
    <xdr:sp macro="" textlink="">
      <xdr:nvSpPr>
        <xdr:cNvPr id="462" name="円/楕円 461"/>
        <xdr:cNvSpPr/>
      </xdr:nvSpPr>
      <xdr:spPr>
        <a:xfrm>
          <a:off x="13462000" y="29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77309</xdr:rowOff>
    </xdr:from>
    <xdr:ext cx="762000" cy="259045"/>
    <xdr:sp macro="" textlink="">
      <xdr:nvSpPr>
        <xdr:cNvPr id="463" name="テキスト ボックス 462"/>
        <xdr:cNvSpPr txBox="1"/>
      </xdr:nvSpPr>
      <xdr:spPr>
        <a:xfrm>
          <a:off x="13131800" y="29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は退職者が集中したことにより退職手当組合への特別負担金が大きく増えていたため、本年度は比率が下がっている。職員数は不足しており、今後職員定員適正化計画に基づき採用増となることが見込まれるが、その分時間外手当等の削減に努め、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5842</xdr:rowOff>
    </xdr:from>
    <xdr:to>
      <xdr:col>7</xdr:col>
      <xdr:colOff>15875</xdr:colOff>
      <xdr:row>37</xdr:row>
      <xdr:rowOff>65278</xdr:rowOff>
    </xdr:to>
    <xdr:cxnSp macro="">
      <xdr:nvCxnSpPr>
        <xdr:cNvPr id="64" name="直線コネクタ 63"/>
        <xdr:cNvCxnSpPr/>
      </xdr:nvCxnSpPr>
      <xdr:spPr>
        <a:xfrm flipV="1">
          <a:off x="3987800" y="63494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65278</xdr:rowOff>
    </xdr:to>
    <xdr:cxnSp macro="">
      <xdr:nvCxnSpPr>
        <xdr:cNvPr id="67" name="直線コネクタ 66"/>
        <xdr:cNvCxnSpPr/>
      </xdr:nvCxnSpPr>
      <xdr:spPr>
        <a:xfrm>
          <a:off x="3098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37846</xdr:rowOff>
    </xdr:from>
    <xdr:to>
      <xdr:col>4</xdr:col>
      <xdr:colOff>346075</xdr:colOff>
      <xdr:row>37</xdr:row>
      <xdr:rowOff>46990</xdr:rowOff>
    </xdr:to>
    <xdr:cxnSp macro="">
      <xdr:nvCxnSpPr>
        <xdr:cNvPr id="70" name="直線コネクタ 69"/>
        <xdr:cNvCxnSpPr/>
      </xdr:nvCxnSpPr>
      <xdr:spPr>
        <a:xfrm>
          <a:off x="2209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5842</xdr:rowOff>
    </xdr:from>
    <xdr:to>
      <xdr:col>3</xdr:col>
      <xdr:colOff>142875</xdr:colOff>
      <xdr:row>37</xdr:row>
      <xdr:rowOff>37846</xdr:rowOff>
    </xdr:to>
    <xdr:cxnSp macro="">
      <xdr:nvCxnSpPr>
        <xdr:cNvPr id="73" name="直線コネクタ 72"/>
        <xdr:cNvCxnSpPr/>
      </xdr:nvCxnSpPr>
      <xdr:spPr>
        <a:xfrm>
          <a:off x="1320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83" name="円/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14478</xdr:rowOff>
    </xdr:from>
    <xdr:to>
      <xdr:col>5</xdr:col>
      <xdr:colOff>600075</xdr:colOff>
      <xdr:row>37</xdr:row>
      <xdr:rowOff>116078</xdr:rowOff>
    </xdr:to>
    <xdr:sp macro="" textlink="">
      <xdr:nvSpPr>
        <xdr:cNvPr id="85" name="円/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167640</xdr:rowOff>
    </xdr:from>
    <xdr:to>
      <xdr:col>4</xdr:col>
      <xdr:colOff>396875</xdr:colOff>
      <xdr:row>37</xdr:row>
      <xdr:rowOff>97790</xdr:rowOff>
    </xdr:to>
    <xdr:sp macro="" textlink="">
      <xdr:nvSpPr>
        <xdr:cNvPr id="87" name="円/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158496</xdr:rowOff>
    </xdr:from>
    <xdr:to>
      <xdr:col>3</xdr:col>
      <xdr:colOff>193675</xdr:colOff>
      <xdr:row>37</xdr:row>
      <xdr:rowOff>88646</xdr:rowOff>
    </xdr:to>
    <xdr:sp macro="" textlink="">
      <xdr:nvSpPr>
        <xdr:cNvPr id="89" name="円/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98823</xdr:rowOff>
    </xdr:from>
    <xdr:ext cx="762000" cy="259045"/>
    <xdr:sp macro="" textlink="">
      <xdr:nvSpPr>
        <xdr:cNvPr id="90" name="テキスト ボックス 89"/>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126492</xdr:rowOff>
    </xdr:from>
    <xdr:to>
      <xdr:col>1</xdr:col>
      <xdr:colOff>676275</xdr:colOff>
      <xdr:row>37</xdr:row>
      <xdr:rowOff>56642</xdr:rowOff>
    </xdr:to>
    <xdr:sp macro="" textlink="">
      <xdr:nvSpPr>
        <xdr:cNvPr id="91" name="円/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66819</xdr:rowOff>
    </xdr:from>
    <xdr:ext cx="762000" cy="259045"/>
    <xdr:sp macro="" textlink="">
      <xdr:nvSpPr>
        <xdr:cNvPr id="92" name="テキスト ボックス 91"/>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工事に伴う各種委託料が生じたりすることが年度間の変動要素となっている。前年度に新庁舎建設に向けた基本構想等の委託料が生じていたことにより、本年度は比率が下がっている。ＰＰＳを導入したことにより、管理施設の光熱水費の削減が図られている。類似団体と比較して高い比率であることから、各種委託事業の見直し等により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11067</xdr:rowOff>
    </xdr:from>
    <xdr:to>
      <xdr:col>24</xdr:col>
      <xdr:colOff>31750</xdr:colOff>
      <xdr:row>17</xdr:row>
      <xdr:rowOff>63319</xdr:rowOff>
    </xdr:to>
    <xdr:cxnSp macro="">
      <xdr:nvCxnSpPr>
        <xdr:cNvPr id="127" name="直線コネクタ 126"/>
        <xdr:cNvCxnSpPr/>
      </xdr:nvCxnSpPr>
      <xdr:spPr>
        <a:xfrm flipV="1">
          <a:off x="15671800" y="29257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37193</xdr:rowOff>
    </xdr:from>
    <xdr:to>
      <xdr:col>22</xdr:col>
      <xdr:colOff>565150</xdr:colOff>
      <xdr:row>17</xdr:row>
      <xdr:rowOff>63319</xdr:rowOff>
    </xdr:to>
    <xdr:cxnSp macro="">
      <xdr:nvCxnSpPr>
        <xdr:cNvPr id="130" name="直線コネクタ 129"/>
        <xdr:cNvCxnSpPr/>
      </xdr:nvCxnSpPr>
      <xdr:spPr>
        <a:xfrm>
          <a:off x="14782800" y="29518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162923</xdr:rowOff>
    </xdr:from>
    <xdr:to>
      <xdr:col>21</xdr:col>
      <xdr:colOff>361950</xdr:colOff>
      <xdr:row>17</xdr:row>
      <xdr:rowOff>37193</xdr:rowOff>
    </xdr:to>
    <xdr:cxnSp macro="">
      <xdr:nvCxnSpPr>
        <xdr:cNvPr id="133" name="直線コネクタ 132"/>
        <xdr:cNvCxnSpPr/>
      </xdr:nvCxnSpPr>
      <xdr:spPr>
        <a:xfrm>
          <a:off x="13893800" y="29061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162923</xdr:rowOff>
    </xdr:from>
    <xdr:to>
      <xdr:col>20</xdr:col>
      <xdr:colOff>158750</xdr:colOff>
      <xdr:row>17</xdr:row>
      <xdr:rowOff>4536</xdr:rowOff>
    </xdr:to>
    <xdr:cxnSp macro="">
      <xdr:nvCxnSpPr>
        <xdr:cNvPr id="136" name="直線コネクタ 135"/>
        <xdr:cNvCxnSpPr/>
      </xdr:nvCxnSpPr>
      <xdr:spPr>
        <a:xfrm flipV="1">
          <a:off x="13004800" y="29061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131717</xdr:rowOff>
    </xdr:from>
    <xdr:to>
      <xdr:col>24</xdr:col>
      <xdr:colOff>82550</xdr:colOff>
      <xdr:row>17</xdr:row>
      <xdr:rowOff>61867</xdr:rowOff>
    </xdr:to>
    <xdr:sp macro="" textlink="">
      <xdr:nvSpPr>
        <xdr:cNvPr id="146" name="円/楕円 145"/>
        <xdr:cNvSpPr/>
      </xdr:nvSpPr>
      <xdr:spPr>
        <a:xfrm>
          <a:off x="164592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103794</xdr:rowOff>
    </xdr:from>
    <xdr:ext cx="762000" cy="259045"/>
    <xdr:sp macro="" textlink="">
      <xdr:nvSpPr>
        <xdr:cNvPr id="147" name="物件費該当値テキスト"/>
        <xdr:cNvSpPr txBox="1"/>
      </xdr:nvSpPr>
      <xdr:spPr>
        <a:xfrm>
          <a:off x="16598900" y="284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12519</xdr:rowOff>
    </xdr:from>
    <xdr:to>
      <xdr:col>22</xdr:col>
      <xdr:colOff>615950</xdr:colOff>
      <xdr:row>17</xdr:row>
      <xdr:rowOff>114119</xdr:rowOff>
    </xdr:to>
    <xdr:sp macro="" textlink="">
      <xdr:nvSpPr>
        <xdr:cNvPr id="148" name="円/楕円 147"/>
        <xdr:cNvSpPr/>
      </xdr:nvSpPr>
      <xdr:spPr>
        <a:xfrm>
          <a:off x="15621000" y="29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98896</xdr:rowOff>
    </xdr:from>
    <xdr:ext cx="736600" cy="259045"/>
    <xdr:sp macro="" textlink="">
      <xdr:nvSpPr>
        <xdr:cNvPr id="149" name="テキスト ボックス 148"/>
        <xdr:cNvSpPr txBox="1"/>
      </xdr:nvSpPr>
      <xdr:spPr>
        <a:xfrm>
          <a:off x="15290800" y="301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157843</xdr:rowOff>
    </xdr:from>
    <xdr:to>
      <xdr:col>21</xdr:col>
      <xdr:colOff>412750</xdr:colOff>
      <xdr:row>17</xdr:row>
      <xdr:rowOff>87993</xdr:rowOff>
    </xdr:to>
    <xdr:sp macro="" textlink="">
      <xdr:nvSpPr>
        <xdr:cNvPr id="150" name="円/楕円 149"/>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72770</xdr:rowOff>
    </xdr:from>
    <xdr:ext cx="762000" cy="259045"/>
    <xdr:sp macro="" textlink="">
      <xdr:nvSpPr>
        <xdr:cNvPr id="151" name="テキスト ボックス 150"/>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112123</xdr:rowOff>
    </xdr:from>
    <xdr:to>
      <xdr:col>20</xdr:col>
      <xdr:colOff>209550</xdr:colOff>
      <xdr:row>17</xdr:row>
      <xdr:rowOff>42273</xdr:rowOff>
    </xdr:to>
    <xdr:sp macro="" textlink="">
      <xdr:nvSpPr>
        <xdr:cNvPr id="152" name="円/楕円 151"/>
        <xdr:cNvSpPr/>
      </xdr:nvSpPr>
      <xdr:spPr>
        <a:xfrm>
          <a:off x="13843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27050</xdr:rowOff>
    </xdr:from>
    <xdr:ext cx="762000" cy="259045"/>
    <xdr:sp macro="" textlink="">
      <xdr:nvSpPr>
        <xdr:cNvPr id="153" name="テキスト ボックス 152"/>
        <xdr:cNvSpPr txBox="1"/>
      </xdr:nvSpPr>
      <xdr:spPr>
        <a:xfrm>
          <a:off x="13512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54" name="円/楕円 153"/>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40113</xdr:rowOff>
    </xdr:from>
    <xdr:ext cx="762000" cy="259045"/>
    <xdr:sp macro="" textlink="">
      <xdr:nvSpPr>
        <xdr:cNvPr id="155" name="テキスト ボックス 154"/>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立支援給付費は引き続き増となり、小児医療費についても対象者を拡大したことによる増、保育所入所児童委託料も増となっている。人口もまだ増加となっていることから当該費用については、今後も増加の一途となる見込みである。町単事業の見直しや、所得制限等による対象者の削減等についても検討していく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56</xdr:row>
      <xdr:rowOff>143328</xdr:rowOff>
    </xdr:to>
    <xdr:cxnSp macro="">
      <xdr:nvCxnSpPr>
        <xdr:cNvPr id="190" name="直線コネクタ 189"/>
        <xdr:cNvCxnSpPr/>
      </xdr:nvCxnSpPr>
      <xdr:spPr>
        <a:xfrm>
          <a:off x="3987800" y="9728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56</xdr:row>
      <xdr:rowOff>159657</xdr:rowOff>
    </xdr:to>
    <xdr:cxnSp macro="">
      <xdr:nvCxnSpPr>
        <xdr:cNvPr id="193" name="直線コネクタ 192"/>
        <xdr:cNvCxnSpPr/>
      </xdr:nvCxnSpPr>
      <xdr:spPr>
        <a:xfrm flipV="1">
          <a:off x="3098800" y="9728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57</xdr:row>
      <xdr:rowOff>20865</xdr:rowOff>
    </xdr:to>
    <xdr:cxnSp macro="">
      <xdr:nvCxnSpPr>
        <xdr:cNvPr id="196" name="直線コネクタ 195"/>
        <xdr:cNvCxnSpPr/>
      </xdr:nvCxnSpPr>
      <xdr:spPr>
        <a:xfrm flipV="1">
          <a:off x="2209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61685</xdr:rowOff>
    </xdr:from>
    <xdr:to>
      <xdr:col>3</xdr:col>
      <xdr:colOff>142875</xdr:colOff>
      <xdr:row>57</xdr:row>
      <xdr:rowOff>20865</xdr:rowOff>
    </xdr:to>
    <xdr:cxnSp macro="">
      <xdr:nvCxnSpPr>
        <xdr:cNvPr id="199" name="直線コネクタ 198"/>
        <xdr:cNvCxnSpPr/>
      </xdr:nvCxnSpPr>
      <xdr:spPr>
        <a:xfrm>
          <a:off x="1320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209" name="円/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64605</xdr:rowOff>
    </xdr:from>
    <xdr:ext cx="762000" cy="259045"/>
    <xdr:sp macro="" textlink="">
      <xdr:nvSpPr>
        <xdr:cNvPr id="210"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11" name="円/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12" name="テキスト ボックス 211"/>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108857</xdr:rowOff>
    </xdr:from>
    <xdr:to>
      <xdr:col>4</xdr:col>
      <xdr:colOff>396875</xdr:colOff>
      <xdr:row>57</xdr:row>
      <xdr:rowOff>39007</xdr:rowOff>
    </xdr:to>
    <xdr:sp macro="" textlink="">
      <xdr:nvSpPr>
        <xdr:cNvPr id="213" name="円/楕円 212"/>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23784</xdr:rowOff>
    </xdr:from>
    <xdr:ext cx="762000" cy="259045"/>
    <xdr:sp macro="" textlink="">
      <xdr:nvSpPr>
        <xdr:cNvPr id="214" name="テキスト ボックス 213"/>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5" name="円/楕円 214"/>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6" name="テキスト ボックス 215"/>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17" name="円/楕円 216"/>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97262</xdr:rowOff>
    </xdr:from>
    <xdr:ext cx="762000" cy="259045"/>
    <xdr:sp macro="" textlink="">
      <xdr:nvSpPr>
        <xdr:cNvPr id="218" name="テキスト ボックス 217"/>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その他に係る比率については、類似団体の中でも低い比率となっているが、高齢化の進展に伴い、特に介護保険事業特別会計への繰出し金が増となっている。</a:t>
          </a:r>
          <a:endParaRPr lang="ja-JP" altLang="ja-JP" sz="1400">
            <a:effectLst/>
          </a:endParaRPr>
        </a:p>
        <a:p>
          <a:r>
            <a:rPr kumimoji="1" lang="ja-JP" altLang="ja-JP" sz="1100">
              <a:solidFill>
                <a:schemeClr val="dk1"/>
              </a:solidFill>
              <a:effectLst/>
              <a:latin typeface="+mn-lt"/>
              <a:ea typeface="+mn-ea"/>
              <a:cs typeface="+mn-cs"/>
            </a:rPr>
            <a:t>　今後もこの傾向は続くと見込まれるため、介護予防の推進等により経費の削減に努めていく。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20320</xdr:rowOff>
    </xdr:from>
    <xdr:to>
      <xdr:col>24</xdr:col>
      <xdr:colOff>31750</xdr:colOff>
      <xdr:row>54</xdr:row>
      <xdr:rowOff>165100</xdr:rowOff>
    </xdr:to>
    <xdr:cxnSp macro="">
      <xdr:nvCxnSpPr>
        <xdr:cNvPr id="251" name="直線コネクタ 250"/>
        <xdr:cNvCxnSpPr/>
      </xdr:nvCxnSpPr>
      <xdr:spPr>
        <a:xfrm>
          <a:off x="15671800" y="92786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115570</xdr:rowOff>
    </xdr:from>
    <xdr:to>
      <xdr:col>22</xdr:col>
      <xdr:colOff>565150</xdr:colOff>
      <xdr:row>54</xdr:row>
      <xdr:rowOff>20320</xdr:rowOff>
    </xdr:to>
    <xdr:cxnSp macro="">
      <xdr:nvCxnSpPr>
        <xdr:cNvPr id="254" name="直線コネクタ 253"/>
        <xdr:cNvCxnSpPr/>
      </xdr:nvCxnSpPr>
      <xdr:spPr>
        <a:xfrm>
          <a:off x="14782800" y="9202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8890</xdr:rowOff>
    </xdr:from>
    <xdr:to>
      <xdr:col>21</xdr:col>
      <xdr:colOff>361950</xdr:colOff>
      <xdr:row>53</xdr:row>
      <xdr:rowOff>115570</xdr:rowOff>
    </xdr:to>
    <xdr:cxnSp macro="">
      <xdr:nvCxnSpPr>
        <xdr:cNvPr id="257" name="直線コネクタ 256"/>
        <xdr:cNvCxnSpPr/>
      </xdr:nvCxnSpPr>
      <xdr:spPr>
        <a:xfrm>
          <a:off x="13893800" y="9095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8890</xdr:rowOff>
    </xdr:from>
    <xdr:to>
      <xdr:col>20</xdr:col>
      <xdr:colOff>158750</xdr:colOff>
      <xdr:row>53</xdr:row>
      <xdr:rowOff>69850</xdr:rowOff>
    </xdr:to>
    <xdr:cxnSp macro="">
      <xdr:nvCxnSpPr>
        <xdr:cNvPr id="260" name="直線コネクタ 259"/>
        <xdr:cNvCxnSpPr/>
      </xdr:nvCxnSpPr>
      <xdr:spPr>
        <a:xfrm flipV="1">
          <a:off x="13004800" y="9095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114300</xdr:rowOff>
    </xdr:from>
    <xdr:to>
      <xdr:col>24</xdr:col>
      <xdr:colOff>82550</xdr:colOff>
      <xdr:row>55</xdr:row>
      <xdr:rowOff>44450</xdr:rowOff>
    </xdr:to>
    <xdr:sp macro="" textlink="">
      <xdr:nvSpPr>
        <xdr:cNvPr id="270" name="円/楕円 269"/>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130827</xdr:rowOff>
    </xdr:from>
    <xdr:ext cx="762000" cy="259045"/>
    <xdr:sp macro="" textlink="">
      <xdr:nvSpPr>
        <xdr:cNvPr id="271"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140970</xdr:rowOff>
    </xdr:from>
    <xdr:to>
      <xdr:col>22</xdr:col>
      <xdr:colOff>615950</xdr:colOff>
      <xdr:row>54</xdr:row>
      <xdr:rowOff>71120</xdr:rowOff>
    </xdr:to>
    <xdr:sp macro="" textlink="">
      <xdr:nvSpPr>
        <xdr:cNvPr id="272" name="円/楕円 271"/>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81297</xdr:rowOff>
    </xdr:from>
    <xdr:ext cx="736600" cy="259045"/>
    <xdr:sp macro="" textlink="">
      <xdr:nvSpPr>
        <xdr:cNvPr id="273" name="テキスト ボックス 272"/>
        <xdr:cNvSpPr txBox="1"/>
      </xdr:nvSpPr>
      <xdr:spPr>
        <a:xfrm>
          <a:off x="15290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64770</xdr:rowOff>
    </xdr:from>
    <xdr:to>
      <xdr:col>21</xdr:col>
      <xdr:colOff>412750</xdr:colOff>
      <xdr:row>53</xdr:row>
      <xdr:rowOff>166370</xdr:rowOff>
    </xdr:to>
    <xdr:sp macro="" textlink="">
      <xdr:nvSpPr>
        <xdr:cNvPr id="274" name="円/楕円 273"/>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5097</xdr:rowOff>
    </xdr:from>
    <xdr:ext cx="762000" cy="259045"/>
    <xdr:sp macro="" textlink="">
      <xdr:nvSpPr>
        <xdr:cNvPr id="275" name="テキスト ボックス 274"/>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129540</xdr:rowOff>
    </xdr:from>
    <xdr:to>
      <xdr:col>20</xdr:col>
      <xdr:colOff>209550</xdr:colOff>
      <xdr:row>53</xdr:row>
      <xdr:rowOff>59690</xdr:rowOff>
    </xdr:to>
    <xdr:sp macro="" textlink="">
      <xdr:nvSpPr>
        <xdr:cNvPr id="276" name="円/楕円 275"/>
        <xdr:cNvSpPr/>
      </xdr:nvSpPr>
      <xdr:spPr>
        <a:xfrm>
          <a:off x="13843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69867</xdr:rowOff>
    </xdr:from>
    <xdr:ext cx="762000" cy="259045"/>
    <xdr:sp macro="" textlink="">
      <xdr:nvSpPr>
        <xdr:cNvPr id="277" name="テキスト ボックス 276"/>
        <xdr:cNvSpPr txBox="1"/>
      </xdr:nvSpPr>
      <xdr:spPr>
        <a:xfrm>
          <a:off x="13512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19050</xdr:rowOff>
    </xdr:from>
    <xdr:to>
      <xdr:col>19</xdr:col>
      <xdr:colOff>6350</xdr:colOff>
      <xdr:row>53</xdr:row>
      <xdr:rowOff>120650</xdr:rowOff>
    </xdr:to>
    <xdr:sp macro="" textlink="">
      <xdr:nvSpPr>
        <xdr:cNvPr id="278" name="円/楕円 277"/>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130827</xdr:rowOff>
    </xdr:from>
    <xdr:ext cx="762000" cy="259045"/>
    <xdr:sp macro="" textlink="">
      <xdr:nvSpPr>
        <xdr:cNvPr id="279" name="テキスト ボックス 278"/>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一部事務組合への負担金の増</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比率が増の大きな要因となっている。今後は補助団体の精査等補助金の見直しが必要となる。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161290</xdr:rowOff>
    </xdr:from>
    <xdr:to>
      <xdr:col>24</xdr:col>
      <xdr:colOff>31750</xdr:colOff>
      <xdr:row>38</xdr:row>
      <xdr:rowOff>44704</xdr:rowOff>
    </xdr:to>
    <xdr:cxnSp macro="">
      <xdr:nvCxnSpPr>
        <xdr:cNvPr id="309" name="直線コネクタ 308"/>
        <xdr:cNvCxnSpPr/>
      </xdr:nvCxnSpPr>
      <xdr:spPr>
        <a:xfrm>
          <a:off x="15671800" y="65049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129286</xdr:rowOff>
    </xdr:from>
    <xdr:to>
      <xdr:col>22</xdr:col>
      <xdr:colOff>565150</xdr:colOff>
      <xdr:row>37</xdr:row>
      <xdr:rowOff>161290</xdr:rowOff>
    </xdr:to>
    <xdr:cxnSp macro="">
      <xdr:nvCxnSpPr>
        <xdr:cNvPr id="312" name="直線コネクタ 311"/>
        <xdr:cNvCxnSpPr/>
      </xdr:nvCxnSpPr>
      <xdr:spPr>
        <a:xfrm>
          <a:off x="14782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101854</xdr:rowOff>
    </xdr:from>
    <xdr:to>
      <xdr:col>21</xdr:col>
      <xdr:colOff>361950</xdr:colOff>
      <xdr:row>37</xdr:row>
      <xdr:rowOff>129286</xdr:rowOff>
    </xdr:to>
    <xdr:cxnSp macro="">
      <xdr:nvCxnSpPr>
        <xdr:cNvPr id="315" name="直線コネクタ 314"/>
        <xdr:cNvCxnSpPr/>
      </xdr:nvCxnSpPr>
      <xdr:spPr>
        <a:xfrm>
          <a:off x="13893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60706</xdr:rowOff>
    </xdr:from>
    <xdr:to>
      <xdr:col>20</xdr:col>
      <xdr:colOff>158750</xdr:colOff>
      <xdr:row>37</xdr:row>
      <xdr:rowOff>101854</xdr:rowOff>
    </xdr:to>
    <xdr:cxnSp macro="">
      <xdr:nvCxnSpPr>
        <xdr:cNvPr id="318" name="直線コネクタ 317"/>
        <xdr:cNvCxnSpPr/>
      </xdr:nvCxnSpPr>
      <xdr:spPr>
        <a:xfrm>
          <a:off x="13004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8" name="円/楕円 327"/>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9"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110490</xdr:rowOff>
    </xdr:from>
    <xdr:to>
      <xdr:col>22</xdr:col>
      <xdr:colOff>615950</xdr:colOff>
      <xdr:row>38</xdr:row>
      <xdr:rowOff>40640</xdr:rowOff>
    </xdr:to>
    <xdr:sp macro="" textlink="">
      <xdr:nvSpPr>
        <xdr:cNvPr id="330" name="円/楕円 329"/>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25417</xdr:rowOff>
    </xdr:from>
    <xdr:ext cx="736600" cy="259045"/>
    <xdr:sp macro="" textlink="">
      <xdr:nvSpPr>
        <xdr:cNvPr id="331" name="テキスト ボックス 330"/>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78486</xdr:rowOff>
    </xdr:from>
    <xdr:to>
      <xdr:col>21</xdr:col>
      <xdr:colOff>412750</xdr:colOff>
      <xdr:row>38</xdr:row>
      <xdr:rowOff>8636</xdr:rowOff>
    </xdr:to>
    <xdr:sp macro="" textlink="">
      <xdr:nvSpPr>
        <xdr:cNvPr id="332" name="円/楕円 331"/>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164863</xdr:rowOff>
    </xdr:from>
    <xdr:ext cx="762000" cy="259045"/>
    <xdr:sp macro="" textlink="">
      <xdr:nvSpPr>
        <xdr:cNvPr id="333" name="テキスト ボックス 332"/>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4" name="円/楕円 333"/>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5" name="テキスト ボックス 334"/>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xdr:rowOff>
    </xdr:from>
    <xdr:to>
      <xdr:col>19</xdr:col>
      <xdr:colOff>6350</xdr:colOff>
      <xdr:row>37</xdr:row>
      <xdr:rowOff>111506</xdr:rowOff>
    </xdr:to>
    <xdr:sp macro="" textlink="">
      <xdr:nvSpPr>
        <xdr:cNvPr id="336" name="円/楕円 335"/>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96283</xdr:rowOff>
    </xdr:from>
    <xdr:ext cx="762000" cy="259045"/>
    <xdr:sp macro="" textlink="">
      <xdr:nvSpPr>
        <xdr:cNvPr id="337" name="テキスト ボックス 336"/>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福祉センター建設事業債の償還完了により大幅な減となった。しかし、大型事業の償還が本格化することや、新庁舎の建設が控えていることから臨時財政対策債以外の地方債の発行を抑制する必要がある。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140715</xdr:rowOff>
    </xdr:to>
    <xdr:cxnSp macro="">
      <xdr:nvCxnSpPr>
        <xdr:cNvPr id="367" name="直線コネクタ 366"/>
        <xdr:cNvCxnSpPr/>
      </xdr:nvCxnSpPr>
      <xdr:spPr>
        <a:xfrm flipV="1">
          <a:off x="3987800" y="13042900"/>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140715</xdr:rowOff>
    </xdr:from>
    <xdr:to>
      <xdr:col>5</xdr:col>
      <xdr:colOff>549275</xdr:colOff>
      <xdr:row>77</xdr:row>
      <xdr:rowOff>42418</xdr:rowOff>
    </xdr:to>
    <xdr:cxnSp macro="">
      <xdr:nvCxnSpPr>
        <xdr:cNvPr id="370" name="直線コネクタ 369"/>
        <xdr:cNvCxnSpPr/>
      </xdr:nvCxnSpPr>
      <xdr:spPr>
        <a:xfrm flipV="1">
          <a:off x="3098800" y="131709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122428</xdr:rowOff>
    </xdr:from>
    <xdr:to>
      <xdr:col>4</xdr:col>
      <xdr:colOff>346075</xdr:colOff>
      <xdr:row>77</xdr:row>
      <xdr:rowOff>42418</xdr:rowOff>
    </xdr:to>
    <xdr:cxnSp macro="">
      <xdr:nvCxnSpPr>
        <xdr:cNvPr id="373" name="直線コネクタ 372"/>
        <xdr:cNvCxnSpPr/>
      </xdr:nvCxnSpPr>
      <xdr:spPr>
        <a:xfrm>
          <a:off x="2209800" y="131526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94996</xdr:rowOff>
    </xdr:from>
    <xdr:to>
      <xdr:col>3</xdr:col>
      <xdr:colOff>142875</xdr:colOff>
      <xdr:row>76</xdr:row>
      <xdr:rowOff>122428</xdr:rowOff>
    </xdr:to>
    <xdr:cxnSp macro="">
      <xdr:nvCxnSpPr>
        <xdr:cNvPr id="376" name="直線コネクタ 375"/>
        <xdr:cNvCxnSpPr/>
      </xdr:nvCxnSpPr>
      <xdr:spPr>
        <a:xfrm>
          <a:off x="1320800" y="13125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6" name="円/楕円 385"/>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7"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89915</xdr:rowOff>
    </xdr:from>
    <xdr:to>
      <xdr:col>5</xdr:col>
      <xdr:colOff>600075</xdr:colOff>
      <xdr:row>77</xdr:row>
      <xdr:rowOff>20065</xdr:rowOff>
    </xdr:to>
    <xdr:sp macro="" textlink="">
      <xdr:nvSpPr>
        <xdr:cNvPr id="388" name="円/楕円 387"/>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30243</xdr:rowOff>
    </xdr:from>
    <xdr:ext cx="736600" cy="259045"/>
    <xdr:sp macro="" textlink="">
      <xdr:nvSpPr>
        <xdr:cNvPr id="389" name="テキスト ボックス 388"/>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163068</xdr:rowOff>
    </xdr:from>
    <xdr:to>
      <xdr:col>4</xdr:col>
      <xdr:colOff>396875</xdr:colOff>
      <xdr:row>77</xdr:row>
      <xdr:rowOff>93218</xdr:rowOff>
    </xdr:to>
    <xdr:sp macro="" textlink="">
      <xdr:nvSpPr>
        <xdr:cNvPr id="390" name="円/楕円 389"/>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91" name="テキスト ボックス 390"/>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71628</xdr:rowOff>
    </xdr:from>
    <xdr:to>
      <xdr:col>3</xdr:col>
      <xdr:colOff>193675</xdr:colOff>
      <xdr:row>77</xdr:row>
      <xdr:rowOff>1778</xdr:rowOff>
    </xdr:to>
    <xdr:sp macro="" textlink="">
      <xdr:nvSpPr>
        <xdr:cNvPr id="392" name="円/楕円 391"/>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11955</xdr:rowOff>
    </xdr:from>
    <xdr:ext cx="762000" cy="259045"/>
    <xdr:sp macro="" textlink="">
      <xdr:nvSpPr>
        <xdr:cNvPr id="393" name="テキスト ボックス 392"/>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44196</xdr:rowOff>
    </xdr:from>
    <xdr:to>
      <xdr:col>1</xdr:col>
      <xdr:colOff>676275</xdr:colOff>
      <xdr:row>76</xdr:row>
      <xdr:rowOff>145796</xdr:rowOff>
    </xdr:to>
    <xdr:sp macro="" textlink="">
      <xdr:nvSpPr>
        <xdr:cNvPr id="394" name="円/楕円 393"/>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155973</xdr:rowOff>
    </xdr:from>
    <xdr:ext cx="762000" cy="259045"/>
    <xdr:sp macro="" textlink="">
      <xdr:nvSpPr>
        <xdr:cNvPr id="395" name="テキスト ボックス 394"/>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一部事務組合への負担金の増が比率増の大きな要因となっている。</a:t>
          </a:r>
          <a:endParaRPr lang="ja-JP" altLang="ja-JP" sz="1400">
            <a:effectLst/>
          </a:endParaRPr>
        </a:p>
        <a:p>
          <a:r>
            <a:rPr kumimoji="1" lang="ja-JP" altLang="ja-JP" sz="1100">
              <a:solidFill>
                <a:schemeClr val="dk1"/>
              </a:solidFill>
              <a:effectLst/>
              <a:latin typeface="+mn-lt"/>
              <a:ea typeface="+mn-ea"/>
              <a:cs typeface="+mn-cs"/>
            </a:rPr>
            <a:t>　比率が年々増となっており、各種事業の選択と集中による事業費の抑制が必要となる。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11068</xdr:rowOff>
    </xdr:from>
    <xdr:to>
      <xdr:col>24</xdr:col>
      <xdr:colOff>31750</xdr:colOff>
      <xdr:row>77</xdr:row>
      <xdr:rowOff>46989</xdr:rowOff>
    </xdr:to>
    <xdr:cxnSp macro="">
      <xdr:nvCxnSpPr>
        <xdr:cNvPr id="430" name="直線コネクタ 429"/>
        <xdr:cNvCxnSpPr/>
      </xdr:nvCxnSpPr>
      <xdr:spPr>
        <a:xfrm>
          <a:off x="15671800" y="132127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107406</xdr:rowOff>
    </xdr:from>
    <xdr:to>
      <xdr:col>22</xdr:col>
      <xdr:colOff>565150</xdr:colOff>
      <xdr:row>77</xdr:row>
      <xdr:rowOff>11068</xdr:rowOff>
    </xdr:to>
    <xdr:cxnSp macro="">
      <xdr:nvCxnSpPr>
        <xdr:cNvPr id="433" name="直線コネクタ 432"/>
        <xdr:cNvCxnSpPr/>
      </xdr:nvCxnSpPr>
      <xdr:spPr>
        <a:xfrm>
          <a:off x="14782800" y="131376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19231</xdr:rowOff>
    </xdr:from>
    <xdr:to>
      <xdr:col>21</xdr:col>
      <xdr:colOff>361950</xdr:colOff>
      <xdr:row>76</xdr:row>
      <xdr:rowOff>107406</xdr:rowOff>
    </xdr:to>
    <xdr:cxnSp macro="">
      <xdr:nvCxnSpPr>
        <xdr:cNvPr id="436" name="直線コネクタ 435"/>
        <xdr:cNvCxnSpPr/>
      </xdr:nvCxnSpPr>
      <xdr:spPr>
        <a:xfrm>
          <a:off x="13893800" y="1304943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144962</xdr:rowOff>
    </xdr:from>
    <xdr:to>
      <xdr:col>20</xdr:col>
      <xdr:colOff>158750</xdr:colOff>
      <xdr:row>76</xdr:row>
      <xdr:rowOff>19231</xdr:rowOff>
    </xdr:to>
    <xdr:cxnSp macro="">
      <xdr:nvCxnSpPr>
        <xdr:cNvPr id="439" name="直線コネクタ 438"/>
        <xdr:cNvCxnSpPr/>
      </xdr:nvCxnSpPr>
      <xdr:spPr>
        <a:xfrm>
          <a:off x="13004800" y="130037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133185</xdr:rowOff>
    </xdr:from>
    <xdr:ext cx="762000" cy="259045"/>
    <xdr:sp macro="" textlink="">
      <xdr:nvSpPr>
        <xdr:cNvPr id="441" name="テキスト ボックス 440"/>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103795</xdr:rowOff>
    </xdr:from>
    <xdr:ext cx="762000" cy="259045"/>
    <xdr:sp macro="" textlink="">
      <xdr:nvSpPr>
        <xdr:cNvPr id="443" name="テキスト ボックス 442"/>
        <xdr:cNvSpPr txBox="1"/>
      </xdr:nvSpPr>
      <xdr:spPr>
        <a:xfrm>
          <a:off x="12623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49" name="円/楕円 448"/>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139716</xdr:rowOff>
    </xdr:from>
    <xdr:ext cx="762000" cy="259045"/>
    <xdr:sp macro="" textlink="">
      <xdr:nvSpPr>
        <xdr:cNvPr id="450"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131718</xdr:rowOff>
    </xdr:from>
    <xdr:to>
      <xdr:col>22</xdr:col>
      <xdr:colOff>615950</xdr:colOff>
      <xdr:row>77</xdr:row>
      <xdr:rowOff>61868</xdr:rowOff>
    </xdr:to>
    <xdr:sp macro="" textlink="">
      <xdr:nvSpPr>
        <xdr:cNvPr id="451" name="円/楕円 450"/>
        <xdr:cNvSpPr/>
      </xdr:nvSpPr>
      <xdr:spPr>
        <a:xfrm>
          <a:off x="15621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46645</xdr:rowOff>
    </xdr:from>
    <xdr:ext cx="736600" cy="259045"/>
    <xdr:sp macro="" textlink="">
      <xdr:nvSpPr>
        <xdr:cNvPr id="452" name="テキスト ボックス 451"/>
        <xdr:cNvSpPr txBox="1"/>
      </xdr:nvSpPr>
      <xdr:spPr>
        <a:xfrm>
          <a:off x="15290800" y="13248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56606</xdr:rowOff>
    </xdr:from>
    <xdr:to>
      <xdr:col>21</xdr:col>
      <xdr:colOff>412750</xdr:colOff>
      <xdr:row>76</xdr:row>
      <xdr:rowOff>158206</xdr:rowOff>
    </xdr:to>
    <xdr:sp macro="" textlink="">
      <xdr:nvSpPr>
        <xdr:cNvPr id="453" name="円/楕円 452"/>
        <xdr:cNvSpPr/>
      </xdr:nvSpPr>
      <xdr:spPr>
        <a:xfrm>
          <a:off x="14732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142983</xdr:rowOff>
    </xdr:from>
    <xdr:ext cx="762000" cy="259045"/>
    <xdr:sp macro="" textlink="">
      <xdr:nvSpPr>
        <xdr:cNvPr id="454" name="テキスト ボックス 453"/>
        <xdr:cNvSpPr txBox="1"/>
      </xdr:nvSpPr>
      <xdr:spPr>
        <a:xfrm>
          <a:off x="14401800"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139881</xdr:rowOff>
    </xdr:from>
    <xdr:to>
      <xdr:col>20</xdr:col>
      <xdr:colOff>209550</xdr:colOff>
      <xdr:row>76</xdr:row>
      <xdr:rowOff>70031</xdr:rowOff>
    </xdr:to>
    <xdr:sp macro="" textlink="">
      <xdr:nvSpPr>
        <xdr:cNvPr id="455" name="円/楕円 454"/>
        <xdr:cNvSpPr/>
      </xdr:nvSpPr>
      <xdr:spPr>
        <a:xfrm>
          <a:off x="13843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80208</xdr:rowOff>
    </xdr:from>
    <xdr:ext cx="762000" cy="259045"/>
    <xdr:sp macro="" textlink="">
      <xdr:nvSpPr>
        <xdr:cNvPr id="456" name="テキスト ボックス 455"/>
        <xdr:cNvSpPr txBox="1"/>
      </xdr:nvSpPr>
      <xdr:spPr>
        <a:xfrm>
          <a:off x="13512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94162</xdr:rowOff>
    </xdr:from>
    <xdr:to>
      <xdr:col>19</xdr:col>
      <xdr:colOff>6350</xdr:colOff>
      <xdr:row>76</xdr:row>
      <xdr:rowOff>24312</xdr:rowOff>
    </xdr:to>
    <xdr:sp macro="" textlink="">
      <xdr:nvSpPr>
        <xdr:cNvPr id="457" name="円/楕円 456"/>
        <xdr:cNvSpPr/>
      </xdr:nvSpPr>
      <xdr:spPr>
        <a:xfrm>
          <a:off x="12954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34489</xdr:rowOff>
    </xdr:from>
    <xdr:ext cx="762000" cy="259045"/>
    <xdr:sp macro="" textlink="">
      <xdr:nvSpPr>
        <xdr:cNvPr id="458" name="テキスト ボックス 457"/>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神奈川県開成町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151361</xdr:rowOff>
    </xdr:from>
    <xdr:ext cx="762000" cy="259045"/>
    <xdr:sp macro="" textlink="">
      <xdr:nvSpPr>
        <xdr:cNvPr id="48" name="人口1人当たり決算額の推移最小値テキスト130"/>
        <xdr:cNvSpPr txBox="1"/>
      </xdr:nvSpPr>
      <xdr:spPr>
        <a:xfrm>
          <a:off x="5740400" y="362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107221</xdr:rowOff>
    </xdr:from>
    <xdr:to>
      <xdr:col>4</xdr:col>
      <xdr:colOff>1117600</xdr:colOff>
      <xdr:row>20</xdr:row>
      <xdr:rowOff>141184</xdr:rowOff>
    </xdr:to>
    <xdr:cxnSp macro="">
      <xdr:nvCxnSpPr>
        <xdr:cNvPr id="52" name="直線コネクタ 51"/>
        <xdr:cNvCxnSpPr/>
      </xdr:nvCxnSpPr>
      <xdr:spPr bwMode="auto">
        <a:xfrm>
          <a:off x="5003800" y="3583846"/>
          <a:ext cx="647700" cy="3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107221</xdr:rowOff>
    </xdr:from>
    <xdr:to>
      <xdr:col>4</xdr:col>
      <xdr:colOff>469900</xdr:colOff>
      <xdr:row>20</xdr:row>
      <xdr:rowOff>160027</xdr:rowOff>
    </xdr:to>
    <xdr:cxnSp macro="">
      <xdr:nvCxnSpPr>
        <xdr:cNvPr id="55" name="直線コネクタ 54"/>
        <xdr:cNvCxnSpPr/>
      </xdr:nvCxnSpPr>
      <xdr:spPr bwMode="auto">
        <a:xfrm flipV="1">
          <a:off x="4305300" y="3583846"/>
          <a:ext cx="698500" cy="5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160027</xdr:rowOff>
    </xdr:from>
    <xdr:to>
      <xdr:col>3</xdr:col>
      <xdr:colOff>904875</xdr:colOff>
      <xdr:row>20</xdr:row>
      <xdr:rowOff>166575</xdr:rowOff>
    </xdr:to>
    <xdr:cxnSp macro="">
      <xdr:nvCxnSpPr>
        <xdr:cNvPr id="58" name="直線コネクタ 57"/>
        <xdr:cNvCxnSpPr/>
      </xdr:nvCxnSpPr>
      <xdr:spPr bwMode="auto">
        <a:xfrm flipV="1">
          <a:off x="3606800" y="3636652"/>
          <a:ext cx="6985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129444</xdr:rowOff>
    </xdr:from>
    <xdr:to>
      <xdr:col>3</xdr:col>
      <xdr:colOff>206375</xdr:colOff>
      <xdr:row>20</xdr:row>
      <xdr:rowOff>166575</xdr:rowOff>
    </xdr:to>
    <xdr:cxnSp macro="">
      <xdr:nvCxnSpPr>
        <xdr:cNvPr id="61" name="直線コネクタ 60"/>
        <xdr:cNvCxnSpPr/>
      </xdr:nvCxnSpPr>
      <xdr:spPr bwMode="auto">
        <a:xfrm>
          <a:off x="2908300" y="3434619"/>
          <a:ext cx="698500" cy="20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20</xdr:row>
      <xdr:rowOff>90384</xdr:rowOff>
    </xdr:from>
    <xdr:to>
      <xdr:col>5</xdr:col>
      <xdr:colOff>34925</xdr:colOff>
      <xdr:row>21</xdr:row>
      <xdr:rowOff>20534</xdr:rowOff>
    </xdr:to>
    <xdr:sp macro="" textlink="">
      <xdr:nvSpPr>
        <xdr:cNvPr id="71" name="円/楕円 70"/>
        <xdr:cNvSpPr/>
      </xdr:nvSpPr>
      <xdr:spPr bwMode="auto">
        <a:xfrm>
          <a:off x="5600700" y="356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170411</xdr:rowOff>
    </xdr:from>
    <xdr:ext cx="762000" cy="259045"/>
    <xdr:sp macro="" textlink="">
      <xdr:nvSpPr>
        <xdr:cNvPr id="72" name="人口1人当たり決算額の推移該当値テキスト130"/>
        <xdr:cNvSpPr txBox="1"/>
      </xdr:nvSpPr>
      <xdr:spPr>
        <a:xfrm>
          <a:off x="5740400" y="347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59,548</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56421</xdr:rowOff>
    </xdr:from>
    <xdr:to>
      <xdr:col>4</xdr:col>
      <xdr:colOff>520700</xdr:colOff>
      <xdr:row>20</xdr:row>
      <xdr:rowOff>158021</xdr:rowOff>
    </xdr:to>
    <xdr:sp macro="" textlink="">
      <xdr:nvSpPr>
        <xdr:cNvPr id="73" name="円/楕円 72"/>
        <xdr:cNvSpPr/>
      </xdr:nvSpPr>
      <xdr:spPr bwMode="auto">
        <a:xfrm>
          <a:off x="4953000" y="353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142798</xdr:rowOff>
    </xdr:from>
    <xdr:ext cx="736600" cy="259045"/>
    <xdr:sp macro="" textlink="">
      <xdr:nvSpPr>
        <xdr:cNvPr id="74" name="テキスト ボックス 73"/>
        <xdr:cNvSpPr txBox="1"/>
      </xdr:nvSpPr>
      <xdr:spPr>
        <a:xfrm>
          <a:off x="4622800" y="3619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61,628</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109227</xdr:rowOff>
    </xdr:from>
    <xdr:to>
      <xdr:col>3</xdr:col>
      <xdr:colOff>955675</xdr:colOff>
      <xdr:row>21</xdr:row>
      <xdr:rowOff>39377</xdr:rowOff>
    </xdr:to>
    <xdr:sp macro="" textlink="">
      <xdr:nvSpPr>
        <xdr:cNvPr id="75" name="円/楕円 74"/>
        <xdr:cNvSpPr/>
      </xdr:nvSpPr>
      <xdr:spPr bwMode="auto">
        <a:xfrm>
          <a:off x="4254500" y="358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21</xdr:row>
      <xdr:rowOff>24154</xdr:rowOff>
    </xdr:from>
    <xdr:ext cx="762000" cy="259045"/>
    <xdr:sp macro="" textlink="">
      <xdr:nvSpPr>
        <xdr:cNvPr id="76" name="テキスト ボックス 75"/>
        <xdr:cNvSpPr txBox="1"/>
      </xdr:nvSpPr>
      <xdr:spPr>
        <a:xfrm>
          <a:off x="3924300" y="367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58,394</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115775</xdr:rowOff>
    </xdr:from>
    <xdr:to>
      <xdr:col>3</xdr:col>
      <xdr:colOff>257175</xdr:colOff>
      <xdr:row>21</xdr:row>
      <xdr:rowOff>45925</xdr:rowOff>
    </xdr:to>
    <xdr:sp macro="" textlink="">
      <xdr:nvSpPr>
        <xdr:cNvPr id="77" name="円/楕円 76"/>
        <xdr:cNvSpPr/>
      </xdr:nvSpPr>
      <xdr:spPr bwMode="auto">
        <a:xfrm>
          <a:off x="3556000" y="3592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21</xdr:row>
      <xdr:rowOff>30702</xdr:rowOff>
    </xdr:from>
    <xdr:ext cx="762000" cy="259045"/>
    <xdr:sp macro="" textlink="">
      <xdr:nvSpPr>
        <xdr:cNvPr id="78" name="テキスト ボックス 77"/>
        <xdr:cNvSpPr txBox="1"/>
      </xdr:nvSpPr>
      <xdr:spPr>
        <a:xfrm>
          <a:off x="3225800" y="36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57,993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78644</xdr:rowOff>
    </xdr:from>
    <xdr:to>
      <xdr:col>2</xdr:col>
      <xdr:colOff>692150</xdr:colOff>
      <xdr:row>20</xdr:row>
      <xdr:rowOff>8794</xdr:rowOff>
    </xdr:to>
    <xdr:sp macro="" textlink="">
      <xdr:nvSpPr>
        <xdr:cNvPr id="79" name="円/楕円 78"/>
        <xdr:cNvSpPr/>
      </xdr:nvSpPr>
      <xdr:spPr bwMode="auto">
        <a:xfrm>
          <a:off x="2857500" y="33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165021</xdr:rowOff>
    </xdr:from>
    <xdr:ext cx="762000" cy="259045"/>
    <xdr:sp macro="" textlink="">
      <xdr:nvSpPr>
        <xdr:cNvPr id="80" name="テキスト ボックス 79"/>
        <xdr:cNvSpPr txBox="1"/>
      </xdr:nvSpPr>
      <xdr:spPr>
        <a:xfrm>
          <a:off x="2527300" y="34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67449</xdr:rowOff>
    </xdr:from>
    <xdr:to>
      <xdr:col>4</xdr:col>
      <xdr:colOff>1117600</xdr:colOff>
      <xdr:row>37</xdr:row>
      <xdr:rowOff>27879</xdr:rowOff>
    </xdr:to>
    <xdr:cxnSp macro="">
      <xdr:nvCxnSpPr>
        <xdr:cNvPr id="112" name="直線コネクタ 111"/>
        <xdr:cNvCxnSpPr/>
      </xdr:nvCxnSpPr>
      <xdr:spPr bwMode="auto">
        <a:xfrm>
          <a:off x="5003800" y="7020699"/>
          <a:ext cx="647700" cy="13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6528</xdr:rowOff>
    </xdr:from>
    <xdr:to>
      <xdr:col>4</xdr:col>
      <xdr:colOff>469900</xdr:colOff>
      <xdr:row>36</xdr:row>
      <xdr:rowOff>67449</xdr:rowOff>
    </xdr:to>
    <xdr:cxnSp macro="">
      <xdr:nvCxnSpPr>
        <xdr:cNvPr id="115" name="直線コネクタ 114"/>
        <xdr:cNvCxnSpPr/>
      </xdr:nvCxnSpPr>
      <xdr:spPr bwMode="auto">
        <a:xfrm>
          <a:off x="4305300" y="6959778"/>
          <a:ext cx="698500" cy="60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6528</xdr:rowOff>
    </xdr:from>
    <xdr:to>
      <xdr:col>3</xdr:col>
      <xdr:colOff>904875</xdr:colOff>
      <xdr:row>36</xdr:row>
      <xdr:rowOff>59334</xdr:rowOff>
    </xdr:to>
    <xdr:cxnSp macro="">
      <xdr:nvCxnSpPr>
        <xdr:cNvPr id="118" name="直線コネクタ 117"/>
        <xdr:cNvCxnSpPr/>
      </xdr:nvCxnSpPr>
      <xdr:spPr bwMode="auto">
        <a:xfrm flipV="1">
          <a:off x="3606800" y="6959778"/>
          <a:ext cx="698500" cy="5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59334</xdr:rowOff>
    </xdr:from>
    <xdr:to>
      <xdr:col>3</xdr:col>
      <xdr:colOff>206375</xdr:colOff>
      <xdr:row>36</xdr:row>
      <xdr:rowOff>67290</xdr:rowOff>
    </xdr:to>
    <xdr:cxnSp macro="">
      <xdr:nvCxnSpPr>
        <xdr:cNvPr id="121" name="直線コネクタ 120"/>
        <xdr:cNvCxnSpPr/>
      </xdr:nvCxnSpPr>
      <xdr:spPr bwMode="auto">
        <a:xfrm flipV="1">
          <a:off x="2908300" y="7012584"/>
          <a:ext cx="698500" cy="7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148529</xdr:rowOff>
    </xdr:from>
    <xdr:to>
      <xdr:col>5</xdr:col>
      <xdr:colOff>34925</xdr:colOff>
      <xdr:row>37</xdr:row>
      <xdr:rowOff>78679</xdr:rowOff>
    </xdr:to>
    <xdr:sp macro="" textlink="">
      <xdr:nvSpPr>
        <xdr:cNvPr id="131" name="円/楕円 130"/>
        <xdr:cNvSpPr/>
      </xdr:nvSpPr>
      <xdr:spPr bwMode="auto">
        <a:xfrm>
          <a:off x="5600700" y="710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120606</xdr:rowOff>
    </xdr:from>
    <xdr:ext cx="762000" cy="259045"/>
    <xdr:sp macro="" textlink="">
      <xdr:nvSpPr>
        <xdr:cNvPr id="132" name="人口1人当たり決算額の推移該当値テキスト445"/>
        <xdr:cNvSpPr txBox="1"/>
      </xdr:nvSpPr>
      <xdr:spPr>
        <a:xfrm>
          <a:off x="5740400" y="707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14,336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16649</xdr:rowOff>
    </xdr:from>
    <xdr:to>
      <xdr:col>4</xdr:col>
      <xdr:colOff>520700</xdr:colOff>
      <xdr:row>36</xdr:row>
      <xdr:rowOff>118249</xdr:rowOff>
    </xdr:to>
    <xdr:sp macro="" textlink="">
      <xdr:nvSpPr>
        <xdr:cNvPr id="133" name="円/楕円 132"/>
        <xdr:cNvSpPr/>
      </xdr:nvSpPr>
      <xdr:spPr bwMode="auto">
        <a:xfrm>
          <a:off x="4953000" y="6969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103026</xdr:rowOff>
    </xdr:from>
    <xdr:ext cx="736600" cy="259045"/>
    <xdr:sp macro="" textlink="">
      <xdr:nvSpPr>
        <xdr:cNvPr id="134" name="テキスト ボックス 133"/>
        <xdr:cNvSpPr txBox="1"/>
      </xdr:nvSpPr>
      <xdr:spPr>
        <a:xfrm>
          <a:off x="4622800" y="7056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298628</xdr:rowOff>
    </xdr:from>
    <xdr:to>
      <xdr:col>3</xdr:col>
      <xdr:colOff>955675</xdr:colOff>
      <xdr:row>36</xdr:row>
      <xdr:rowOff>57328</xdr:rowOff>
    </xdr:to>
    <xdr:sp macro="" textlink="">
      <xdr:nvSpPr>
        <xdr:cNvPr id="135" name="円/楕円 134"/>
        <xdr:cNvSpPr/>
      </xdr:nvSpPr>
      <xdr:spPr bwMode="auto">
        <a:xfrm>
          <a:off x="4254500" y="690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42105</xdr:rowOff>
    </xdr:from>
    <xdr:ext cx="762000" cy="259045"/>
    <xdr:sp macro="" textlink="">
      <xdr:nvSpPr>
        <xdr:cNvPr id="136" name="テキスト ボックス 135"/>
        <xdr:cNvSpPr txBox="1"/>
      </xdr:nvSpPr>
      <xdr:spPr>
        <a:xfrm>
          <a:off x="3924300" y="699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22,770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8534</xdr:rowOff>
    </xdr:from>
    <xdr:to>
      <xdr:col>3</xdr:col>
      <xdr:colOff>257175</xdr:colOff>
      <xdr:row>36</xdr:row>
      <xdr:rowOff>110134</xdr:rowOff>
    </xdr:to>
    <xdr:sp macro="" textlink="">
      <xdr:nvSpPr>
        <xdr:cNvPr id="137" name="円/楕円 136"/>
        <xdr:cNvSpPr/>
      </xdr:nvSpPr>
      <xdr:spPr bwMode="auto">
        <a:xfrm>
          <a:off x="3556000" y="6961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94911</xdr:rowOff>
    </xdr:from>
    <xdr:ext cx="762000" cy="259045"/>
    <xdr:sp macro="" textlink="">
      <xdr:nvSpPr>
        <xdr:cNvPr id="138" name="テキスト ボックス 137"/>
        <xdr:cNvSpPr txBox="1"/>
      </xdr:nvSpPr>
      <xdr:spPr>
        <a:xfrm>
          <a:off x="3225800" y="704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20,460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16490</xdr:rowOff>
    </xdr:from>
    <xdr:to>
      <xdr:col>2</xdr:col>
      <xdr:colOff>692150</xdr:colOff>
      <xdr:row>36</xdr:row>
      <xdr:rowOff>118090</xdr:rowOff>
    </xdr:to>
    <xdr:sp macro="" textlink="">
      <xdr:nvSpPr>
        <xdr:cNvPr id="139" name="円/楕円 138"/>
        <xdr:cNvSpPr/>
      </xdr:nvSpPr>
      <xdr:spPr bwMode="auto">
        <a:xfrm>
          <a:off x="2857500" y="6969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102867</xdr:rowOff>
    </xdr:from>
    <xdr:ext cx="762000" cy="259045"/>
    <xdr:sp macro="" textlink="">
      <xdr:nvSpPr>
        <xdr:cNvPr id="140" name="テキスト ボックス 139"/>
        <xdr:cNvSpPr txBox="1"/>
      </xdr:nvSpPr>
      <xdr:spPr>
        <a:xfrm>
          <a:off x="2527300" y="705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15468</xdr:rowOff>
    </xdr:from>
    <xdr:to>
      <xdr:col>6</xdr:col>
      <xdr:colOff>511175</xdr:colOff>
      <xdr:row>37</xdr:row>
      <xdr:rowOff>66535</xdr:rowOff>
    </xdr:to>
    <xdr:cxnSp macro="">
      <xdr:nvCxnSpPr>
        <xdr:cNvPr id="61" name="直線コネクタ 60"/>
        <xdr:cNvCxnSpPr/>
      </xdr:nvCxnSpPr>
      <xdr:spPr>
        <a:xfrm>
          <a:off x="3797300" y="6359118"/>
          <a:ext cx="838200" cy="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15468</xdr:rowOff>
    </xdr:from>
    <xdr:to>
      <xdr:col>5</xdr:col>
      <xdr:colOff>358775</xdr:colOff>
      <xdr:row>37</xdr:row>
      <xdr:rowOff>78613</xdr:rowOff>
    </xdr:to>
    <xdr:cxnSp macro="">
      <xdr:nvCxnSpPr>
        <xdr:cNvPr id="64" name="直線コネクタ 63"/>
        <xdr:cNvCxnSpPr/>
      </xdr:nvCxnSpPr>
      <xdr:spPr>
        <a:xfrm flipV="1">
          <a:off x="2908300" y="6359118"/>
          <a:ext cx="889000" cy="6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19080</xdr:rowOff>
    </xdr:from>
    <xdr:ext cx="534377" cy="259045"/>
    <xdr:sp macro="" textlink="">
      <xdr:nvSpPr>
        <xdr:cNvPr id="66" name="テキスト ボックス 65"/>
        <xdr:cNvSpPr txBox="1"/>
      </xdr:nvSpPr>
      <xdr:spPr>
        <a:xfrm>
          <a:off x="3530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78613</xdr:rowOff>
    </xdr:from>
    <xdr:to>
      <xdr:col>4</xdr:col>
      <xdr:colOff>155575</xdr:colOff>
      <xdr:row>37</xdr:row>
      <xdr:rowOff>84239</xdr:rowOff>
    </xdr:to>
    <xdr:cxnSp macro="">
      <xdr:nvCxnSpPr>
        <xdr:cNvPr id="67" name="直線コネクタ 66"/>
        <xdr:cNvCxnSpPr/>
      </xdr:nvCxnSpPr>
      <xdr:spPr>
        <a:xfrm flipV="1">
          <a:off x="2019300" y="6422263"/>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29443</xdr:rowOff>
    </xdr:from>
    <xdr:ext cx="534377" cy="259045"/>
    <xdr:sp macro="" textlink="">
      <xdr:nvSpPr>
        <xdr:cNvPr id="69" name="テキスト ボックス 68"/>
        <xdr:cNvSpPr txBox="1"/>
      </xdr:nvSpPr>
      <xdr:spPr>
        <a:xfrm>
          <a:off x="2641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61950</xdr:rowOff>
    </xdr:from>
    <xdr:to>
      <xdr:col>2</xdr:col>
      <xdr:colOff>638175</xdr:colOff>
      <xdr:row>37</xdr:row>
      <xdr:rowOff>84239</xdr:rowOff>
    </xdr:to>
    <xdr:cxnSp macro="">
      <xdr:nvCxnSpPr>
        <xdr:cNvPr id="70" name="直線コネクタ 69"/>
        <xdr:cNvCxnSpPr/>
      </xdr:nvCxnSpPr>
      <xdr:spPr>
        <a:xfrm>
          <a:off x="1130300" y="6405600"/>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146067</xdr:rowOff>
    </xdr:from>
    <xdr:ext cx="534377" cy="259045"/>
    <xdr:sp macro="" textlink="">
      <xdr:nvSpPr>
        <xdr:cNvPr id="74" name="テキスト ボックス 73"/>
        <xdr:cNvSpPr txBox="1"/>
      </xdr:nvSpPr>
      <xdr:spPr>
        <a:xfrm>
          <a:off x="863111" y="58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15735</xdr:rowOff>
    </xdr:from>
    <xdr:to>
      <xdr:col>6</xdr:col>
      <xdr:colOff>561975</xdr:colOff>
      <xdr:row>37</xdr:row>
      <xdr:rowOff>117335</xdr:rowOff>
    </xdr:to>
    <xdr:sp macro="" textlink="">
      <xdr:nvSpPr>
        <xdr:cNvPr id="80" name="円/楕円 79"/>
        <xdr:cNvSpPr/>
      </xdr:nvSpPr>
      <xdr:spPr>
        <a:xfrm>
          <a:off x="4584700" y="63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165612</xdr:rowOff>
    </xdr:from>
    <xdr:ext cx="534377" cy="259045"/>
    <xdr:sp macro="" textlink="">
      <xdr:nvSpPr>
        <xdr:cNvPr id="81" name="人件費該当値テキスト"/>
        <xdr:cNvSpPr txBox="1"/>
      </xdr:nvSpPr>
      <xdr:spPr>
        <a:xfrm>
          <a:off x="4686300" y="63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55,261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136118</xdr:rowOff>
    </xdr:from>
    <xdr:to>
      <xdr:col>5</xdr:col>
      <xdr:colOff>409575</xdr:colOff>
      <xdr:row>37</xdr:row>
      <xdr:rowOff>66268</xdr:rowOff>
    </xdr:to>
    <xdr:sp macro="" textlink="">
      <xdr:nvSpPr>
        <xdr:cNvPr id="82" name="円/楕円 81"/>
        <xdr:cNvSpPr/>
      </xdr:nvSpPr>
      <xdr:spPr>
        <a:xfrm>
          <a:off x="3746500" y="63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57395</xdr:rowOff>
    </xdr:from>
    <xdr:ext cx="534377" cy="259045"/>
    <xdr:sp macro="" textlink="">
      <xdr:nvSpPr>
        <xdr:cNvPr id="83" name="テキスト ボックス 82"/>
        <xdr:cNvSpPr txBox="1"/>
      </xdr:nvSpPr>
      <xdr:spPr>
        <a:xfrm>
          <a:off x="3530111" y="64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27813</xdr:rowOff>
    </xdr:from>
    <xdr:to>
      <xdr:col>4</xdr:col>
      <xdr:colOff>206375</xdr:colOff>
      <xdr:row>37</xdr:row>
      <xdr:rowOff>129413</xdr:rowOff>
    </xdr:to>
    <xdr:sp macro="" textlink="">
      <xdr:nvSpPr>
        <xdr:cNvPr id="84" name="円/楕円 83"/>
        <xdr:cNvSpPr/>
      </xdr:nvSpPr>
      <xdr:spPr>
        <a:xfrm>
          <a:off x="2857500" y="6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120540</xdr:rowOff>
    </xdr:from>
    <xdr:ext cx="534377" cy="259045"/>
    <xdr:sp macro="" textlink="">
      <xdr:nvSpPr>
        <xdr:cNvPr id="85" name="テキスト ボックス 84"/>
        <xdr:cNvSpPr txBox="1"/>
      </xdr:nvSpPr>
      <xdr:spPr>
        <a:xfrm>
          <a:off x="2641111" y="64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33439</xdr:rowOff>
    </xdr:from>
    <xdr:to>
      <xdr:col>3</xdr:col>
      <xdr:colOff>3175</xdr:colOff>
      <xdr:row>37</xdr:row>
      <xdr:rowOff>135039</xdr:rowOff>
    </xdr:to>
    <xdr:sp macro="" textlink="">
      <xdr:nvSpPr>
        <xdr:cNvPr id="86" name="円/楕円 85"/>
        <xdr:cNvSpPr/>
      </xdr:nvSpPr>
      <xdr:spPr>
        <a:xfrm>
          <a:off x="1968500" y="63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126166</xdr:rowOff>
    </xdr:from>
    <xdr:ext cx="534377" cy="259045"/>
    <xdr:sp macro="" textlink="">
      <xdr:nvSpPr>
        <xdr:cNvPr id="87" name="テキスト ボックス 86"/>
        <xdr:cNvSpPr txBox="1"/>
      </xdr:nvSpPr>
      <xdr:spPr>
        <a:xfrm>
          <a:off x="1752111" y="64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11150</xdr:rowOff>
    </xdr:from>
    <xdr:to>
      <xdr:col>1</xdr:col>
      <xdr:colOff>485775</xdr:colOff>
      <xdr:row>37</xdr:row>
      <xdr:rowOff>112750</xdr:rowOff>
    </xdr:to>
    <xdr:sp macro="" textlink="">
      <xdr:nvSpPr>
        <xdr:cNvPr id="88" name="円/楕円 87"/>
        <xdr:cNvSpPr/>
      </xdr:nvSpPr>
      <xdr:spPr>
        <a:xfrm>
          <a:off x="1079500" y="63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103877</xdr:rowOff>
    </xdr:from>
    <xdr:ext cx="534377" cy="259045"/>
    <xdr:sp macro="" textlink="">
      <xdr:nvSpPr>
        <xdr:cNvPr id="89" name="テキスト ボックス 88"/>
        <xdr:cNvSpPr txBox="1"/>
      </xdr:nvSpPr>
      <xdr:spPr>
        <a:xfrm>
          <a:off x="863111" y="64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118391</xdr:rowOff>
    </xdr:from>
    <xdr:to>
      <xdr:col>6</xdr:col>
      <xdr:colOff>511175</xdr:colOff>
      <xdr:row>58</xdr:row>
      <xdr:rowOff>137610</xdr:rowOff>
    </xdr:to>
    <xdr:cxnSp macro="">
      <xdr:nvCxnSpPr>
        <xdr:cNvPr id="121" name="直線コネクタ 120"/>
        <xdr:cNvCxnSpPr/>
      </xdr:nvCxnSpPr>
      <xdr:spPr>
        <a:xfrm>
          <a:off x="3797300" y="10062491"/>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118391</xdr:rowOff>
    </xdr:from>
    <xdr:to>
      <xdr:col>5</xdr:col>
      <xdr:colOff>358775</xdr:colOff>
      <xdr:row>58</xdr:row>
      <xdr:rowOff>168634</xdr:rowOff>
    </xdr:to>
    <xdr:cxnSp macro="">
      <xdr:nvCxnSpPr>
        <xdr:cNvPr id="124" name="直線コネクタ 123"/>
        <xdr:cNvCxnSpPr/>
      </xdr:nvCxnSpPr>
      <xdr:spPr>
        <a:xfrm flipV="1">
          <a:off x="2908300" y="10062491"/>
          <a:ext cx="8890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146558</xdr:rowOff>
    </xdr:from>
    <xdr:to>
      <xdr:col>4</xdr:col>
      <xdr:colOff>155575</xdr:colOff>
      <xdr:row>58</xdr:row>
      <xdr:rowOff>168634</xdr:rowOff>
    </xdr:to>
    <xdr:cxnSp macro="">
      <xdr:nvCxnSpPr>
        <xdr:cNvPr id="127" name="直線コネクタ 126"/>
        <xdr:cNvCxnSpPr/>
      </xdr:nvCxnSpPr>
      <xdr:spPr>
        <a:xfrm>
          <a:off x="2019300" y="10090658"/>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69961</xdr:rowOff>
    </xdr:from>
    <xdr:to>
      <xdr:col>2</xdr:col>
      <xdr:colOff>638175</xdr:colOff>
      <xdr:row>58</xdr:row>
      <xdr:rowOff>146558</xdr:rowOff>
    </xdr:to>
    <xdr:cxnSp macro="">
      <xdr:nvCxnSpPr>
        <xdr:cNvPr id="130" name="直線コネクタ 129"/>
        <xdr:cNvCxnSpPr/>
      </xdr:nvCxnSpPr>
      <xdr:spPr>
        <a:xfrm>
          <a:off x="1130300" y="10014061"/>
          <a:ext cx="8890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86810</xdr:rowOff>
    </xdr:from>
    <xdr:to>
      <xdr:col>6</xdr:col>
      <xdr:colOff>561975</xdr:colOff>
      <xdr:row>59</xdr:row>
      <xdr:rowOff>16960</xdr:rowOff>
    </xdr:to>
    <xdr:sp macro="" textlink="">
      <xdr:nvSpPr>
        <xdr:cNvPr id="140" name="円/楕円 139"/>
        <xdr:cNvSpPr/>
      </xdr:nvSpPr>
      <xdr:spPr>
        <a:xfrm>
          <a:off x="4584700" y="10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65237</xdr:rowOff>
    </xdr:from>
    <xdr:ext cx="534377" cy="259045"/>
    <xdr:sp macro="" textlink="">
      <xdr:nvSpPr>
        <xdr:cNvPr id="141" name="物件費該当値テキスト"/>
        <xdr:cNvSpPr txBox="1"/>
      </xdr:nvSpPr>
      <xdr:spPr>
        <a:xfrm>
          <a:off x="4686300" y="100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48,128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67591</xdr:rowOff>
    </xdr:from>
    <xdr:to>
      <xdr:col>5</xdr:col>
      <xdr:colOff>409575</xdr:colOff>
      <xdr:row>58</xdr:row>
      <xdr:rowOff>169191</xdr:rowOff>
    </xdr:to>
    <xdr:sp macro="" textlink="">
      <xdr:nvSpPr>
        <xdr:cNvPr id="142" name="円/楕円 141"/>
        <xdr:cNvSpPr/>
      </xdr:nvSpPr>
      <xdr:spPr>
        <a:xfrm>
          <a:off x="3746500" y="100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160318</xdr:rowOff>
    </xdr:from>
    <xdr:ext cx="534377" cy="259045"/>
    <xdr:sp macro="" textlink="">
      <xdr:nvSpPr>
        <xdr:cNvPr id="143" name="テキスト ボックス 142"/>
        <xdr:cNvSpPr txBox="1"/>
      </xdr:nvSpPr>
      <xdr:spPr>
        <a:xfrm>
          <a:off x="3530111" y="101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117834</xdr:rowOff>
    </xdr:from>
    <xdr:to>
      <xdr:col>4</xdr:col>
      <xdr:colOff>206375</xdr:colOff>
      <xdr:row>59</xdr:row>
      <xdr:rowOff>47984</xdr:rowOff>
    </xdr:to>
    <xdr:sp macro="" textlink="">
      <xdr:nvSpPr>
        <xdr:cNvPr id="144" name="円/楕円 143"/>
        <xdr:cNvSpPr/>
      </xdr:nvSpPr>
      <xdr:spPr>
        <a:xfrm>
          <a:off x="2857500" y="1006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39111</xdr:rowOff>
    </xdr:from>
    <xdr:ext cx="534377" cy="259045"/>
    <xdr:sp macro="" textlink="">
      <xdr:nvSpPr>
        <xdr:cNvPr id="145" name="テキスト ボックス 144"/>
        <xdr:cNvSpPr txBox="1"/>
      </xdr:nvSpPr>
      <xdr:spPr>
        <a:xfrm>
          <a:off x="2641111" y="1015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95758</xdr:rowOff>
    </xdr:from>
    <xdr:to>
      <xdr:col>3</xdr:col>
      <xdr:colOff>3175</xdr:colOff>
      <xdr:row>59</xdr:row>
      <xdr:rowOff>25908</xdr:rowOff>
    </xdr:to>
    <xdr:sp macro="" textlink="">
      <xdr:nvSpPr>
        <xdr:cNvPr id="146" name="円/楕円 145"/>
        <xdr:cNvSpPr/>
      </xdr:nvSpPr>
      <xdr:spPr>
        <a:xfrm>
          <a:off x="1968500" y="100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17035</xdr:rowOff>
    </xdr:from>
    <xdr:ext cx="534377" cy="259045"/>
    <xdr:sp macro="" textlink="">
      <xdr:nvSpPr>
        <xdr:cNvPr id="147" name="テキスト ボックス 146"/>
        <xdr:cNvSpPr txBox="1"/>
      </xdr:nvSpPr>
      <xdr:spPr>
        <a:xfrm>
          <a:off x="1752111" y="101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19161</xdr:rowOff>
    </xdr:from>
    <xdr:to>
      <xdr:col>1</xdr:col>
      <xdr:colOff>485775</xdr:colOff>
      <xdr:row>58</xdr:row>
      <xdr:rowOff>120761</xdr:rowOff>
    </xdr:to>
    <xdr:sp macro="" textlink="">
      <xdr:nvSpPr>
        <xdr:cNvPr id="148" name="円/楕円 147"/>
        <xdr:cNvSpPr/>
      </xdr:nvSpPr>
      <xdr:spPr>
        <a:xfrm>
          <a:off x="1079500" y="99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111888</xdr:rowOff>
    </xdr:from>
    <xdr:ext cx="534377" cy="259045"/>
    <xdr:sp macro="" textlink="">
      <xdr:nvSpPr>
        <xdr:cNvPr id="149" name="テキスト ボックス 148"/>
        <xdr:cNvSpPr txBox="1"/>
      </xdr:nvSpPr>
      <xdr:spPr>
        <a:xfrm>
          <a:off x="863111" y="100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119354</xdr:rowOff>
    </xdr:from>
    <xdr:to>
      <xdr:col>6</xdr:col>
      <xdr:colOff>511175</xdr:colOff>
      <xdr:row>78</xdr:row>
      <xdr:rowOff>120864</xdr:rowOff>
    </xdr:to>
    <xdr:cxnSp macro="">
      <xdr:nvCxnSpPr>
        <xdr:cNvPr id="176" name="直線コネクタ 175"/>
        <xdr:cNvCxnSpPr/>
      </xdr:nvCxnSpPr>
      <xdr:spPr>
        <a:xfrm flipV="1">
          <a:off x="3797300" y="13492454"/>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120041</xdr:rowOff>
    </xdr:from>
    <xdr:to>
      <xdr:col>5</xdr:col>
      <xdr:colOff>358775</xdr:colOff>
      <xdr:row>78</xdr:row>
      <xdr:rowOff>120864</xdr:rowOff>
    </xdr:to>
    <xdr:cxnSp macro="">
      <xdr:nvCxnSpPr>
        <xdr:cNvPr id="179" name="直線コネクタ 178"/>
        <xdr:cNvCxnSpPr/>
      </xdr:nvCxnSpPr>
      <xdr:spPr>
        <a:xfrm>
          <a:off x="2908300" y="1349314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120041</xdr:rowOff>
    </xdr:from>
    <xdr:to>
      <xdr:col>4</xdr:col>
      <xdr:colOff>155575</xdr:colOff>
      <xdr:row>78</xdr:row>
      <xdr:rowOff>120452</xdr:rowOff>
    </xdr:to>
    <xdr:cxnSp macro="">
      <xdr:nvCxnSpPr>
        <xdr:cNvPr id="182" name="直線コネクタ 181"/>
        <xdr:cNvCxnSpPr/>
      </xdr:nvCxnSpPr>
      <xdr:spPr>
        <a:xfrm flipV="1">
          <a:off x="2019300" y="1349314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112497</xdr:rowOff>
    </xdr:from>
    <xdr:to>
      <xdr:col>2</xdr:col>
      <xdr:colOff>638175</xdr:colOff>
      <xdr:row>78</xdr:row>
      <xdr:rowOff>120452</xdr:rowOff>
    </xdr:to>
    <xdr:cxnSp macro="">
      <xdr:nvCxnSpPr>
        <xdr:cNvPr id="185" name="直線コネクタ 184"/>
        <xdr:cNvCxnSpPr/>
      </xdr:nvCxnSpPr>
      <xdr:spPr>
        <a:xfrm>
          <a:off x="1130300" y="13485597"/>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68554</xdr:rowOff>
    </xdr:from>
    <xdr:to>
      <xdr:col>6</xdr:col>
      <xdr:colOff>561975</xdr:colOff>
      <xdr:row>78</xdr:row>
      <xdr:rowOff>170154</xdr:rowOff>
    </xdr:to>
    <xdr:sp macro="" textlink="">
      <xdr:nvSpPr>
        <xdr:cNvPr id="195" name="円/楕円 194"/>
        <xdr:cNvSpPr/>
      </xdr:nvSpPr>
      <xdr:spPr>
        <a:xfrm>
          <a:off x="45847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154931</xdr:rowOff>
    </xdr:from>
    <xdr:ext cx="378565" cy="259045"/>
    <xdr:sp macro="" textlink="">
      <xdr:nvSpPr>
        <xdr:cNvPr id="196" name="維持補修費該当値テキスト"/>
        <xdr:cNvSpPr txBox="1"/>
      </xdr:nvSpPr>
      <xdr:spPr>
        <a:xfrm>
          <a:off x="4686300" y="1335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70064</xdr:rowOff>
    </xdr:from>
    <xdr:to>
      <xdr:col>5</xdr:col>
      <xdr:colOff>409575</xdr:colOff>
      <xdr:row>79</xdr:row>
      <xdr:rowOff>214</xdr:rowOff>
    </xdr:to>
    <xdr:sp macro="" textlink="">
      <xdr:nvSpPr>
        <xdr:cNvPr id="197" name="円/楕円 196"/>
        <xdr:cNvSpPr/>
      </xdr:nvSpPr>
      <xdr:spPr>
        <a:xfrm>
          <a:off x="3746500" y="134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162791</xdr:rowOff>
    </xdr:from>
    <xdr:ext cx="378565" cy="259045"/>
    <xdr:sp macro="" textlink="">
      <xdr:nvSpPr>
        <xdr:cNvPr id="198" name="テキスト ボックス 197"/>
        <xdr:cNvSpPr txBox="1"/>
      </xdr:nvSpPr>
      <xdr:spPr>
        <a:xfrm>
          <a:off x="3608017" y="13535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69241</xdr:rowOff>
    </xdr:from>
    <xdr:to>
      <xdr:col>4</xdr:col>
      <xdr:colOff>206375</xdr:colOff>
      <xdr:row>78</xdr:row>
      <xdr:rowOff>170841</xdr:rowOff>
    </xdr:to>
    <xdr:sp macro="" textlink="">
      <xdr:nvSpPr>
        <xdr:cNvPr id="199" name="円/楕円 198"/>
        <xdr:cNvSpPr/>
      </xdr:nvSpPr>
      <xdr:spPr>
        <a:xfrm>
          <a:off x="2857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161968</xdr:rowOff>
    </xdr:from>
    <xdr:ext cx="378565" cy="259045"/>
    <xdr:sp macro="" textlink="">
      <xdr:nvSpPr>
        <xdr:cNvPr id="200" name="テキスト ボックス 199"/>
        <xdr:cNvSpPr txBox="1"/>
      </xdr:nvSpPr>
      <xdr:spPr>
        <a:xfrm>
          <a:off x="2719017" y="1353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69652</xdr:rowOff>
    </xdr:from>
    <xdr:to>
      <xdr:col>3</xdr:col>
      <xdr:colOff>3175</xdr:colOff>
      <xdr:row>78</xdr:row>
      <xdr:rowOff>171252</xdr:rowOff>
    </xdr:to>
    <xdr:sp macro="" textlink="">
      <xdr:nvSpPr>
        <xdr:cNvPr id="201" name="円/楕円 200"/>
        <xdr:cNvSpPr/>
      </xdr:nvSpPr>
      <xdr:spPr>
        <a:xfrm>
          <a:off x="1968500" y="134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162379</xdr:rowOff>
    </xdr:from>
    <xdr:ext cx="378565" cy="259045"/>
    <xdr:sp macro="" textlink="">
      <xdr:nvSpPr>
        <xdr:cNvPr id="202" name="テキスト ボックス 201"/>
        <xdr:cNvSpPr txBox="1"/>
      </xdr:nvSpPr>
      <xdr:spPr>
        <a:xfrm>
          <a:off x="1830017" y="13535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61697</xdr:rowOff>
    </xdr:from>
    <xdr:to>
      <xdr:col>1</xdr:col>
      <xdr:colOff>485775</xdr:colOff>
      <xdr:row>78</xdr:row>
      <xdr:rowOff>163297</xdr:rowOff>
    </xdr:to>
    <xdr:sp macro="" textlink="">
      <xdr:nvSpPr>
        <xdr:cNvPr id="203" name="円/楕円 202"/>
        <xdr:cNvSpPr/>
      </xdr:nvSpPr>
      <xdr:spPr>
        <a:xfrm>
          <a:off x="10795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154424</xdr:rowOff>
    </xdr:from>
    <xdr:ext cx="378565" cy="259045"/>
    <xdr:sp macro="" textlink="">
      <xdr:nvSpPr>
        <xdr:cNvPr id="204" name="テキスト ボックス 203"/>
        <xdr:cNvSpPr txBox="1"/>
      </xdr:nvSpPr>
      <xdr:spPr>
        <a:xfrm>
          <a:off x="941017" y="1352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166942</xdr:rowOff>
    </xdr:from>
    <xdr:to>
      <xdr:col>6</xdr:col>
      <xdr:colOff>511175</xdr:colOff>
      <xdr:row>95</xdr:row>
      <xdr:rowOff>23076</xdr:rowOff>
    </xdr:to>
    <xdr:cxnSp macro="">
      <xdr:nvCxnSpPr>
        <xdr:cNvPr id="234" name="直線コネクタ 233"/>
        <xdr:cNvCxnSpPr/>
      </xdr:nvCxnSpPr>
      <xdr:spPr>
        <a:xfrm flipV="1">
          <a:off x="3797300" y="16283242"/>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123950</xdr:rowOff>
    </xdr:from>
    <xdr:ext cx="534377" cy="259045"/>
    <xdr:sp macro="" textlink="">
      <xdr:nvSpPr>
        <xdr:cNvPr id="235" name="扶助費平均値テキスト"/>
        <xdr:cNvSpPr txBox="1"/>
      </xdr:nvSpPr>
      <xdr:spPr>
        <a:xfrm>
          <a:off x="4686300" y="1606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23076</xdr:rowOff>
    </xdr:from>
    <xdr:to>
      <xdr:col>5</xdr:col>
      <xdr:colOff>358775</xdr:colOff>
      <xdr:row>95</xdr:row>
      <xdr:rowOff>78112</xdr:rowOff>
    </xdr:to>
    <xdr:cxnSp macro="">
      <xdr:nvCxnSpPr>
        <xdr:cNvPr id="237" name="直線コネクタ 236"/>
        <xdr:cNvCxnSpPr/>
      </xdr:nvCxnSpPr>
      <xdr:spPr>
        <a:xfrm flipV="1">
          <a:off x="2908300" y="16310826"/>
          <a:ext cx="8890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9" name="テキスト ボックス 238"/>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78112</xdr:rowOff>
    </xdr:from>
    <xdr:to>
      <xdr:col>4</xdr:col>
      <xdr:colOff>155575</xdr:colOff>
      <xdr:row>95</xdr:row>
      <xdr:rowOff>87407</xdr:rowOff>
    </xdr:to>
    <xdr:cxnSp macro="">
      <xdr:nvCxnSpPr>
        <xdr:cNvPr id="240" name="直線コネクタ 239"/>
        <xdr:cNvCxnSpPr/>
      </xdr:nvCxnSpPr>
      <xdr:spPr>
        <a:xfrm flipV="1">
          <a:off x="2019300" y="16365862"/>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42" name="テキスト ボックス 241"/>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87407</xdr:rowOff>
    </xdr:from>
    <xdr:to>
      <xdr:col>2</xdr:col>
      <xdr:colOff>638175</xdr:colOff>
      <xdr:row>95</xdr:row>
      <xdr:rowOff>95428</xdr:rowOff>
    </xdr:to>
    <xdr:cxnSp macro="">
      <xdr:nvCxnSpPr>
        <xdr:cNvPr id="243" name="直線コネクタ 242"/>
        <xdr:cNvCxnSpPr/>
      </xdr:nvCxnSpPr>
      <xdr:spPr>
        <a:xfrm flipV="1">
          <a:off x="1130300" y="16375157"/>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5" name="テキスト ボックス 244"/>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116142</xdr:rowOff>
    </xdr:from>
    <xdr:to>
      <xdr:col>6</xdr:col>
      <xdr:colOff>561975</xdr:colOff>
      <xdr:row>95</xdr:row>
      <xdr:rowOff>46292</xdr:rowOff>
    </xdr:to>
    <xdr:sp macro="" textlink="">
      <xdr:nvSpPr>
        <xdr:cNvPr id="253" name="円/楕円 252"/>
        <xdr:cNvSpPr/>
      </xdr:nvSpPr>
      <xdr:spPr>
        <a:xfrm>
          <a:off x="4584700" y="162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94569</xdr:rowOff>
    </xdr:from>
    <xdr:ext cx="534377" cy="259045"/>
    <xdr:sp macro="" textlink="">
      <xdr:nvSpPr>
        <xdr:cNvPr id="254" name="扶助費該当値テキスト"/>
        <xdr:cNvSpPr txBox="1"/>
      </xdr:nvSpPr>
      <xdr:spPr>
        <a:xfrm>
          <a:off x="4686300" y="16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58,570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143726</xdr:rowOff>
    </xdr:from>
    <xdr:to>
      <xdr:col>5</xdr:col>
      <xdr:colOff>409575</xdr:colOff>
      <xdr:row>95</xdr:row>
      <xdr:rowOff>73876</xdr:rowOff>
    </xdr:to>
    <xdr:sp macro="" textlink="">
      <xdr:nvSpPr>
        <xdr:cNvPr id="255" name="円/楕円 254"/>
        <xdr:cNvSpPr/>
      </xdr:nvSpPr>
      <xdr:spPr>
        <a:xfrm>
          <a:off x="3746500" y="162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65003</xdr:rowOff>
    </xdr:from>
    <xdr:ext cx="534377" cy="259045"/>
    <xdr:sp macro="" textlink="">
      <xdr:nvSpPr>
        <xdr:cNvPr id="256" name="テキスト ボックス 255"/>
        <xdr:cNvSpPr txBox="1"/>
      </xdr:nvSpPr>
      <xdr:spPr>
        <a:xfrm>
          <a:off x="3530111" y="1635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27312</xdr:rowOff>
    </xdr:from>
    <xdr:to>
      <xdr:col>4</xdr:col>
      <xdr:colOff>206375</xdr:colOff>
      <xdr:row>95</xdr:row>
      <xdr:rowOff>128912</xdr:rowOff>
    </xdr:to>
    <xdr:sp macro="" textlink="">
      <xdr:nvSpPr>
        <xdr:cNvPr id="257" name="円/楕円 256"/>
        <xdr:cNvSpPr/>
      </xdr:nvSpPr>
      <xdr:spPr>
        <a:xfrm>
          <a:off x="2857500" y="163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120039</xdr:rowOff>
    </xdr:from>
    <xdr:ext cx="534377" cy="259045"/>
    <xdr:sp macro="" textlink="">
      <xdr:nvSpPr>
        <xdr:cNvPr id="258" name="テキスト ボックス 257"/>
        <xdr:cNvSpPr txBox="1"/>
      </xdr:nvSpPr>
      <xdr:spPr>
        <a:xfrm>
          <a:off x="2641111" y="164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54,233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36607</xdr:rowOff>
    </xdr:from>
    <xdr:to>
      <xdr:col>3</xdr:col>
      <xdr:colOff>3175</xdr:colOff>
      <xdr:row>95</xdr:row>
      <xdr:rowOff>138207</xdr:rowOff>
    </xdr:to>
    <xdr:sp macro="" textlink="">
      <xdr:nvSpPr>
        <xdr:cNvPr id="259" name="円/楕円 258"/>
        <xdr:cNvSpPr/>
      </xdr:nvSpPr>
      <xdr:spPr>
        <a:xfrm>
          <a:off x="1968500" y="1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129334</xdr:rowOff>
    </xdr:from>
    <xdr:ext cx="534377" cy="259045"/>
    <xdr:sp macro="" textlink="">
      <xdr:nvSpPr>
        <xdr:cNvPr id="260" name="テキスト ボックス 259"/>
        <xdr:cNvSpPr txBox="1"/>
      </xdr:nvSpPr>
      <xdr:spPr>
        <a:xfrm>
          <a:off x="1752111" y="1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53,745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44628</xdr:rowOff>
    </xdr:from>
    <xdr:to>
      <xdr:col>1</xdr:col>
      <xdr:colOff>485775</xdr:colOff>
      <xdr:row>95</xdr:row>
      <xdr:rowOff>146228</xdr:rowOff>
    </xdr:to>
    <xdr:sp macro="" textlink="">
      <xdr:nvSpPr>
        <xdr:cNvPr id="261" name="円/楕円 260"/>
        <xdr:cNvSpPr/>
      </xdr:nvSpPr>
      <xdr:spPr>
        <a:xfrm>
          <a:off x="1079500" y="163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137355</xdr:rowOff>
    </xdr:from>
    <xdr:ext cx="534377" cy="259045"/>
    <xdr:sp macro="" textlink="">
      <xdr:nvSpPr>
        <xdr:cNvPr id="262" name="テキスト ボックス 261"/>
        <xdr:cNvSpPr txBox="1"/>
      </xdr:nvSpPr>
      <xdr:spPr>
        <a:xfrm>
          <a:off x="863111" y="164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69634</xdr:rowOff>
    </xdr:from>
    <xdr:to>
      <xdr:col>15</xdr:col>
      <xdr:colOff>180975</xdr:colOff>
      <xdr:row>37</xdr:row>
      <xdr:rowOff>97799</xdr:rowOff>
    </xdr:to>
    <xdr:cxnSp macro="">
      <xdr:nvCxnSpPr>
        <xdr:cNvPr id="295" name="直線コネクタ 294"/>
        <xdr:cNvCxnSpPr/>
      </xdr:nvCxnSpPr>
      <xdr:spPr>
        <a:xfrm flipV="1">
          <a:off x="9639300" y="6413284"/>
          <a:ext cx="838200" cy="2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97799</xdr:rowOff>
    </xdr:from>
    <xdr:to>
      <xdr:col>14</xdr:col>
      <xdr:colOff>28575</xdr:colOff>
      <xdr:row>37</xdr:row>
      <xdr:rowOff>109906</xdr:rowOff>
    </xdr:to>
    <xdr:cxnSp macro="">
      <xdr:nvCxnSpPr>
        <xdr:cNvPr id="298" name="直線コネクタ 297"/>
        <xdr:cNvCxnSpPr/>
      </xdr:nvCxnSpPr>
      <xdr:spPr>
        <a:xfrm flipV="1">
          <a:off x="8750300" y="6441449"/>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109906</xdr:rowOff>
    </xdr:from>
    <xdr:to>
      <xdr:col>12</xdr:col>
      <xdr:colOff>511175</xdr:colOff>
      <xdr:row>37</xdr:row>
      <xdr:rowOff>127794</xdr:rowOff>
    </xdr:to>
    <xdr:cxnSp macro="">
      <xdr:nvCxnSpPr>
        <xdr:cNvPr id="301" name="直線コネクタ 300"/>
        <xdr:cNvCxnSpPr/>
      </xdr:nvCxnSpPr>
      <xdr:spPr>
        <a:xfrm flipV="1">
          <a:off x="7861300" y="6453556"/>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51517</xdr:rowOff>
    </xdr:from>
    <xdr:to>
      <xdr:col>11</xdr:col>
      <xdr:colOff>307975</xdr:colOff>
      <xdr:row>37</xdr:row>
      <xdr:rowOff>127794</xdr:rowOff>
    </xdr:to>
    <xdr:cxnSp macro="">
      <xdr:nvCxnSpPr>
        <xdr:cNvPr id="304" name="直線コネクタ 303"/>
        <xdr:cNvCxnSpPr/>
      </xdr:nvCxnSpPr>
      <xdr:spPr>
        <a:xfrm>
          <a:off x="6972300" y="6395167"/>
          <a:ext cx="8890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18834</xdr:rowOff>
    </xdr:from>
    <xdr:to>
      <xdr:col>15</xdr:col>
      <xdr:colOff>231775</xdr:colOff>
      <xdr:row>37</xdr:row>
      <xdr:rowOff>120434</xdr:rowOff>
    </xdr:to>
    <xdr:sp macro="" textlink="">
      <xdr:nvSpPr>
        <xdr:cNvPr id="314" name="円/楕円 313"/>
        <xdr:cNvSpPr/>
      </xdr:nvSpPr>
      <xdr:spPr>
        <a:xfrm>
          <a:off x="10426700" y="636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168711</xdr:rowOff>
    </xdr:from>
    <xdr:ext cx="534377" cy="259045"/>
    <xdr:sp macro="" textlink="">
      <xdr:nvSpPr>
        <xdr:cNvPr id="315" name="補助費等該当値テキスト"/>
        <xdr:cNvSpPr txBox="1"/>
      </xdr:nvSpPr>
      <xdr:spPr>
        <a:xfrm>
          <a:off x="10528300" y="63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43,356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46999</xdr:rowOff>
    </xdr:from>
    <xdr:to>
      <xdr:col>14</xdr:col>
      <xdr:colOff>79375</xdr:colOff>
      <xdr:row>37</xdr:row>
      <xdr:rowOff>148599</xdr:rowOff>
    </xdr:to>
    <xdr:sp macro="" textlink="">
      <xdr:nvSpPr>
        <xdr:cNvPr id="316" name="円/楕円 315"/>
        <xdr:cNvSpPr/>
      </xdr:nvSpPr>
      <xdr:spPr>
        <a:xfrm>
          <a:off x="9588500" y="63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139726</xdr:rowOff>
    </xdr:from>
    <xdr:ext cx="534377" cy="259045"/>
    <xdr:sp macro="" textlink="">
      <xdr:nvSpPr>
        <xdr:cNvPr id="317" name="テキスト ボックス 316"/>
        <xdr:cNvSpPr txBox="1"/>
      </xdr:nvSpPr>
      <xdr:spPr>
        <a:xfrm>
          <a:off x="9372111" y="64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59106</xdr:rowOff>
    </xdr:from>
    <xdr:to>
      <xdr:col>12</xdr:col>
      <xdr:colOff>561975</xdr:colOff>
      <xdr:row>37</xdr:row>
      <xdr:rowOff>160706</xdr:rowOff>
    </xdr:to>
    <xdr:sp macro="" textlink="">
      <xdr:nvSpPr>
        <xdr:cNvPr id="318" name="円/楕円 317"/>
        <xdr:cNvSpPr/>
      </xdr:nvSpPr>
      <xdr:spPr>
        <a:xfrm>
          <a:off x="8699500" y="64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151833</xdr:rowOff>
    </xdr:from>
    <xdr:ext cx="534377" cy="259045"/>
    <xdr:sp macro="" textlink="">
      <xdr:nvSpPr>
        <xdr:cNvPr id="319" name="テキスト ボックス 318"/>
        <xdr:cNvSpPr txBox="1"/>
      </xdr:nvSpPr>
      <xdr:spPr>
        <a:xfrm>
          <a:off x="8483111"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76994</xdr:rowOff>
    </xdr:from>
    <xdr:to>
      <xdr:col>11</xdr:col>
      <xdr:colOff>358775</xdr:colOff>
      <xdr:row>38</xdr:row>
      <xdr:rowOff>7144</xdr:rowOff>
    </xdr:to>
    <xdr:sp macro="" textlink="">
      <xdr:nvSpPr>
        <xdr:cNvPr id="320" name="円/楕円 319"/>
        <xdr:cNvSpPr/>
      </xdr:nvSpPr>
      <xdr:spPr>
        <a:xfrm>
          <a:off x="7810500" y="64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169721</xdr:rowOff>
    </xdr:from>
    <xdr:ext cx="534377" cy="259045"/>
    <xdr:sp macro="" textlink="">
      <xdr:nvSpPr>
        <xdr:cNvPr id="321" name="テキスト ボックス 320"/>
        <xdr:cNvSpPr txBox="1"/>
      </xdr:nvSpPr>
      <xdr:spPr>
        <a:xfrm>
          <a:off x="7594111" y="65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717</xdr:rowOff>
    </xdr:from>
    <xdr:to>
      <xdr:col>10</xdr:col>
      <xdr:colOff>155575</xdr:colOff>
      <xdr:row>37</xdr:row>
      <xdr:rowOff>102317</xdr:rowOff>
    </xdr:to>
    <xdr:sp macro="" textlink="">
      <xdr:nvSpPr>
        <xdr:cNvPr id="322" name="円/楕円 321"/>
        <xdr:cNvSpPr/>
      </xdr:nvSpPr>
      <xdr:spPr>
        <a:xfrm>
          <a:off x="6921500" y="63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93444</xdr:rowOff>
    </xdr:from>
    <xdr:ext cx="534377" cy="259045"/>
    <xdr:sp macro="" textlink="">
      <xdr:nvSpPr>
        <xdr:cNvPr id="323" name="テキスト ボックス 322"/>
        <xdr:cNvSpPr txBox="1"/>
      </xdr:nvSpPr>
      <xdr:spPr>
        <a:xfrm>
          <a:off x="6705111" y="64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129497</xdr:rowOff>
    </xdr:from>
    <xdr:to>
      <xdr:col>15</xdr:col>
      <xdr:colOff>180975</xdr:colOff>
      <xdr:row>58</xdr:row>
      <xdr:rowOff>138660</xdr:rowOff>
    </xdr:to>
    <xdr:cxnSp macro="">
      <xdr:nvCxnSpPr>
        <xdr:cNvPr id="352" name="直線コネクタ 351"/>
        <xdr:cNvCxnSpPr/>
      </xdr:nvCxnSpPr>
      <xdr:spPr>
        <a:xfrm>
          <a:off x="9639300" y="10073597"/>
          <a:ext cx="8382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57804</xdr:rowOff>
    </xdr:from>
    <xdr:to>
      <xdr:col>14</xdr:col>
      <xdr:colOff>28575</xdr:colOff>
      <xdr:row>58</xdr:row>
      <xdr:rowOff>129497</xdr:rowOff>
    </xdr:to>
    <xdr:cxnSp macro="">
      <xdr:nvCxnSpPr>
        <xdr:cNvPr id="355" name="直線コネクタ 354"/>
        <xdr:cNvCxnSpPr/>
      </xdr:nvCxnSpPr>
      <xdr:spPr>
        <a:xfrm>
          <a:off x="8750300" y="10001904"/>
          <a:ext cx="889000" cy="7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38796</xdr:rowOff>
    </xdr:from>
    <xdr:to>
      <xdr:col>12</xdr:col>
      <xdr:colOff>511175</xdr:colOff>
      <xdr:row>58</xdr:row>
      <xdr:rowOff>57804</xdr:rowOff>
    </xdr:to>
    <xdr:cxnSp macro="">
      <xdr:nvCxnSpPr>
        <xdr:cNvPr id="358" name="直線コネクタ 357"/>
        <xdr:cNvCxnSpPr/>
      </xdr:nvCxnSpPr>
      <xdr:spPr>
        <a:xfrm>
          <a:off x="7861300" y="9982896"/>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38796</xdr:rowOff>
    </xdr:from>
    <xdr:to>
      <xdr:col>11</xdr:col>
      <xdr:colOff>307975</xdr:colOff>
      <xdr:row>58</xdr:row>
      <xdr:rowOff>55598</xdr:rowOff>
    </xdr:to>
    <xdr:cxnSp macro="">
      <xdr:nvCxnSpPr>
        <xdr:cNvPr id="361" name="直線コネクタ 360"/>
        <xdr:cNvCxnSpPr/>
      </xdr:nvCxnSpPr>
      <xdr:spPr>
        <a:xfrm flipV="1">
          <a:off x="6972300" y="998289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87860</xdr:rowOff>
    </xdr:from>
    <xdr:to>
      <xdr:col>15</xdr:col>
      <xdr:colOff>231775</xdr:colOff>
      <xdr:row>59</xdr:row>
      <xdr:rowOff>18010</xdr:rowOff>
    </xdr:to>
    <xdr:sp macro="" textlink="">
      <xdr:nvSpPr>
        <xdr:cNvPr id="371" name="円/楕円 370"/>
        <xdr:cNvSpPr/>
      </xdr:nvSpPr>
      <xdr:spPr>
        <a:xfrm>
          <a:off x="10426700" y="100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2787</xdr:rowOff>
    </xdr:from>
    <xdr:ext cx="534377" cy="259045"/>
    <xdr:sp macro="" textlink="">
      <xdr:nvSpPr>
        <xdr:cNvPr id="372" name="普通建設事業費該当値テキスト"/>
        <xdr:cNvSpPr txBox="1"/>
      </xdr:nvSpPr>
      <xdr:spPr>
        <a:xfrm>
          <a:off x="10528300" y="99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78697</xdr:rowOff>
    </xdr:from>
    <xdr:to>
      <xdr:col>14</xdr:col>
      <xdr:colOff>79375</xdr:colOff>
      <xdr:row>59</xdr:row>
      <xdr:rowOff>8847</xdr:rowOff>
    </xdr:to>
    <xdr:sp macro="" textlink="">
      <xdr:nvSpPr>
        <xdr:cNvPr id="373" name="円/楕円 372"/>
        <xdr:cNvSpPr/>
      </xdr:nvSpPr>
      <xdr:spPr>
        <a:xfrm>
          <a:off x="9588500" y="1002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171424</xdr:rowOff>
    </xdr:from>
    <xdr:ext cx="534377" cy="259045"/>
    <xdr:sp macro="" textlink="">
      <xdr:nvSpPr>
        <xdr:cNvPr id="374" name="テキスト ボックス 373"/>
        <xdr:cNvSpPr txBox="1"/>
      </xdr:nvSpPr>
      <xdr:spPr>
        <a:xfrm>
          <a:off x="9372111" y="101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7004</xdr:rowOff>
    </xdr:from>
    <xdr:to>
      <xdr:col>12</xdr:col>
      <xdr:colOff>561975</xdr:colOff>
      <xdr:row>58</xdr:row>
      <xdr:rowOff>108604</xdr:rowOff>
    </xdr:to>
    <xdr:sp macro="" textlink="">
      <xdr:nvSpPr>
        <xdr:cNvPr id="375" name="円/楕円 374"/>
        <xdr:cNvSpPr/>
      </xdr:nvSpPr>
      <xdr:spPr>
        <a:xfrm>
          <a:off x="8699500" y="99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99731</xdr:rowOff>
    </xdr:from>
    <xdr:ext cx="534377" cy="259045"/>
    <xdr:sp macro="" textlink="">
      <xdr:nvSpPr>
        <xdr:cNvPr id="376" name="テキスト ボックス 375"/>
        <xdr:cNvSpPr txBox="1"/>
      </xdr:nvSpPr>
      <xdr:spPr>
        <a:xfrm>
          <a:off x="8483111" y="100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159446</xdr:rowOff>
    </xdr:from>
    <xdr:to>
      <xdr:col>11</xdr:col>
      <xdr:colOff>358775</xdr:colOff>
      <xdr:row>58</xdr:row>
      <xdr:rowOff>89596</xdr:rowOff>
    </xdr:to>
    <xdr:sp macro="" textlink="">
      <xdr:nvSpPr>
        <xdr:cNvPr id="377" name="円/楕円 376"/>
        <xdr:cNvSpPr/>
      </xdr:nvSpPr>
      <xdr:spPr>
        <a:xfrm>
          <a:off x="7810500" y="993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80723</xdr:rowOff>
    </xdr:from>
    <xdr:ext cx="534377" cy="259045"/>
    <xdr:sp macro="" textlink="">
      <xdr:nvSpPr>
        <xdr:cNvPr id="378" name="テキスト ボックス 377"/>
        <xdr:cNvSpPr txBox="1"/>
      </xdr:nvSpPr>
      <xdr:spPr>
        <a:xfrm>
          <a:off x="7594111" y="100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4798</xdr:rowOff>
    </xdr:from>
    <xdr:to>
      <xdr:col>10</xdr:col>
      <xdr:colOff>155575</xdr:colOff>
      <xdr:row>58</xdr:row>
      <xdr:rowOff>106398</xdr:rowOff>
    </xdr:to>
    <xdr:sp macro="" textlink="">
      <xdr:nvSpPr>
        <xdr:cNvPr id="379" name="円/楕円 378"/>
        <xdr:cNvSpPr/>
      </xdr:nvSpPr>
      <xdr:spPr>
        <a:xfrm>
          <a:off x="6921500" y="9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97525</xdr:rowOff>
    </xdr:from>
    <xdr:ext cx="534377" cy="259045"/>
    <xdr:sp macro="" textlink="">
      <xdr:nvSpPr>
        <xdr:cNvPr id="380" name="テキスト ボックス 379"/>
        <xdr:cNvSpPr txBox="1"/>
      </xdr:nvSpPr>
      <xdr:spPr>
        <a:xfrm>
          <a:off x="6705111" y="1004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35364</xdr:rowOff>
    </xdr:from>
    <xdr:to>
      <xdr:col>15</xdr:col>
      <xdr:colOff>180975</xdr:colOff>
      <xdr:row>79</xdr:row>
      <xdr:rowOff>42743</xdr:rowOff>
    </xdr:to>
    <xdr:cxnSp macro="">
      <xdr:nvCxnSpPr>
        <xdr:cNvPr id="409" name="直線コネクタ 408"/>
        <xdr:cNvCxnSpPr/>
      </xdr:nvCxnSpPr>
      <xdr:spPr>
        <a:xfrm>
          <a:off x="9639300" y="13579914"/>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163393</xdr:rowOff>
    </xdr:from>
    <xdr:to>
      <xdr:col>15</xdr:col>
      <xdr:colOff>231775</xdr:colOff>
      <xdr:row>79</xdr:row>
      <xdr:rowOff>93543</xdr:rowOff>
    </xdr:to>
    <xdr:sp macro="" textlink="">
      <xdr:nvSpPr>
        <xdr:cNvPr id="419" name="円/楕円 418"/>
        <xdr:cNvSpPr/>
      </xdr:nvSpPr>
      <xdr:spPr>
        <a:xfrm>
          <a:off x="10426700" y="135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78320</xdr:rowOff>
    </xdr:from>
    <xdr:ext cx="378565" cy="259045"/>
    <xdr:sp macro="" textlink="">
      <xdr:nvSpPr>
        <xdr:cNvPr id="420" name="普通建設事業費 （ うち新規整備　）該当値テキスト"/>
        <xdr:cNvSpPr txBox="1"/>
      </xdr:nvSpPr>
      <xdr:spPr>
        <a:xfrm>
          <a:off x="10528300" y="13451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156014</xdr:rowOff>
    </xdr:from>
    <xdr:to>
      <xdr:col>14</xdr:col>
      <xdr:colOff>79375</xdr:colOff>
      <xdr:row>79</xdr:row>
      <xdr:rowOff>86164</xdr:rowOff>
    </xdr:to>
    <xdr:sp macro="" textlink="">
      <xdr:nvSpPr>
        <xdr:cNvPr id="421" name="円/楕円 420"/>
        <xdr:cNvSpPr/>
      </xdr:nvSpPr>
      <xdr:spPr>
        <a:xfrm>
          <a:off x="9588500" y="135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77291</xdr:rowOff>
    </xdr:from>
    <xdr:ext cx="469744" cy="259045"/>
    <xdr:sp macro="" textlink="">
      <xdr:nvSpPr>
        <xdr:cNvPr id="422" name="テキスト ボックス 421"/>
        <xdr:cNvSpPr txBox="1"/>
      </xdr:nvSpPr>
      <xdr:spPr>
        <a:xfrm>
          <a:off x="9404427" y="1362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66241</xdr:rowOff>
    </xdr:from>
    <xdr:to>
      <xdr:col>15</xdr:col>
      <xdr:colOff>180975</xdr:colOff>
      <xdr:row>98</xdr:row>
      <xdr:rowOff>85663</xdr:rowOff>
    </xdr:to>
    <xdr:cxnSp macro="">
      <xdr:nvCxnSpPr>
        <xdr:cNvPr id="449" name="直線コネクタ 448"/>
        <xdr:cNvCxnSpPr/>
      </xdr:nvCxnSpPr>
      <xdr:spPr>
        <a:xfrm flipV="1">
          <a:off x="9639300" y="16868341"/>
          <a:ext cx="8382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15441</xdr:rowOff>
    </xdr:from>
    <xdr:to>
      <xdr:col>15</xdr:col>
      <xdr:colOff>231775</xdr:colOff>
      <xdr:row>98</xdr:row>
      <xdr:rowOff>117041</xdr:rowOff>
    </xdr:to>
    <xdr:sp macro="" textlink="">
      <xdr:nvSpPr>
        <xdr:cNvPr id="459" name="円/楕円 458"/>
        <xdr:cNvSpPr/>
      </xdr:nvSpPr>
      <xdr:spPr>
        <a:xfrm>
          <a:off x="10426700" y="168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110609</xdr:rowOff>
    </xdr:from>
    <xdr:ext cx="534377" cy="259045"/>
    <xdr:sp macro="" textlink="">
      <xdr:nvSpPr>
        <xdr:cNvPr id="460" name="普通建設事業費 （ うち更新整備　）該当値テキスト"/>
        <xdr:cNvSpPr txBox="1"/>
      </xdr:nvSpPr>
      <xdr:spPr>
        <a:xfrm>
          <a:off x="10528300" y="167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34863</xdr:rowOff>
    </xdr:from>
    <xdr:to>
      <xdr:col>14</xdr:col>
      <xdr:colOff>79375</xdr:colOff>
      <xdr:row>98</xdr:row>
      <xdr:rowOff>136463</xdr:rowOff>
    </xdr:to>
    <xdr:sp macro="" textlink="">
      <xdr:nvSpPr>
        <xdr:cNvPr id="461" name="円/楕円 460"/>
        <xdr:cNvSpPr/>
      </xdr:nvSpPr>
      <xdr:spPr>
        <a:xfrm>
          <a:off x="9588500" y="168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127590</xdr:rowOff>
    </xdr:from>
    <xdr:ext cx="534377" cy="259045"/>
    <xdr:sp macro="" textlink="">
      <xdr:nvSpPr>
        <xdr:cNvPr id="462" name="テキスト ボックス 461"/>
        <xdr:cNvSpPr txBox="1"/>
      </xdr:nvSpPr>
      <xdr:spPr>
        <a:xfrm>
          <a:off x="9372111" y="169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7" name="直線コネクタ 48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0" name="直線コネクタ 48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22199</xdr:rowOff>
    </xdr:from>
    <xdr:to>
      <xdr:col>21</xdr:col>
      <xdr:colOff>161925</xdr:colOff>
      <xdr:row>38</xdr:row>
      <xdr:rowOff>25400</xdr:rowOff>
    </xdr:to>
    <xdr:cxnSp macro="">
      <xdr:nvCxnSpPr>
        <xdr:cNvPr id="493" name="直線コネクタ 492"/>
        <xdr:cNvCxnSpPr/>
      </xdr:nvCxnSpPr>
      <xdr:spPr>
        <a:xfrm>
          <a:off x="13703300" y="65372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22199</xdr:rowOff>
    </xdr:from>
    <xdr:to>
      <xdr:col>19</xdr:col>
      <xdr:colOff>644525</xdr:colOff>
      <xdr:row>38</xdr:row>
      <xdr:rowOff>23228</xdr:rowOff>
    </xdr:to>
    <xdr:cxnSp macro="">
      <xdr:nvCxnSpPr>
        <xdr:cNvPr id="496" name="直線コネクタ 495"/>
        <xdr:cNvCxnSpPr/>
      </xdr:nvCxnSpPr>
      <xdr:spPr>
        <a:xfrm flipV="1">
          <a:off x="12814300" y="653729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0" name="円/楕円 50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1" name="テキスト ボックス 510"/>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142849</xdr:rowOff>
    </xdr:from>
    <xdr:to>
      <xdr:col>20</xdr:col>
      <xdr:colOff>9525</xdr:colOff>
      <xdr:row>38</xdr:row>
      <xdr:rowOff>72999</xdr:rowOff>
    </xdr:to>
    <xdr:sp macro="" textlink="">
      <xdr:nvSpPr>
        <xdr:cNvPr id="512" name="円/楕円 511"/>
        <xdr:cNvSpPr/>
      </xdr:nvSpPr>
      <xdr:spPr>
        <a:xfrm>
          <a:off x="13652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64126</xdr:rowOff>
    </xdr:from>
    <xdr:ext cx="313932" cy="259045"/>
    <xdr:sp macro="" textlink="">
      <xdr:nvSpPr>
        <xdr:cNvPr id="513" name="テキスト ボックス 512"/>
        <xdr:cNvSpPr txBox="1"/>
      </xdr:nvSpPr>
      <xdr:spPr>
        <a:xfrm>
          <a:off x="13546333" y="6579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143878</xdr:rowOff>
    </xdr:from>
    <xdr:to>
      <xdr:col>18</xdr:col>
      <xdr:colOff>492125</xdr:colOff>
      <xdr:row>38</xdr:row>
      <xdr:rowOff>74028</xdr:rowOff>
    </xdr:to>
    <xdr:sp macro="" textlink="">
      <xdr:nvSpPr>
        <xdr:cNvPr id="514" name="円/楕円 513"/>
        <xdr:cNvSpPr/>
      </xdr:nvSpPr>
      <xdr:spPr>
        <a:xfrm>
          <a:off x="12763500" y="64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65155</xdr:rowOff>
    </xdr:from>
    <xdr:ext cx="313932" cy="259045"/>
    <xdr:sp macro="" textlink="">
      <xdr:nvSpPr>
        <xdr:cNvPr id="515" name="テキスト ボックス 514"/>
        <xdr:cNvSpPr txBox="1"/>
      </xdr:nvSpPr>
      <xdr:spPr>
        <a:xfrm>
          <a:off x="12657333" y="6580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10435</xdr:rowOff>
    </xdr:from>
    <xdr:to>
      <xdr:col>23</xdr:col>
      <xdr:colOff>517525</xdr:colOff>
      <xdr:row>78</xdr:row>
      <xdr:rowOff>52679</xdr:rowOff>
    </xdr:to>
    <xdr:cxnSp macro="">
      <xdr:nvCxnSpPr>
        <xdr:cNvPr id="597" name="直線コネクタ 596"/>
        <xdr:cNvCxnSpPr/>
      </xdr:nvCxnSpPr>
      <xdr:spPr>
        <a:xfrm>
          <a:off x="15481300" y="13383535"/>
          <a:ext cx="838200" cy="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159169</xdr:rowOff>
    </xdr:from>
    <xdr:to>
      <xdr:col>22</xdr:col>
      <xdr:colOff>365125</xdr:colOff>
      <xdr:row>78</xdr:row>
      <xdr:rowOff>10435</xdr:rowOff>
    </xdr:to>
    <xdr:cxnSp macro="">
      <xdr:nvCxnSpPr>
        <xdr:cNvPr id="600" name="直線コネクタ 599"/>
        <xdr:cNvCxnSpPr/>
      </xdr:nvCxnSpPr>
      <xdr:spPr>
        <a:xfrm>
          <a:off x="14592300" y="13360819"/>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159169</xdr:rowOff>
    </xdr:from>
    <xdr:to>
      <xdr:col>21</xdr:col>
      <xdr:colOff>161925</xdr:colOff>
      <xdr:row>78</xdr:row>
      <xdr:rowOff>17590</xdr:rowOff>
    </xdr:to>
    <xdr:cxnSp macro="">
      <xdr:nvCxnSpPr>
        <xdr:cNvPr id="603" name="直線コネクタ 602"/>
        <xdr:cNvCxnSpPr/>
      </xdr:nvCxnSpPr>
      <xdr:spPr>
        <a:xfrm flipV="1">
          <a:off x="13703300" y="13360819"/>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17590</xdr:rowOff>
    </xdr:from>
    <xdr:to>
      <xdr:col>19</xdr:col>
      <xdr:colOff>644525</xdr:colOff>
      <xdr:row>78</xdr:row>
      <xdr:rowOff>20797</xdr:rowOff>
    </xdr:to>
    <xdr:cxnSp macro="">
      <xdr:nvCxnSpPr>
        <xdr:cNvPr id="606" name="直線コネクタ 605"/>
        <xdr:cNvCxnSpPr/>
      </xdr:nvCxnSpPr>
      <xdr:spPr>
        <a:xfrm flipV="1">
          <a:off x="12814300" y="13390690"/>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1879</xdr:rowOff>
    </xdr:from>
    <xdr:to>
      <xdr:col>23</xdr:col>
      <xdr:colOff>568325</xdr:colOff>
      <xdr:row>78</xdr:row>
      <xdr:rowOff>103479</xdr:rowOff>
    </xdr:to>
    <xdr:sp macro="" textlink="">
      <xdr:nvSpPr>
        <xdr:cNvPr id="616" name="円/楕円 615"/>
        <xdr:cNvSpPr/>
      </xdr:nvSpPr>
      <xdr:spPr>
        <a:xfrm>
          <a:off x="16268700" y="133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88256</xdr:rowOff>
    </xdr:from>
    <xdr:ext cx="534377" cy="259045"/>
    <xdr:sp macro="" textlink="">
      <xdr:nvSpPr>
        <xdr:cNvPr id="617" name="公債費該当値テキスト"/>
        <xdr:cNvSpPr txBox="1"/>
      </xdr:nvSpPr>
      <xdr:spPr>
        <a:xfrm>
          <a:off x="16370300" y="132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131085</xdr:rowOff>
    </xdr:from>
    <xdr:to>
      <xdr:col>22</xdr:col>
      <xdr:colOff>415925</xdr:colOff>
      <xdr:row>78</xdr:row>
      <xdr:rowOff>61235</xdr:rowOff>
    </xdr:to>
    <xdr:sp macro="" textlink="">
      <xdr:nvSpPr>
        <xdr:cNvPr id="618" name="円/楕円 617"/>
        <xdr:cNvSpPr/>
      </xdr:nvSpPr>
      <xdr:spPr>
        <a:xfrm>
          <a:off x="15430500" y="133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52362</xdr:rowOff>
    </xdr:from>
    <xdr:ext cx="534377" cy="259045"/>
    <xdr:sp macro="" textlink="">
      <xdr:nvSpPr>
        <xdr:cNvPr id="619" name="テキスト ボックス 618"/>
        <xdr:cNvSpPr txBox="1"/>
      </xdr:nvSpPr>
      <xdr:spPr>
        <a:xfrm>
          <a:off x="15214111" y="134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108369</xdr:rowOff>
    </xdr:from>
    <xdr:to>
      <xdr:col>21</xdr:col>
      <xdr:colOff>212725</xdr:colOff>
      <xdr:row>78</xdr:row>
      <xdr:rowOff>38519</xdr:rowOff>
    </xdr:to>
    <xdr:sp macro="" textlink="">
      <xdr:nvSpPr>
        <xdr:cNvPr id="620" name="円/楕円 619"/>
        <xdr:cNvSpPr/>
      </xdr:nvSpPr>
      <xdr:spPr>
        <a:xfrm>
          <a:off x="14541500" y="133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29646</xdr:rowOff>
    </xdr:from>
    <xdr:ext cx="534377" cy="259045"/>
    <xdr:sp macro="" textlink="">
      <xdr:nvSpPr>
        <xdr:cNvPr id="621" name="テキスト ボックス 620"/>
        <xdr:cNvSpPr txBox="1"/>
      </xdr:nvSpPr>
      <xdr:spPr>
        <a:xfrm>
          <a:off x="14325111" y="1340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138240</xdr:rowOff>
    </xdr:from>
    <xdr:to>
      <xdr:col>20</xdr:col>
      <xdr:colOff>9525</xdr:colOff>
      <xdr:row>78</xdr:row>
      <xdr:rowOff>68390</xdr:rowOff>
    </xdr:to>
    <xdr:sp macro="" textlink="">
      <xdr:nvSpPr>
        <xdr:cNvPr id="622" name="円/楕円 621"/>
        <xdr:cNvSpPr/>
      </xdr:nvSpPr>
      <xdr:spPr>
        <a:xfrm>
          <a:off x="13652500" y="133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59517</xdr:rowOff>
    </xdr:from>
    <xdr:ext cx="534377" cy="259045"/>
    <xdr:sp macro="" textlink="">
      <xdr:nvSpPr>
        <xdr:cNvPr id="623" name="テキスト ボックス 622"/>
        <xdr:cNvSpPr txBox="1"/>
      </xdr:nvSpPr>
      <xdr:spPr>
        <a:xfrm>
          <a:off x="13436111" y="134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141447</xdr:rowOff>
    </xdr:from>
    <xdr:to>
      <xdr:col>18</xdr:col>
      <xdr:colOff>492125</xdr:colOff>
      <xdr:row>78</xdr:row>
      <xdr:rowOff>71597</xdr:rowOff>
    </xdr:to>
    <xdr:sp macro="" textlink="">
      <xdr:nvSpPr>
        <xdr:cNvPr id="624" name="円/楕円 623"/>
        <xdr:cNvSpPr/>
      </xdr:nvSpPr>
      <xdr:spPr>
        <a:xfrm>
          <a:off x="12763500" y="133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62724</xdr:rowOff>
    </xdr:from>
    <xdr:ext cx="534377" cy="259045"/>
    <xdr:sp macro="" textlink="">
      <xdr:nvSpPr>
        <xdr:cNvPr id="625" name="テキスト ボックス 624"/>
        <xdr:cNvSpPr txBox="1"/>
      </xdr:nvSpPr>
      <xdr:spPr>
        <a:xfrm>
          <a:off x="12547111" y="134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153518</xdr:rowOff>
    </xdr:from>
    <xdr:to>
      <xdr:col>23</xdr:col>
      <xdr:colOff>517525</xdr:colOff>
      <xdr:row>99</xdr:row>
      <xdr:rowOff>21210</xdr:rowOff>
    </xdr:to>
    <xdr:cxnSp macro="">
      <xdr:nvCxnSpPr>
        <xdr:cNvPr id="654" name="直線コネクタ 653"/>
        <xdr:cNvCxnSpPr/>
      </xdr:nvCxnSpPr>
      <xdr:spPr>
        <a:xfrm flipV="1">
          <a:off x="15481300" y="16955618"/>
          <a:ext cx="838200" cy="3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5"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169342</xdr:rowOff>
    </xdr:from>
    <xdr:to>
      <xdr:col>22</xdr:col>
      <xdr:colOff>365125</xdr:colOff>
      <xdr:row>99</xdr:row>
      <xdr:rowOff>21210</xdr:rowOff>
    </xdr:to>
    <xdr:cxnSp macro="">
      <xdr:nvCxnSpPr>
        <xdr:cNvPr id="657" name="直線コネクタ 656"/>
        <xdr:cNvCxnSpPr/>
      </xdr:nvCxnSpPr>
      <xdr:spPr>
        <a:xfrm>
          <a:off x="14592300" y="16971442"/>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61392</xdr:rowOff>
    </xdr:from>
    <xdr:to>
      <xdr:col>21</xdr:col>
      <xdr:colOff>161925</xdr:colOff>
      <xdr:row>98</xdr:row>
      <xdr:rowOff>169342</xdr:rowOff>
    </xdr:to>
    <xdr:cxnSp macro="">
      <xdr:nvCxnSpPr>
        <xdr:cNvPr id="660" name="直線コネクタ 659"/>
        <xdr:cNvCxnSpPr/>
      </xdr:nvCxnSpPr>
      <xdr:spPr>
        <a:xfrm>
          <a:off x="13703300" y="16863492"/>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17581</xdr:rowOff>
    </xdr:from>
    <xdr:ext cx="534377" cy="259045"/>
    <xdr:sp macro="" textlink="">
      <xdr:nvSpPr>
        <xdr:cNvPr id="662" name="テキスト ボックス 661"/>
        <xdr:cNvSpPr txBox="1"/>
      </xdr:nvSpPr>
      <xdr:spPr>
        <a:xfrm>
          <a:off x="14325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19710</xdr:rowOff>
    </xdr:from>
    <xdr:to>
      <xdr:col>19</xdr:col>
      <xdr:colOff>644525</xdr:colOff>
      <xdr:row>98</xdr:row>
      <xdr:rowOff>61392</xdr:rowOff>
    </xdr:to>
    <xdr:cxnSp macro="">
      <xdr:nvCxnSpPr>
        <xdr:cNvPr id="663" name="直線コネクタ 662"/>
        <xdr:cNvCxnSpPr/>
      </xdr:nvCxnSpPr>
      <xdr:spPr>
        <a:xfrm>
          <a:off x="12814300" y="16821810"/>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102718</xdr:rowOff>
    </xdr:from>
    <xdr:to>
      <xdr:col>23</xdr:col>
      <xdr:colOff>568325</xdr:colOff>
      <xdr:row>99</xdr:row>
      <xdr:rowOff>32868</xdr:rowOff>
    </xdr:to>
    <xdr:sp macro="" textlink="">
      <xdr:nvSpPr>
        <xdr:cNvPr id="673" name="円/楕円 672"/>
        <xdr:cNvSpPr/>
      </xdr:nvSpPr>
      <xdr:spPr>
        <a:xfrm>
          <a:off x="16268700" y="169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17645</xdr:rowOff>
    </xdr:from>
    <xdr:ext cx="469744" cy="259045"/>
    <xdr:sp macro="" textlink="">
      <xdr:nvSpPr>
        <xdr:cNvPr id="674" name="積立金該当値テキスト"/>
        <xdr:cNvSpPr txBox="1"/>
      </xdr:nvSpPr>
      <xdr:spPr>
        <a:xfrm>
          <a:off x="16370300" y="168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141860</xdr:rowOff>
    </xdr:from>
    <xdr:to>
      <xdr:col>22</xdr:col>
      <xdr:colOff>415925</xdr:colOff>
      <xdr:row>99</xdr:row>
      <xdr:rowOff>72010</xdr:rowOff>
    </xdr:to>
    <xdr:sp macro="" textlink="">
      <xdr:nvSpPr>
        <xdr:cNvPr id="675" name="円/楕円 674"/>
        <xdr:cNvSpPr/>
      </xdr:nvSpPr>
      <xdr:spPr>
        <a:xfrm>
          <a:off x="15430500" y="16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63137</xdr:rowOff>
    </xdr:from>
    <xdr:ext cx="469744" cy="259045"/>
    <xdr:sp macro="" textlink="">
      <xdr:nvSpPr>
        <xdr:cNvPr id="676" name="テキスト ボックス 675"/>
        <xdr:cNvSpPr txBox="1"/>
      </xdr:nvSpPr>
      <xdr:spPr>
        <a:xfrm>
          <a:off x="15246427" y="1703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118542</xdr:rowOff>
    </xdr:from>
    <xdr:to>
      <xdr:col>21</xdr:col>
      <xdr:colOff>212725</xdr:colOff>
      <xdr:row>99</xdr:row>
      <xdr:rowOff>48692</xdr:rowOff>
    </xdr:to>
    <xdr:sp macro="" textlink="">
      <xdr:nvSpPr>
        <xdr:cNvPr id="677" name="円/楕円 676"/>
        <xdr:cNvSpPr/>
      </xdr:nvSpPr>
      <xdr:spPr>
        <a:xfrm>
          <a:off x="14541500" y="169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39819</xdr:rowOff>
    </xdr:from>
    <xdr:ext cx="469744" cy="259045"/>
    <xdr:sp macro="" textlink="">
      <xdr:nvSpPr>
        <xdr:cNvPr id="678" name="テキスト ボックス 677"/>
        <xdr:cNvSpPr txBox="1"/>
      </xdr:nvSpPr>
      <xdr:spPr>
        <a:xfrm>
          <a:off x="14357427" y="170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10592</xdr:rowOff>
    </xdr:from>
    <xdr:to>
      <xdr:col>20</xdr:col>
      <xdr:colOff>9525</xdr:colOff>
      <xdr:row>98</xdr:row>
      <xdr:rowOff>112192</xdr:rowOff>
    </xdr:to>
    <xdr:sp macro="" textlink="">
      <xdr:nvSpPr>
        <xdr:cNvPr id="679" name="円/楕円 678"/>
        <xdr:cNvSpPr/>
      </xdr:nvSpPr>
      <xdr:spPr>
        <a:xfrm>
          <a:off x="13652500" y="168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103319</xdr:rowOff>
    </xdr:from>
    <xdr:ext cx="534377" cy="259045"/>
    <xdr:sp macro="" textlink="">
      <xdr:nvSpPr>
        <xdr:cNvPr id="680" name="テキスト ボックス 679"/>
        <xdr:cNvSpPr txBox="1"/>
      </xdr:nvSpPr>
      <xdr:spPr>
        <a:xfrm>
          <a:off x="13436111" y="169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140360</xdr:rowOff>
    </xdr:from>
    <xdr:to>
      <xdr:col>18</xdr:col>
      <xdr:colOff>492125</xdr:colOff>
      <xdr:row>98</xdr:row>
      <xdr:rowOff>70510</xdr:rowOff>
    </xdr:to>
    <xdr:sp macro="" textlink="">
      <xdr:nvSpPr>
        <xdr:cNvPr id="681" name="円/楕円 680"/>
        <xdr:cNvSpPr/>
      </xdr:nvSpPr>
      <xdr:spPr>
        <a:xfrm>
          <a:off x="12763500" y="167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61637</xdr:rowOff>
    </xdr:from>
    <xdr:ext cx="534377" cy="259045"/>
    <xdr:sp macro="" textlink="">
      <xdr:nvSpPr>
        <xdr:cNvPr id="682" name="テキスト ボックス 681"/>
        <xdr:cNvSpPr txBox="1"/>
      </xdr:nvSpPr>
      <xdr:spPr>
        <a:xfrm>
          <a:off x="12547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141224</xdr:rowOff>
    </xdr:from>
    <xdr:to>
      <xdr:col>32</xdr:col>
      <xdr:colOff>187325</xdr:colOff>
      <xdr:row>58</xdr:row>
      <xdr:rowOff>162941</xdr:rowOff>
    </xdr:to>
    <xdr:cxnSp macro="">
      <xdr:nvCxnSpPr>
        <xdr:cNvPr id="768" name="直線コネクタ 767"/>
        <xdr:cNvCxnSpPr/>
      </xdr:nvCxnSpPr>
      <xdr:spPr>
        <a:xfrm flipV="1">
          <a:off x="21323300" y="1008532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162941</xdr:rowOff>
    </xdr:from>
    <xdr:to>
      <xdr:col>31</xdr:col>
      <xdr:colOff>34925</xdr:colOff>
      <xdr:row>59</xdr:row>
      <xdr:rowOff>2540</xdr:rowOff>
    </xdr:to>
    <xdr:cxnSp macro="">
      <xdr:nvCxnSpPr>
        <xdr:cNvPr id="771" name="直線コネクタ 770"/>
        <xdr:cNvCxnSpPr/>
      </xdr:nvCxnSpPr>
      <xdr:spPr>
        <a:xfrm flipV="1">
          <a:off x="20434300" y="1010704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635</xdr:rowOff>
    </xdr:from>
    <xdr:to>
      <xdr:col>29</xdr:col>
      <xdr:colOff>517525</xdr:colOff>
      <xdr:row>59</xdr:row>
      <xdr:rowOff>2540</xdr:rowOff>
    </xdr:to>
    <xdr:cxnSp macro="">
      <xdr:nvCxnSpPr>
        <xdr:cNvPr id="774" name="直線コネクタ 773"/>
        <xdr:cNvCxnSpPr/>
      </xdr:nvCxnSpPr>
      <xdr:spPr>
        <a:xfrm>
          <a:off x="19545300" y="10116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171196</xdr:rowOff>
    </xdr:from>
    <xdr:to>
      <xdr:col>28</xdr:col>
      <xdr:colOff>314325</xdr:colOff>
      <xdr:row>59</xdr:row>
      <xdr:rowOff>635</xdr:rowOff>
    </xdr:to>
    <xdr:cxnSp macro="">
      <xdr:nvCxnSpPr>
        <xdr:cNvPr id="777" name="直線コネクタ 776"/>
        <xdr:cNvCxnSpPr/>
      </xdr:nvCxnSpPr>
      <xdr:spPr>
        <a:xfrm>
          <a:off x="18656300" y="1011529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90424</xdr:rowOff>
    </xdr:from>
    <xdr:to>
      <xdr:col>32</xdr:col>
      <xdr:colOff>238125</xdr:colOff>
      <xdr:row>59</xdr:row>
      <xdr:rowOff>20574</xdr:rowOff>
    </xdr:to>
    <xdr:sp macro="" textlink="">
      <xdr:nvSpPr>
        <xdr:cNvPr id="787" name="円/楕円 786"/>
        <xdr:cNvSpPr/>
      </xdr:nvSpPr>
      <xdr:spPr>
        <a:xfrm>
          <a:off x="221107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5351</xdr:rowOff>
    </xdr:from>
    <xdr:ext cx="378565" cy="259045"/>
    <xdr:sp macro="" textlink="">
      <xdr:nvSpPr>
        <xdr:cNvPr id="788" name="貸付金該当値テキスト"/>
        <xdr:cNvSpPr txBox="1"/>
      </xdr:nvSpPr>
      <xdr:spPr>
        <a:xfrm>
          <a:off x="22212300" y="994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112141</xdr:rowOff>
    </xdr:from>
    <xdr:to>
      <xdr:col>31</xdr:col>
      <xdr:colOff>85725</xdr:colOff>
      <xdr:row>59</xdr:row>
      <xdr:rowOff>42291</xdr:rowOff>
    </xdr:to>
    <xdr:sp macro="" textlink="">
      <xdr:nvSpPr>
        <xdr:cNvPr id="789" name="円/楕円 788"/>
        <xdr:cNvSpPr/>
      </xdr:nvSpPr>
      <xdr:spPr>
        <a:xfrm>
          <a:off x="21272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33418</xdr:rowOff>
    </xdr:from>
    <xdr:ext cx="378565" cy="259045"/>
    <xdr:sp macro="" textlink="">
      <xdr:nvSpPr>
        <xdr:cNvPr id="790" name="テキスト ボックス 789"/>
        <xdr:cNvSpPr txBox="1"/>
      </xdr:nvSpPr>
      <xdr:spPr>
        <a:xfrm>
          <a:off x="21134017" y="1014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123190</xdr:rowOff>
    </xdr:from>
    <xdr:to>
      <xdr:col>29</xdr:col>
      <xdr:colOff>568325</xdr:colOff>
      <xdr:row>59</xdr:row>
      <xdr:rowOff>53340</xdr:rowOff>
    </xdr:to>
    <xdr:sp macro="" textlink="">
      <xdr:nvSpPr>
        <xdr:cNvPr id="791" name="円/楕円 790"/>
        <xdr:cNvSpPr/>
      </xdr:nvSpPr>
      <xdr:spPr>
        <a:xfrm>
          <a:off x="20383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44467</xdr:rowOff>
    </xdr:from>
    <xdr:ext cx="378565" cy="259045"/>
    <xdr:sp macro="" textlink="">
      <xdr:nvSpPr>
        <xdr:cNvPr id="792" name="テキスト ボックス 791"/>
        <xdr:cNvSpPr txBox="1"/>
      </xdr:nvSpPr>
      <xdr:spPr>
        <a:xfrm>
          <a:off x="20245017" y="1016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121285</xdr:rowOff>
    </xdr:from>
    <xdr:to>
      <xdr:col>28</xdr:col>
      <xdr:colOff>365125</xdr:colOff>
      <xdr:row>59</xdr:row>
      <xdr:rowOff>51435</xdr:rowOff>
    </xdr:to>
    <xdr:sp macro="" textlink="">
      <xdr:nvSpPr>
        <xdr:cNvPr id="793" name="円/楕円 792"/>
        <xdr:cNvSpPr/>
      </xdr:nvSpPr>
      <xdr:spPr>
        <a:xfrm>
          <a:off x="19494500" y="10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42562</xdr:rowOff>
    </xdr:from>
    <xdr:ext cx="378565" cy="259045"/>
    <xdr:sp macro="" textlink="">
      <xdr:nvSpPr>
        <xdr:cNvPr id="794" name="テキスト ボックス 793"/>
        <xdr:cNvSpPr txBox="1"/>
      </xdr:nvSpPr>
      <xdr:spPr>
        <a:xfrm>
          <a:off x="19356017" y="1015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120396</xdr:rowOff>
    </xdr:from>
    <xdr:to>
      <xdr:col>27</xdr:col>
      <xdr:colOff>161925</xdr:colOff>
      <xdr:row>59</xdr:row>
      <xdr:rowOff>50546</xdr:rowOff>
    </xdr:to>
    <xdr:sp macro="" textlink="">
      <xdr:nvSpPr>
        <xdr:cNvPr id="795" name="円/楕円 794"/>
        <xdr:cNvSpPr/>
      </xdr:nvSpPr>
      <xdr:spPr>
        <a:xfrm>
          <a:off x="18605500" y="100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41673</xdr:rowOff>
    </xdr:from>
    <xdr:ext cx="378565" cy="259045"/>
    <xdr:sp macro="" textlink="">
      <xdr:nvSpPr>
        <xdr:cNvPr id="796" name="テキスト ボックス 795"/>
        <xdr:cNvSpPr txBox="1"/>
      </xdr:nvSpPr>
      <xdr:spPr>
        <a:xfrm>
          <a:off x="18467017" y="1015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126523</xdr:rowOff>
    </xdr:from>
    <xdr:to>
      <xdr:col>32</xdr:col>
      <xdr:colOff>187325</xdr:colOff>
      <xdr:row>77</xdr:row>
      <xdr:rowOff>143832</xdr:rowOff>
    </xdr:to>
    <xdr:cxnSp macro="">
      <xdr:nvCxnSpPr>
        <xdr:cNvPr id="828" name="直線コネクタ 827"/>
        <xdr:cNvCxnSpPr/>
      </xdr:nvCxnSpPr>
      <xdr:spPr>
        <a:xfrm flipV="1">
          <a:off x="21323300" y="13328173"/>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143832</xdr:rowOff>
    </xdr:from>
    <xdr:to>
      <xdr:col>31</xdr:col>
      <xdr:colOff>34925</xdr:colOff>
      <xdr:row>77</xdr:row>
      <xdr:rowOff>160764</xdr:rowOff>
    </xdr:to>
    <xdr:cxnSp macro="">
      <xdr:nvCxnSpPr>
        <xdr:cNvPr id="831" name="直線コネクタ 830"/>
        <xdr:cNvCxnSpPr/>
      </xdr:nvCxnSpPr>
      <xdr:spPr>
        <a:xfrm flipV="1">
          <a:off x="20434300" y="13345482"/>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117004</xdr:rowOff>
    </xdr:from>
    <xdr:to>
      <xdr:col>29</xdr:col>
      <xdr:colOff>517525</xdr:colOff>
      <xdr:row>77</xdr:row>
      <xdr:rowOff>160764</xdr:rowOff>
    </xdr:to>
    <xdr:cxnSp macro="">
      <xdr:nvCxnSpPr>
        <xdr:cNvPr id="834" name="直線コネクタ 833"/>
        <xdr:cNvCxnSpPr/>
      </xdr:nvCxnSpPr>
      <xdr:spPr>
        <a:xfrm>
          <a:off x="19545300" y="13318654"/>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117004</xdr:rowOff>
    </xdr:from>
    <xdr:to>
      <xdr:col>28</xdr:col>
      <xdr:colOff>314325</xdr:colOff>
      <xdr:row>77</xdr:row>
      <xdr:rowOff>139145</xdr:rowOff>
    </xdr:to>
    <xdr:cxnSp macro="">
      <xdr:nvCxnSpPr>
        <xdr:cNvPr id="837" name="直線コネクタ 836"/>
        <xdr:cNvCxnSpPr/>
      </xdr:nvCxnSpPr>
      <xdr:spPr>
        <a:xfrm flipV="1">
          <a:off x="18656300" y="13318654"/>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75723</xdr:rowOff>
    </xdr:from>
    <xdr:to>
      <xdr:col>32</xdr:col>
      <xdr:colOff>238125</xdr:colOff>
      <xdr:row>78</xdr:row>
      <xdr:rowOff>5873</xdr:rowOff>
    </xdr:to>
    <xdr:sp macro="" textlink="">
      <xdr:nvSpPr>
        <xdr:cNvPr id="847" name="円/楕円 846"/>
        <xdr:cNvSpPr/>
      </xdr:nvSpPr>
      <xdr:spPr>
        <a:xfrm>
          <a:off x="22110700" y="132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54150</xdr:rowOff>
    </xdr:from>
    <xdr:ext cx="534377" cy="259045"/>
    <xdr:sp macro="" textlink="">
      <xdr:nvSpPr>
        <xdr:cNvPr id="848" name="繰出金該当値テキスト"/>
        <xdr:cNvSpPr txBox="1"/>
      </xdr:nvSpPr>
      <xdr:spPr>
        <a:xfrm>
          <a:off x="22212300" y="132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39,307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93032</xdr:rowOff>
    </xdr:from>
    <xdr:to>
      <xdr:col>31</xdr:col>
      <xdr:colOff>85725</xdr:colOff>
      <xdr:row>78</xdr:row>
      <xdr:rowOff>23182</xdr:rowOff>
    </xdr:to>
    <xdr:sp macro="" textlink="">
      <xdr:nvSpPr>
        <xdr:cNvPr id="849" name="円/楕円 848"/>
        <xdr:cNvSpPr/>
      </xdr:nvSpPr>
      <xdr:spPr>
        <a:xfrm>
          <a:off x="21272500" y="1329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14309</xdr:rowOff>
    </xdr:from>
    <xdr:ext cx="534377" cy="259045"/>
    <xdr:sp macro="" textlink="">
      <xdr:nvSpPr>
        <xdr:cNvPr id="850" name="テキスト ボックス 849"/>
        <xdr:cNvSpPr txBox="1"/>
      </xdr:nvSpPr>
      <xdr:spPr>
        <a:xfrm>
          <a:off x="21056111" y="133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109964</xdr:rowOff>
    </xdr:from>
    <xdr:to>
      <xdr:col>29</xdr:col>
      <xdr:colOff>568325</xdr:colOff>
      <xdr:row>78</xdr:row>
      <xdr:rowOff>40114</xdr:rowOff>
    </xdr:to>
    <xdr:sp macro="" textlink="">
      <xdr:nvSpPr>
        <xdr:cNvPr id="851" name="円/楕円 850"/>
        <xdr:cNvSpPr/>
      </xdr:nvSpPr>
      <xdr:spPr>
        <a:xfrm>
          <a:off x="20383500" y="13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31241</xdr:rowOff>
    </xdr:from>
    <xdr:ext cx="534377" cy="259045"/>
    <xdr:sp macro="" textlink="">
      <xdr:nvSpPr>
        <xdr:cNvPr id="852" name="テキスト ボックス 851"/>
        <xdr:cNvSpPr txBox="1"/>
      </xdr:nvSpPr>
      <xdr:spPr>
        <a:xfrm>
          <a:off x="20167111" y="13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66204</xdr:rowOff>
    </xdr:from>
    <xdr:to>
      <xdr:col>28</xdr:col>
      <xdr:colOff>365125</xdr:colOff>
      <xdr:row>77</xdr:row>
      <xdr:rowOff>167804</xdr:rowOff>
    </xdr:to>
    <xdr:sp macro="" textlink="">
      <xdr:nvSpPr>
        <xdr:cNvPr id="853" name="円/楕円 852"/>
        <xdr:cNvSpPr/>
      </xdr:nvSpPr>
      <xdr:spPr>
        <a:xfrm>
          <a:off x="19494500" y="132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158931</xdr:rowOff>
    </xdr:from>
    <xdr:ext cx="534377" cy="259045"/>
    <xdr:sp macro="" textlink="">
      <xdr:nvSpPr>
        <xdr:cNvPr id="854" name="テキスト ボックス 853"/>
        <xdr:cNvSpPr txBox="1"/>
      </xdr:nvSpPr>
      <xdr:spPr>
        <a:xfrm>
          <a:off x="19278111" y="133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88345</xdr:rowOff>
    </xdr:from>
    <xdr:to>
      <xdr:col>27</xdr:col>
      <xdr:colOff>161925</xdr:colOff>
      <xdr:row>78</xdr:row>
      <xdr:rowOff>18495</xdr:rowOff>
    </xdr:to>
    <xdr:sp macro="" textlink="">
      <xdr:nvSpPr>
        <xdr:cNvPr id="855" name="円/楕円 854"/>
        <xdr:cNvSpPr/>
      </xdr:nvSpPr>
      <xdr:spPr>
        <a:xfrm>
          <a:off x="18605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9622</xdr:rowOff>
    </xdr:from>
    <xdr:ext cx="534377" cy="259045"/>
    <xdr:sp macro="" textlink="">
      <xdr:nvSpPr>
        <xdr:cNvPr id="856" name="テキスト ボックス 855"/>
        <xdr:cNvSpPr txBox="1"/>
      </xdr:nvSpPr>
      <xdr:spPr>
        <a:xfrm>
          <a:off x="18389111" y="133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性質別の決算額は類似団体と比較すると高い比率となっているが、住民一人当たりコストにすると比較的低い水準となっている。その中で扶助費については類似団体とほぼ同水準となっている。また、普通建設事業費については施設保有数が少ないため、低い水準になっていると思われる。積立金も類似団体と比較して低い水準となっている。近年は逆に財政調整基金の取り崩しが続い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億弱</a:t>
          </a:r>
          <a:r>
            <a:rPr kumimoji="1" lang="ja-JP" altLang="en-US" sz="1100">
              <a:solidFill>
                <a:schemeClr val="dk1"/>
              </a:solidFill>
              <a:effectLst/>
              <a:latin typeface="+mn-lt"/>
              <a:ea typeface="+mn-ea"/>
              <a:cs typeface="+mn-cs"/>
            </a:rPr>
            <a:t>（標準財政規模比</a:t>
          </a: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％）今後経費削減及び適正な額の確保に努める。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神奈川県開成町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17,001
16,898
6.55
5,291,751
4,968,730
290,531
3,554,077
5,609,746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26706</xdr:rowOff>
    </xdr:from>
    <xdr:to>
      <xdr:col>6</xdr:col>
      <xdr:colOff>511175</xdr:colOff>
      <xdr:row>36</xdr:row>
      <xdr:rowOff>42055</xdr:rowOff>
    </xdr:to>
    <xdr:cxnSp macro="">
      <xdr:nvCxnSpPr>
        <xdr:cNvPr id="63" name="直線コネクタ 62"/>
        <xdr:cNvCxnSpPr/>
      </xdr:nvCxnSpPr>
      <xdr:spPr>
        <a:xfrm>
          <a:off x="3797300" y="6198906"/>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24256</xdr:rowOff>
    </xdr:from>
    <xdr:ext cx="469744" cy="259045"/>
    <xdr:sp macro="" textlink="">
      <xdr:nvSpPr>
        <xdr:cNvPr id="64" name="議会費平均値テキスト"/>
        <xdr:cNvSpPr txBox="1"/>
      </xdr:nvSpPr>
      <xdr:spPr>
        <a:xfrm>
          <a:off x="4686300" y="5853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123698</xdr:rowOff>
    </xdr:from>
    <xdr:to>
      <xdr:col>5</xdr:col>
      <xdr:colOff>358775</xdr:colOff>
      <xdr:row>36</xdr:row>
      <xdr:rowOff>26706</xdr:rowOff>
    </xdr:to>
    <xdr:cxnSp macro="">
      <xdr:nvCxnSpPr>
        <xdr:cNvPr id="66" name="直線コネクタ 65"/>
        <xdr:cNvCxnSpPr/>
      </xdr:nvCxnSpPr>
      <xdr:spPr>
        <a:xfrm>
          <a:off x="2908300" y="6124448"/>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37810</xdr:rowOff>
    </xdr:from>
    <xdr:to>
      <xdr:col>4</xdr:col>
      <xdr:colOff>155575</xdr:colOff>
      <xdr:row>35</xdr:row>
      <xdr:rowOff>123698</xdr:rowOff>
    </xdr:to>
    <xdr:cxnSp macro="">
      <xdr:nvCxnSpPr>
        <xdr:cNvPr id="69" name="直線コネクタ 68"/>
        <xdr:cNvCxnSpPr/>
      </xdr:nvCxnSpPr>
      <xdr:spPr>
        <a:xfrm>
          <a:off x="2019300" y="6038560"/>
          <a:ext cx="8890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102144</xdr:rowOff>
    </xdr:from>
    <xdr:to>
      <xdr:col>2</xdr:col>
      <xdr:colOff>638175</xdr:colOff>
      <xdr:row>35</xdr:row>
      <xdr:rowOff>37810</xdr:rowOff>
    </xdr:to>
    <xdr:cxnSp macro="">
      <xdr:nvCxnSpPr>
        <xdr:cNvPr id="72" name="直線コネクタ 71"/>
        <xdr:cNvCxnSpPr/>
      </xdr:nvCxnSpPr>
      <xdr:spPr>
        <a:xfrm>
          <a:off x="1130300" y="5759994"/>
          <a:ext cx="889000" cy="27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162705</xdr:rowOff>
    </xdr:from>
    <xdr:to>
      <xdr:col>6</xdr:col>
      <xdr:colOff>561975</xdr:colOff>
      <xdr:row>36</xdr:row>
      <xdr:rowOff>92855</xdr:rowOff>
    </xdr:to>
    <xdr:sp macro="" textlink="">
      <xdr:nvSpPr>
        <xdr:cNvPr id="82" name="円/楕円 81"/>
        <xdr:cNvSpPr/>
      </xdr:nvSpPr>
      <xdr:spPr>
        <a:xfrm>
          <a:off x="45847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141132</xdr:rowOff>
    </xdr:from>
    <xdr:ext cx="469744" cy="259045"/>
    <xdr:sp macro="" textlink="">
      <xdr:nvSpPr>
        <xdr:cNvPr id="83" name="議会費該当値テキスト"/>
        <xdr:cNvSpPr txBox="1"/>
      </xdr:nvSpPr>
      <xdr:spPr>
        <a:xfrm>
          <a:off x="4686300" y="61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147356</xdr:rowOff>
    </xdr:from>
    <xdr:to>
      <xdr:col>5</xdr:col>
      <xdr:colOff>409575</xdr:colOff>
      <xdr:row>36</xdr:row>
      <xdr:rowOff>77506</xdr:rowOff>
    </xdr:to>
    <xdr:sp macro="" textlink="">
      <xdr:nvSpPr>
        <xdr:cNvPr id="84" name="円/楕円 83"/>
        <xdr:cNvSpPr/>
      </xdr:nvSpPr>
      <xdr:spPr>
        <a:xfrm>
          <a:off x="3746500" y="61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68633</xdr:rowOff>
    </xdr:from>
    <xdr:ext cx="469744" cy="259045"/>
    <xdr:sp macro="" textlink="">
      <xdr:nvSpPr>
        <xdr:cNvPr id="85" name="テキスト ボックス 84"/>
        <xdr:cNvSpPr txBox="1"/>
      </xdr:nvSpPr>
      <xdr:spPr>
        <a:xfrm>
          <a:off x="3562427" y="62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72898</xdr:rowOff>
    </xdr:from>
    <xdr:to>
      <xdr:col>4</xdr:col>
      <xdr:colOff>206375</xdr:colOff>
      <xdr:row>36</xdr:row>
      <xdr:rowOff>3048</xdr:rowOff>
    </xdr:to>
    <xdr:sp macro="" textlink="">
      <xdr:nvSpPr>
        <xdr:cNvPr id="86" name="円/楕円 85"/>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19575</xdr:rowOff>
    </xdr:from>
    <xdr:ext cx="469744" cy="259045"/>
    <xdr:sp macro="" textlink="">
      <xdr:nvSpPr>
        <xdr:cNvPr id="87" name="テキスト ボックス 86"/>
        <xdr:cNvSpPr txBox="1"/>
      </xdr:nvSpPr>
      <xdr:spPr>
        <a:xfrm>
          <a:off x="2673427"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158460</xdr:rowOff>
    </xdr:from>
    <xdr:to>
      <xdr:col>3</xdr:col>
      <xdr:colOff>3175</xdr:colOff>
      <xdr:row>35</xdr:row>
      <xdr:rowOff>88610</xdr:rowOff>
    </xdr:to>
    <xdr:sp macro="" textlink="">
      <xdr:nvSpPr>
        <xdr:cNvPr id="88" name="円/楕円 87"/>
        <xdr:cNvSpPr/>
      </xdr:nvSpPr>
      <xdr:spPr>
        <a:xfrm>
          <a:off x="1968500" y="59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105137</xdr:rowOff>
    </xdr:from>
    <xdr:ext cx="469744" cy="259045"/>
    <xdr:sp macro="" textlink="">
      <xdr:nvSpPr>
        <xdr:cNvPr id="89" name="テキスト ボックス 88"/>
        <xdr:cNvSpPr txBox="1"/>
      </xdr:nvSpPr>
      <xdr:spPr>
        <a:xfrm>
          <a:off x="1784427" y="57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51344</xdr:rowOff>
    </xdr:from>
    <xdr:to>
      <xdr:col>1</xdr:col>
      <xdr:colOff>485775</xdr:colOff>
      <xdr:row>33</xdr:row>
      <xdr:rowOff>152944</xdr:rowOff>
    </xdr:to>
    <xdr:sp macro="" textlink="">
      <xdr:nvSpPr>
        <xdr:cNvPr id="90" name="円/楕円 89"/>
        <xdr:cNvSpPr/>
      </xdr:nvSpPr>
      <xdr:spPr>
        <a:xfrm>
          <a:off x="10795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169471</xdr:rowOff>
    </xdr:from>
    <xdr:ext cx="469744" cy="259045"/>
    <xdr:sp macro="" textlink="">
      <xdr:nvSpPr>
        <xdr:cNvPr id="91" name="テキスト ボックス 90"/>
        <xdr:cNvSpPr txBox="1"/>
      </xdr:nvSpPr>
      <xdr:spPr>
        <a:xfrm>
          <a:off x="895427" y="54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102275</xdr:rowOff>
    </xdr:from>
    <xdr:to>
      <xdr:col>6</xdr:col>
      <xdr:colOff>511175</xdr:colOff>
      <xdr:row>58</xdr:row>
      <xdr:rowOff>109198</xdr:rowOff>
    </xdr:to>
    <xdr:cxnSp macro="">
      <xdr:nvCxnSpPr>
        <xdr:cNvPr id="123" name="直線コネクタ 122"/>
        <xdr:cNvCxnSpPr/>
      </xdr:nvCxnSpPr>
      <xdr:spPr>
        <a:xfrm>
          <a:off x="3797300" y="10046375"/>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102275</xdr:rowOff>
    </xdr:from>
    <xdr:to>
      <xdr:col>5</xdr:col>
      <xdr:colOff>358775</xdr:colOff>
      <xdr:row>58</xdr:row>
      <xdr:rowOff>165151</xdr:rowOff>
    </xdr:to>
    <xdr:cxnSp macro="">
      <xdr:nvCxnSpPr>
        <xdr:cNvPr id="126" name="直線コネクタ 125"/>
        <xdr:cNvCxnSpPr/>
      </xdr:nvCxnSpPr>
      <xdr:spPr>
        <a:xfrm flipV="1">
          <a:off x="2908300" y="10046375"/>
          <a:ext cx="889000" cy="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65405</xdr:rowOff>
    </xdr:from>
    <xdr:to>
      <xdr:col>4</xdr:col>
      <xdr:colOff>155575</xdr:colOff>
      <xdr:row>58</xdr:row>
      <xdr:rowOff>165151</xdr:rowOff>
    </xdr:to>
    <xdr:cxnSp macro="">
      <xdr:nvCxnSpPr>
        <xdr:cNvPr id="129" name="直線コネクタ 128"/>
        <xdr:cNvCxnSpPr/>
      </xdr:nvCxnSpPr>
      <xdr:spPr>
        <a:xfrm>
          <a:off x="2019300" y="10009505"/>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40770</xdr:rowOff>
    </xdr:from>
    <xdr:to>
      <xdr:col>2</xdr:col>
      <xdr:colOff>638175</xdr:colOff>
      <xdr:row>58</xdr:row>
      <xdr:rowOff>65405</xdr:rowOff>
    </xdr:to>
    <xdr:cxnSp macro="">
      <xdr:nvCxnSpPr>
        <xdr:cNvPr id="132" name="直線コネクタ 131"/>
        <xdr:cNvCxnSpPr/>
      </xdr:nvCxnSpPr>
      <xdr:spPr>
        <a:xfrm>
          <a:off x="1130300" y="9984870"/>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58398</xdr:rowOff>
    </xdr:from>
    <xdr:to>
      <xdr:col>6</xdr:col>
      <xdr:colOff>561975</xdr:colOff>
      <xdr:row>58</xdr:row>
      <xdr:rowOff>159998</xdr:rowOff>
    </xdr:to>
    <xdr:sp macro="" textlink="">
      <xdr:nvSpPr>
        <xdr:cNvPr id="142" name="円/楕円 141"/>
        <xdr:cNvSpPr/>
      </xdr:nvSpPr>
      <xdr:spPr>
        <a:xfrm>
          <a:off x="4584700" y="10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144775</xdr:rowOff>
    </xdr:from>
    <xdr:ext cx="534377" cy="259045"/>
    <xdr:sp macro="" textlink="">
      <xdr:nvSpPr>
        <xdr:cNvPr id="143" name="総務費該当値テキスト"/>
        <xdr:cNvSpPr txBox="1"/>
      </xdr:nvSpPr>
      <xdr:spPr>
        <a:xfrm>
          <a:off x="4686300" y="99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51475</xdr:rowOff>
    </xdr:from>
    <xdr:to>
      <xdr:col>5</xdr:col>
      <xdr:colOff>409575</xdr:colOff>
      <xdr:row>58</xdr:row>
      <xdr:rowOff>153075</xdr:rowOff>
    </xdr:to>
    <xdr:sp macro="" textlink="">
      <xdr:nvSpPr>
        <xdr:cNvPr id="144" name="円/楕円 143"/>
        <xdr:cNvSpPr/>
      </xdr:nvSpPr>
      <xdr:spPr>
        <a:xfrm>
          <a:off x="3746500" y="99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144202</xdr:rowOff>
    </xdr:from>
    <xdr:ext cx="534377" cy="259045"/>
    <xdr:sp macro="" textlink="">
      <xdr:nvSpPr>
        <xdr:cNvPr id="145" name="テキスト ボックス 144"/>
        <xdr:cNvSpPr txBox="1"/>
      </xdr:nvSpPr>
      <xdr:spPr>
        <a:xfrm>
          <a:off x="3530111" y="100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114351</xdr:rowOff>
    </xdr:from>
    <xdr:to>
      <xdr:col>4</xdr:col>
      <xdr:colOff>206375</xdr:colOff>
      <xdr:row>59</xdr:row>
      <xdr:rowOff>44501</xdr:rowOff>
    </xdr:to>
    <xdr:sp macro="" textlink="">
      <xdr:nvSpPr>
        <xdr:cNvPr id="146" name="円/楕円 145"/>
        <xdr:cNvSpPr/>
      </xdr:nvSpPr>
      <xdr:spPr>
        <a:xfrm>
          <a:off x="2857500" y="100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35628</xdr:rowOff>
    </xdr:from>
    <xdr:ext cx="534377" cy="259045"/>
    <xdr:sp macro="" textlink="">
      <xdr:nvSpPr>
        <xdr:cNvPr id="147" name="テキスト ボックス 146"/>
        <xdr:cNvSpPr txBox="1"/>
      </xdr:nvSpPr>
      <xdr:spPr>
        <a:xfrm>
          <a:off x="2641111"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14605</xdr:rowOff>
    </xdr:from>
    <xdr:to>
      <xdr:col>3</xdr:col>
      <xdr:colOff>3175</xdr:colOff>
      <xdr:row>58</xdr:row>
      <xdr:rowOff>116205</xdr:rowOff>
    </xdr:to>
    <xdr:sp macro="" textlink="">
      <xdr:nvSpPr>
        <xdr:cNvPr id="148" name="円/楕円 147"/>
        <xdr:cNvSpPr/>
      </xdr:nvSpPr>
      <xdr:spPr>
        <a:xfrm>
          <a:off x="1968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107332</xdr:rowOff>
    </xdr:from>
    <xdr:ext cx="534377" cy="259045"/>
    <xdr:sp macro="" textlink="">
      <xdr:nvSpPr>
        <xdr:cNvPr id="149" name="テキスト ボックス 148"/>
        <xdr:cNvSpPr txBox="1"/>
      </xdr:nvSpPr>
      <xdr:spPr>
        <a:xfrm>
          <a:off x="1752111" y="1005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161420</xdr:rowOff>
    </xdr:from>
    <xdr:to>
      <xdr:col>1</xdr:col>
      <xdr:colOff>485775</xdr:colOff>
      <xdr:row>58</xdr:row>
      <xdr:rowOff>91570</xdr:rowOff>
    </xdr:to>
    <xdr:sp macro="" textlink="">
      <xdr:nvSpPr>
        <xdr:cNvPr id="150" name="円/楕円 149"/>
        <xdr:cNvSpPr/>
      </xdr:nvSpPr>
      <xdr:spPr>
        <a:xfrm>
          <a:off x="1079500" y="993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82697</xdr:rowOff>
    </xdr:from>
    <xdr:ext cx="534377" cy="259045"/>
    <xdr:sp macro="" textlink="">
      <xdr:nvSpPr>
        <xdr:cNvPr id="151" name="テキスト ボックス 150"/>
        <xdr:cNvSpPr txBox="1"/>
      </xdr:nvSpPr>
      <xdr:spPr>
        <a:xfrm>
          <a:off x="863111" y="1002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22014</xdr:rowOff>
    </xdr:from>
    <xdr:to>
      <xdr:col>6</xdr:col>
      <xdr:colOff>511175</xdr:colOff>
      <xdr:row>79</xdr:row>
      <xdr:rowOff>31964</xdr:rowOff>
    </xdr:to>
    <xdr:cxnSp macro="">
      <xdr:nvCxnSpPr>
        <xdr:cNvPr id="183" name="直線コネクタ 182"/>
        <xdr:cNvCxnSpPr/>
      </xdr:nvCxnSpPr>
      <xdr:spPr>
        <a:xfrm flipV="1">
          <a:off x="3797300" y="13566564"/>
          <a:ext cx="8382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136248</xdr:rowOff>
    </xdr:from>
    <xdr:ext cx="599010" cy="259045"/>
    <xdr:sp macro="" textlink="">
      <xdr:nvSpPr>
        <xdr:cNvPr id="184" name="民生費平均値テキスト"/>
        <xdr:cNvSpPr txBox="1"/>
      </xdr:nvSpPr>
      <xdr:spPr>
        <a:xfrm>
          <a:off x="4686300" y="1299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25760</xdr:rowOff>
    </xdr:from>
    <xdr:to>
      <xdr:col>5</xdr:col>
      <xdr:colOff>358775</xdr:colOff>
      <xdr:row>79</xdr:row>
      <xdr:rowOff>31964</xdr:rowOff>
    </xdr:to>
    <xdr:cxnSp macro="">
      <xdr:nvCxnSpPr>
        <xdr:cNvPr id="186" name="直線コネクタ 185"/>
        <xdr:cNvCxnSpPr/>
      </xdr:nvCxnSpPr>
      <xdr:spPr>
        <a:xfrm>
          <a:off x="2908300" y="1357031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10028</xdr:rowOff>
    </xdr:from>
    <xdr:ext cx="599010" cy="259045"/>
    <xdr:sp macro="" textlink="">
      <xdr:nvSpPr>
        <xdr:cNvPr id="188" name="テキスト ボックス 187"/>
        <xdr:cNvSpPr txBox="1"/>
      </xdr:nvSpPr>
      <xdr:spPr>
        <a:xfrm>
          <a:off x="3497794"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25760</xdr:rowOff>
    </xdr:from>
    <xdr:to>
      <xdr:col>4</xdr:col>
      <xdr:colOff>155575</xdr:colOff>
      <xdr:row>79</xdr:row>
      <xdr:rowOff>62978</xdr:rowOff>
    </xdr:to>
    <xdr:cxnSp macro="">
      <xdr:nvCxnSpPr>
        <xdr:cNvPr id="189" name="直線コネクタ 188"/>
        <xdr:cNvCxnSpPr/>
      </xdr:nvCxnSpPr>
      <xdr:spPr>
        <a:xfrm flipV="1">
          <a:off x="2019300" y="13570310"/>
          <a:ext cx="8890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91" name="テキスト ボックス 190"/>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150630</xdr:rowOff>
    </xdr:from>
    <xdr:to>
      <xdr:col>2</xdr:col>
      <xdr:colOff>638175</xdr:colOff>
      <xdr:row>79</xdr:row>
      <xdr:rowOff>62978</xdr:rowOff>
    </xdr:to>
    <xdr:cxnSp macro="">
      <xdr:nvCxnSpPr>
        <xdr:cNvPr id="192" name="直線コネクタ 191"/>
        <xdr:cNvCxnSpPr/>
      </xdr:nvCxnSpPr>
      <xdr:spPr>
        <a:xfrm>
          <a:off x="1130300" y="13523730"/>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4" name="テキスト ボックス 193"/>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142664</xdr:rowOff>
    </xdr:from>
    <xdr:to>
      <xdr:col>6</xdr:col>
      <xdr:colOff>561975</xdr:colOff>
      <xdr:row>79</xdr:row>
      <xdr:rowOff>72814</xdr:rowOff>
    </xdr:to>
    <xdr:sp macro="" textlink="">
      <xdr:nvSpPr>
        <xdr:cNvPr id="202" name="円/楕円 201"/>
        <xdr:cNvSpPr/>
      </xdr:nvSpPr>
      <xdr:spPr>
        <a:xfrm>
          <a:off x="4584700" y="135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57591</xdr:rowOff>
    </xdr:from>
    <xdr:ext cx="534377" cy="259045"/>
    <xdr:sp macro="" textlink="">
      <xdr:nvSpPr>
        <xdr:cNvPr id="203" name="民生費該当値テキスト"/>
        <xdr:cNvSpPr txBox="1"/>
      </xdr:nvSpPr>
      <xdr:spPr>
        <a:xfrm>
          <a:off x="4686300" y="1343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152614</xdr:rowOff>
    </xdr:from>
    <xdr:to>
      <xdr:col>5</xdr:col>
      <xdr:colOff>409575</xdr:colOff>
      <xdr:row>79</xdr:row>
      <xdr:rowOff>82764</xdr:rowOff>
    </xdr:to>
    <xdr:sp macro="" textlink="">
      <xdr:nvSpPr>
        <xdr:cNvPr id="204" name="円/楕円 203"/>
        <xdr:cNvSpPr/>
      </xdr:nvSpPr>
      <xdr:spPr>
        <a:xfrm>
          <a:off x="3746500" y="135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73891</xdr:rowOff>
    </xdr:from>
    <xdr:ext cx="534377" cy="259045"/>
    <xdr:sp macro="" textlink="">
      <xdr:nvSpPr>
        <xdr:cNvPr id="205" name="テキスト ボックス 204"/>
        <xdr:cNvSpPr txBox="1"/>
      </xdr:nvSpPr>
      <xdr:spPr>
        <a:xfrm>
          <a:off x="3530111" y="136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96,147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146410</xdr:rowOff>
    </xdr:from>
    <xdr:to>
      <xdr:col>4</xdr:col>
      <xdr:colOff>206375</xdr:colOff>
      <xdr:row>79</xdr:row>
      <xdr:rowOff>76560</xdr:rowOff>
    </xdr:to>
    <xdr:sp macro="" textlink="">
      <xdr:nvSpPr>
        <xdr:cNvPr id="206" name="円/楕円 205"/>
        <xdr:cNvSpPr/>
      </xdr:nvSpPr>
      <xdr:spPr>
        <a:xfrm>
          <a:off x="2857500" y="135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67687</xdr:rowOff>
    </xdr:from>
    <xdr:ext cx="534377" cy="259045"/>
    <xdr:sp macro="" textlink="">
      <xdr:nvSpPr>
        <xdr:cNvPr id="207" name="テキスト ボックス 206"/>
        <xdr:cNvSpPr txBox="1"/>
      </xdr:nvSpPr>
      <xdr:spPr>
        <a:xfrm>
          <a:off x="2641111" y="136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96,717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12178</xdr:rowOff>
    </xdr:from>
    <xdr:to>
      <xdr:col>3</xdr:col>
      <xdr:colOff>3175</xdr:colOff>
      <xdr:row>79</xdr:row>
      <xdr:rowOff>113778</xdr:rowOff>
    </xdr:to>
    <xdr:sp macro="" textlink="">
      <xdr:nvSpPr>
        <xdr:cNvPr id="208" name="円/楕円 207"/>
        <xdr:cNvSpPr/>
      </xdr:nvSpPr>
      <xdr:spPr>
        <a:xfrm>
          <a:off x="1968500" y="135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104905</xdr:rowOff>
    </xdr:from>
    <xdr:ext cx="534377" cy="259045"/>
    <xdr:sp macro="" textlink="">
      <xdr:nvSpPr>
        <xdr:cNvPr id="209" name="テキスト ボックス 208"/>
        <xdr:cNvSpPr txBox="1"/>
      </xdr:nvSpPr>
      <xdr:spPr>
        <a:xfrm>
          <a:off x="1752111" y="1364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99830</xdr:rowOff>
    </xdr:from>
    <xdr:to>
      <xdr:col>1</xdr:col>
      <xdr:colOff>485775</xdr:colOff>
      <xdr:row>79</xdr:row>
      <xdr:rowOff>29980</xdr:rowOff>
    </xdr:to>
    <xdr:sp macro="" textlink="">
      <xdr:nvSpPr>
        <xdr:cNvPr id="210" name="円/楕円 209"/>
        <xdr:cNvSpPr/>
      </xdr:nvSpPr>
      <xdr:spPr>
        <a:xfrm>
          <a:off x="1079500" y="13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21107</xdr:rowOff>
    </xdr:from>
    <xdr:ext cx="599010" cy="259045"/>
    <xdr:sp macro="" textlink="">
      <xdr:nvSpPr>
        <xdr:cNvPr id="211" name="テキスト ボックス 210"/>
        <xdr:cNvSpPr txBox="1"/>
      </xdr:nvSpPr>
      <xdr:spPr>
        <a:xfrm>
          <a:off x="830794" y="1356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120155</xdr:rowOff>
    </xdr:from>
    <xdr:to>
      <xdr:col>6</xdr:col>
      <xdr:colOff>511175</xdr:colOff>
      <xdr:row>98</xdr:row>
      <xdr:rowOff>144076</xdr:rowOff>
    </xdr:to>
    <xdr:cxnSp macro="">
      <xdr:nvCxnSpPr>
        <xdr:cNvPr id="243" name="直線コネクタ 242"/>
        <xdr:cNvCxnSpPr/>
      </xdr:nvCxnSpPr>
      <xdr:spPr>
        <a:xfrm flipV="1">
          <a:off x="3797300" y="16922255"/>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4"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144076</xdr:rowOff>
    </xdr:from>
    <xdr:to>
      <xdr:col>5</xdr:col>
      <xdr:colOff>358775</xdr:colOff>
      <xdr:row>98</xdr:row>
      <xdr:rowOff>151620</xdr:rowOff>
    </xdr:to>
    <xdr:cxnSp macro="">
      <xdr:nvCxnSpPr>
        <xdr:cNvPr id="246" name="直線コネクタ 245"/>
        <xdr:cNvCxnSpPr/>
      </xdr:nvCxnSpPr>
      <xdr:spPr>
        <a:xfrm flipV="1">
          <a:off x="2908300" y="1694617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8" name="テキスト ボックス 247"/>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151620</xdr:rowOff>
    </xdr:from>
    <xdr:to>
      <xdr:col>4</xdr:col>
      <xdr:colOff>155575</xdr:colOff>
      <xdr:row>99</xdr:row>
      <xdr:rowOff>28045</xdr:rowOff>
    </xdr:to>
    <xdr:cxnSp macro="">
      <xdr:nvCxnSpPr>
        <xdr:cNvPr id="249" name="直線コネクタ 248"/>
        <xdr:cNvCxnSpPr/>
      </xdr:nvCxnSpPr>
      <xdr:spPr>
        <a:xfrm flipV="1">
          <a:off x="2019300" y="16953720"/>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51" name="テキスト ボックス 250"/>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24730</xdr:rowOff>
    </xdr:from>
    <xdr:to>
      <xdr:col>2</xdr:col>
      <xdr:colOff>638175</xdr:colOff>
      <xdr:row>99</xdr:row>
      <xdr:rowOff>28045</xdr:rowOff>
    </xdr:to>
    <xdr:cxnSp macro="">
      <xdr:nvCxnSpPr>
        <xdr:cNvPr id="252" name="直線コネクタ 251"/>
        <xdr:cNvCxnSpPr/>
      </xdr:nvCxnSpPr>
      <xdr:spPr>
        <a:xfrm>
          <a:off x="1130300" y="16998280"/>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69355</xdr:rowOff>
    </xdr:from>
    <xdr:to>
      <xdr:col>6</xdr:col>
      <xdr:colOff>561975</xdr:colOff>
      <xdr:row>98</xdr:row>
      <xdr:rowOff>170955</xdr:rowOff>
    </xdr:to>
    <xdr:sp macro="" textlink="">
      <xdr:nvSpPr>
        <xdr:cNvPr id="262" name="円/楕円 261"/>
        <xdr:cNvSpPr/>
      </xdr:nvSpPr>
      <xdr:spPr>
        <a:xfrm>
          <a:off x="4584700" y="168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47782</xdr:rowOff>
    </xdr:from>
    <xdr:ext cx="534377" cy="259045"/>
    <xdr:sp macro="" textlink="">
      <xdr:nvSpPr>
        <xdr:cNvPr id="263" name="衛生費該当値テキスト"/>
        <xdr:cNvSpPr txBox="1"/>
      </xdr:nvSpPr>
      <xdr:spPr>
        <a:xfrm>
          <a:off x="4686300" y="1684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93276</xdr:rowOff>
    </xdr:from>
    <xdr:to>
      <xdr:col>5</xdr:col>
      <xdr:colOff>409575</xdr:colOff>
      <xdr:row>99</xdr:row>
      <xdr:rowOff>23426</xdr:rowOff>
    </xdr:to>
    <xdr:sp macro="" textlink="">
      <xdr:nvSpPr>
        <xdr:cNvPr id="264" name="円/楕円 263"/>
        <xdr:cNvSpPr/>
      </xdr:nvSpPr>
      <xdr:spPr>
        <a:xfrm>
          <a:off x="3746500" y="168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14553</xdr:rowOff>
    </xdr:from>
    <xdr:ext cx="534377" cy="259045"/>
    <xdr:sp macro="" textlink="">
      <xdr:nvSpPr>
        <xdr:cNvPr id="265" name="テキスト ボックス 264"/>
        <xdr:cNvSpPr txBox="1"/>
      </xdr:nvSpPr>
      <xdr:spPr>
        <a:xfrm>
          <a:off x="3530111" y="169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100820</xdr:rowOff>
    </xdr:from>
    <xdr:to>
      <xdr:col>4</xdr:col>
      <xdr:colOff>206375</xdr:colOff>
      <xdr:row>99</xdr:row>
      <xdr:rowOff>30970</xdr:rowOff>
    </xdr:to>
    <xdr:sp macro="" textlink="">
      <xdr:nvSpPr>
        <xdr:cNvPr id="266" name="円/楕円 265"/>
        <xdr:cNvSpPr/>
      </xdr:nvSpPr>
      <xdr:spPr>
        <a:xfrm>
          <a:off x="2857500" y="169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22097</xdr:rowOff>
    </xdr:from>
    <xdr:ext cx="534377" cy="259045"/>
    <xdr:sp macro="" textlink="">
      <xdr:nvSpPr>
        <xdr:cNvPr id="267" name="テキスト ボックス 266"/>
        <xdr:cNvSpPr txBox="1"/>
      </xdr:nvSpPr>
      <xdr:spPr>
        <a:xfrm>
          <a:off x="2641111" y="169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148695</xdr:rowOff>
    </xdr:from>
    <xdr:to>
      <xdr:col>3</xdr:col>
      <xdr:colOff>3175</xdr:colOff>
      <xdr:row>99</xdr:row>
      <xdr:rowOff>78845</xdr:rowOff>
    </xdr:to>
    <xdr:sp macro="" textlink="">
      <xdr:nvSpPr>
        <xdr:cNvPr id="268" name="円/楕円 267"/>
        <xdr:cNvSpPr/>
      </xdr:nvSpPr>
      <xdr:spPr>
        <a:xfrm>
          <a:off x="1968500" y="169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69972</xdr:rowOff>
    </xdr:from>
    <xdr:ext cx="534377" cy="259045"/>
    <xdr:sp macro="" textlink="">
      <xdr:nvSpPr>
        <xdr:cNvPr id="269" name="テキスト ボックス 268"/>
        <xdr:cNvSpPr txBox="1"/>
      </xdr:nvSpPr>
      <xdr:spPr>
        <a:xfrm>
          <a:off x="1752111" y="170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145380</xdr:rowOff>
    </xdr:from>
    <xdr:to>
      <xdr:col>1</xdr:col>
      <xdr:colOff>485775</xdr:colOff>
      <xdr:row>99</xdr:row>
      <xdr:rowOff>75530</xdr:rowOff>
    </xdr:to>
    <xdr:sp macro="" textlink="">
      <xdr:nvSpPr>
        <xdr:cNvPr id="270" name="円/楕円 269"/>
        <xdr:cNvSpPr/>
      </xdr:nvSpPr>
      <xdr:spPr>
        <a:xfrm>
          <a:off x="1079500" y="169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66657</xdr:rowOff>
    </xdr:from>
    <xdr:ext cx="534377" cy="259045"/>
    <xdr:sp macro="" textlink="">
      <xdr:nvSpPr>
        <xdr:cNvPr id="271" name="テキスト ボックス 270"/>
        <xdr:cNvSpPr txBox="1"/>
      </xdr:nvSpPr>
      <xdr:spPr>
        <a:xfrm>
          <a:off x="863111" y="170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302" name="直線コネクタ 30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3"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5" name="直線コネクタ 30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116840</xdr:rowOff>
    </xdr:from>
    <xdr:to>
      <xdr:col>12</xdr:col>
      <xdr:colOff>511175</xdr:colOff>
      <xdr:row>39</xdr:row>
      <xdr:rowOff>98878</xdr:rowOff>
    </xdr:to>
    <xdr:cxnSp macro="">
      <xdr:nvCxnSpPr>
        <xdr:cNvPr id="308" name="直線コネクタ 307"/>
        <xdr:cNvCxnSpPr/>
      </xdr:nvCxnSpPr>
      <xdr:spPr>
        <a:xfrm>
          <a:off x="7861300" y="6631940"/>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130229</xdr:rowOff>
    </xdr:from>
    <xdr:to>
      <xdr:col>11</xdr:col>
      <xdr:colOff>307975</xdr:colOff>
      <xdr:row>38</xdr:row>
      <xdr:rowOff>116840</xdr:rowOff>
    </xdr:to>
    <xdr:cxnSp macro="">
      <xdr:nvCxnSpPr>
        <xdr:cNvPr id="311" name="直線コネクタ 310"/>
        <xdr:cNvCxnSpPr/>
      </xdr:nvCxnSpPr>
      <xdr:spPr>
        <a:xfrm>
          <a:off x="6972300" y="5788079"/>
          <a:ext cx="889000" cy="8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21" name="円/楕円 32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3" name="円/楕円 32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4" name="テキスト ボックス 323"/>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5" name="円/楕円 32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6" name="テキスト ボックス 325"/>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66040</xdr:rowOff>
    </xdr:from>
    <xdr:to>
      <xdr:col>11</xdr:col>
      <xdr:colOff>358775</xdr:colOff>
      <xdr:row>38</xdr:row>
      <xdr:rowOff>167640</xdr:rowOff>
    </xdr:to>
    <xdr:sp macro="" textlink="">
      <xdr:nvSpPr>
        <xdr:cNvPr id="327" name="円/楕円 326"/>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158767</xdr:rowOff>
    </xdr:from>
    <xdr:ext cx="378565" cy="259045"/>
    <xdr:sp macro="" textlink="">
      <xdr:nvSpPr>
        <xdr:cNvPr id="328" name="テキスト ボックス 327"/>
        <xdr:cNvSpPr txBox="1"/>
      </xdr:nvSpPr>
      <xdr:spPr>
        <a:xfrm>
          <a:off x="767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79429</xdr:rowOff>
    </xdr:from>
    <xdr:to>
      <xdr:col>10</xdr:col>
      <xdr:colOff>155575</xdr:colOff>
      <xdr:row>34</xdr:row>
      <xdr:rowOff>9579</xdr:rowOff>
    </xdr:to>
    <xdr:sp macro="" textlink="">
      <xdr:nvSpPr>
        <xdr:cNvPr id="329" name="円/楕円 328"/>
        <xdr:cNvSpPr/>
      </xdr:nvSpPr>
      <xdr:spPr>
        <a:xfrm>
          <a:off x="6921500" y="57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706</xdr:rowOff>
    </xdr:from>
    <xdr:ext cx="469744" cy="259045"/>
    <xdr:sp macro="" textlink="">
      <xdr:nvSpPr>
        <xdr:cNvPr id="330" name="テキスト ボックス 329"/>
        <xdr:cNvSpPr txBox="1"/>
      </xdr:nvSpPr>
      <xdr:spPr>
        <a:xfrm>
          <a:off x="6737427" y="583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49027</xdr:rowOff>
    </xdr:from>
    <xdr:to>
      <xdr:col>15</xdr:col>
      <xdr:colOff>180975</xdr:colOff>
      <xdr:row>59</xdr:row>
      <xdr:rowOff>51608</xdr:rowOff>
    </xdr:to>
    <xdr:cxnSp macro="">
      <xdr:nvCxnSpPr>
        <xdr:cNvPr id="361" name="直線コネクタ 360"/>
        <xdr:cNvCxnSpPr/>
      </xdr:nvCxnSpPr>
      <xdr:spPr>
        <a:xfrm flipV="1">
          <a:off x="9639300" y="10164577"/>
          <a:ext cx="8382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62"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49616</xdr:rowOff>
    </xdr:from>
    <xdr:to>
      <xdr:col>14</xdr:col>
      <xdr:colOff>28575</xdr:colOff>
      <xdr:row>59</xdr:row>
      <xdr:rowOff>51608</xdr:rowOff>
    </xdr:to>
    <xdr:cxnSp macro="">
      <xdr:nvCxnSpPr>
        <xdr:cNvPr id="364" name="直線コネクタ 363"/>
        <xdr:cNvCxnSpPr/>
      </xdr:nvCxnSpPr>
      <xdr:spPr>
        <a:xfrm>
          <a:off x="8750300" y="1016516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6" name="テキスト ボックス 365"/>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45370</xdr:rowOff>
    </xdr:from>
    <xdr:to>
      <xdr:col>12</xdr:col>
      <xdr:colOff>511175</xdr:colOff>
      <xdr:row>59</xdr:row>
      <xdr:rowOff>49616</xdr:rowOff>
    </xdr:to>
    <xdr:cxnSp macro="">
      <xdr:nvCxnSpPr>
        <xdr:cNvPr id="367" name="直線コネクタ 366"/>
        <xdr:cNvCxnSpPr/>
      </xdr:nvCxnSpPr>
      <xdr:spPr>
        <a:xfrm>
          <a:off x="7861300" y="10160920"/>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9" name="テキスト ボックス 368"/>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45370</xdr:rowOff>
    </xdr:from>
    <xdr:to>
      <xdr:col>11</xdr:col>
      <xdr:colOff>307975</xdr:colOff>
      <xdr:row>59</xdr:row>
      <xdr:rowOff>49093</xdr:rowOff>
    </xdr:to>
    <xdr:cxnSp macro="">
      <xdr:nvCxnSpPr>
        <xdr:cNvPr id="370" name="直線コネクタ 369"/>
        <xdr:cNvCxnSpPr/>
      </xdr:nvCxnSpPr>
      <xdr:spPr>
        <a:xfrm flipV="1">
          <a:off x="6972300" y="10160920"/>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2" name="テキスト ボックス 371"/>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4" name="テキスト ボックス 373"/>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169677</xdr:rowOff>
    </xdr:from>
    <xdr:to>
      <xdr:col>15</xdr:col>
      <xdr:colOff>231775</xdr:colOff>
      <xdr:row>59</xdr:row>
      <xdr:rowOff>99827</xdr:rowOff>
    </xdr:to>
    <xdr:sp macro="" textlink="">
      <xdr:nvSpPr>
        <xdr:cNvPr id="380" name="円/楕円 379"/>
        <xdr:cNvSpPr/>
      </xdr:nvSpPr>
      <xdr:spPr>
        <a:xfrm>
          <a:off x="10426700" y="101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84604</xdr:rowOff>
    </xdr:from>
    <xdr:ext cx="469744" cy="259045"/>
    <xdr:sp macro="" textlink="">
      <xdr:nvSpPr>
        <xdr:cNvPr id="381" name="農林水産業費該当値テキスト"/>
        <xdr:cNvSpPr txBox="1"/>
      </xdr:nvSpPr>
      <xdr:spPr>
        <a:xfrm>
          <a:off x="10528300" y="1002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808</xdr:rowOff>
    </xdr:from>
    <xdr:to>
      <xdr:col>14</xdr:col>
      <xdr:colOff>79375</xdr:colOff>
      <xdr:row>59</xdr:row>
      <xdr:rowOff>102408</xdr:rowOff>
    </xdr:to>
    <xdr:sp macro="" textlink="">
      <xdr:nvSpPr>
        <xdr:cNvPr id="382" name="円/楕円 381"/>
        <xdr:cNvSpPr/>
      </xdr:nvSpPr>
      <xdr:spPr>
        <a:xfrm>
          <a:off x="9588500" y="10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93535</xdr:rowOff>
    </xdr:from>
    <xdr:ext cx="469744" cy="259045"/>
    <xdr:sp macro="" textlink="">
      <xdr:nvSpPr>
        <xdr:cNvPr id="383" name="テキスト ボックス 382"/>
        <xdr:cNvSpPr txBox="1"/>
      </xdr:nvSpPr>
      <xdr:spPr>
        <a:xfrm>
          <a:off x="9404427" y="10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170266</xdr:rowOff>
    </xdr:from>
    <xdr:to>
      <xdr:col>12</xdr:col>
      <xdr:colOff>561975</xdr:colOff>
      <xdr:row>59</xdr:row>
      <xdr:rowOff>100416</xdr:rowOff>
    </xdr:to>
    <xdr:sp macro="" textlink="">
      <xdr:nvSpPr>
        <xdr:cNvPr id="384" name="円/楕円 383"/>
        <xdr:cNvSpPr/>
      </xdr:nvSpPr>
      <xdr:spPr>
        <a:xfrm>
          <a:off x="8699500" y="101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91543</xdr:rowOff>
    </xdr:from>
    <xdr:ext cx="469744" cy="259045"/>
    <xdr:sp macro="" textlink="">
      <xdr:nvSpPr>
        <xdr:cNvPr id="385" name="テキスト ボックス 384"/>
        <xdr:cNvSpPr txBox="1"/>
      </xdr:nvSpPr>
      <xdr:spPr>
        <a:xfrm>
          <a:off x="8515427" y="102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166020</xdr:rowOff>
    </xdr:from>
    <xdr:to>
      <xdr:col>11</xdr:col>
      <xdr:colOff>358775</xdr:colOff>
      <xdr:row>59</xdr:row>
      <xdr:rowOff>96170</xdr:rowOff>
    </xdr:to>
    <xdr:sp macro="" textlink="">
      <xdr:nvSpPr>
        <xdr:cNvPr id="386" name="円/楕円 385"/>
        <xdr:cNvSpPr/>
      </xdr:nvSpPr>
      <xdr:spPr>
        <a:xfrm>
          <a:off x="7810500" y="101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87297</xdr:rowOff>
    </xdr:from>
    <xdr:ext cx="469744" cy="259045"/>
    <xdr:sp macro="" textlink="">
      <xdr:nvSpPr>
        <xdr:cNvPr id="387" name="テキスト ボックス 386"/>
        <xdr:cNvSpPr txBox="1"/>
      </xdr:nvSpPr>
      <xdr:spPr>
        <a:xfrm>
          <a:off x="7626427" y="1020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169743</xdr:rowOff>
    </xdr:from>
    <xdr:to>
      <xdr:col>10</xdr:col>
      <xdr:colOff>155575</xdr:colOff>
      <xdr:row>59</xdr:row>
      <xdr:rowOff>99893</xdr:rowOff>
    </xdr:to>
    <xdr:sp macro="" textlink="">
      <xdr:nvSpPr>
        <xdr:cNvPr id="388" name="円/楕円 387"/>
        <xdr:cNvSpPr/>
      </xdr:nvSpPr>
      <xdr:spPr>
        <a:xfrm>
          <a:off x="6921500" y="10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91020</xdr:rowOff>
    </xdr:from>
    <xdr:ext cx="469744" cy="259045"/>
    <xdr:sp macro="" textlink="">
      <xdr:nvSpPr>
        <xdr:cNvPr id="389" name="テキスト ボックス 388"/>
        <xdr:cNvSpPr txBox="1"/>
      </xdr:nvSpPr>
      <xdr:spPr>
        <a:xfrm>
          <a:off x="6737427" y="1020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51536</xdr:rowOff>
    </xdr:from>
    <xdr:to>
      <xdr:col>15</xdr:col>
      <xdr:colOff>180975</xdr:colOff>
      <xdr:row>78</xdr:row>
      <xdr:rowOff>94323</xdr:rowOff>
    </xdr:to>
    <xdr:cxnSp macro="">
      <xdr:nvCxnSpPr>
        <xdr:cNvPr id="418" name="直線コネクタ 417"/>
        <xdr:cNvCxnSpPr/>
      </xdr:nvCxnSpPr>
      <xdr:spPr>
        <a:xfrm flipV="1">
          <a:off x="9639300" y="13424636"/>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94323</xdr:rowOff>
    </xdr:from>
    <xdr:to>
      <xdr:col>14</xdr:col>
      <xdr:colOff>28575</xdr:colOff>
      <xdr:row>78</xdr:row>
      <xdr:rowOff>103543</xdr:rowOff>
    </xdr:to>
    <xdr:cxnSp macro="">
      <xdr:nvCxnSpPr>
        <xdr:cNvPr id="421" name="直線コネクタ 420"/>
        <xdr:cNvCxnSpPr/>
      </xdr:nvCxnSpPr>
      <xdr:spPr>
        <a:xfrm flipV="1">
          <a:off x="8750300" y="13467423"/>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103543</xdr:rowOff>
    </xdr:from>
    <xdr:to>
      <xdr:col>12</xdr:col>
      <xdr:colOff>511175</xdr:colOff>
      <xdr:row>78</xdr:row>
      <xdr:rowOff>108953</xdr:rowOff>
    </xdr:to>
    <xdr:cxnSp macro="">
      <xdr:nvCxnSpPr>
        <xdr:cNvPr id="424" name="直線コネクタ 423"/>
        <xdr:cNvCxnSpPr/>
      </xdr:nvCxnSpPr>
      <xdr:spPr>
        <a:xfrm flipV="1">
          <a:off x="7861300" y="13476643"/>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108953</xdr:rowOff>
    </xdr:from>
    <xdr:to>
      <xdr:col>11</xdr:col>
      <xdr:colOff>307975</xdr:colOff>
      <xdr:row>78</xdr:row>
      <xdr:rowOff>114364</xdr:rowOff>
    </xdr:to>
    <xdr:cxnSp macro="">
      <xdr:nvCxnSpPr>
        <xdr:cNvPr id="427" name="直線コネクタ 426"/>
        <xdr:cNvCxnSpPr/>
      </xdr:nvCxnSpPr>
      <xdr:spPr>
        <a:xfrm flipV="1">
          <a:off x="6972300" y="13482053"/>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736</xdr:rowOff>
    </xdr:from>
    <xdr:to>
      <xdr:col>15</xdr:col>
      <xdr:colOff>231775</xdr:colOff>
      <xdr:row>78</xdr:row>
      <xdr:rowOff>102336</xdr:rowOff>
    </xdr:to>
    <xdr:sp macro="" textlink="">
      <xdr:nvSpPr>
        <xdr:cNvPr id="437" name="円/楕円 436"/>
        <xdr:cNvSpPr/>
      </xdr:nvSpPr>
      <xdr:spPr>
        <a:xfrm>
          <a:off x="104267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87113</xdr:rowOff>
    </xdr:from>
    <xdr:ext cx="469744" cy="259045"/>
    <xdr:sp macro="" textlink="">
      <xdr:nvSpPr>
        <xdr:cNvPr id="438" name="商工費該当値テキスト"/>
        <xdr:cNvSpPr txBox="1"/>
      </xdr:nvSpPr>
      <xdr:spPr>
        <a:xfrm>
          <a:off x="10528300" y="132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43523</xdr:rowOff>
    </xdr:from>
    <xdr:to>
      <xdr:col>14</xdr:col>
      <xdr:colOff>79375</xdr:colOff>
      <xdr:row>78</xdr:row>
      <xdr:rowOff>145123</xdr:rowOff>
    </xdr:to>
    <xdr:sp macro="" textlink="">
      <xdr:nvSpPr>
        <xdr:cNvPr id="439" name="円/楕円 438"/>
        <xdr:cNvSpPr/>
      </xdr:nvSpPr>
      <xdr:spPr>
        <a:xfrm>
          <a:off x="9588500" y="134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136250</xdr:rowOff>
    </xdr:from>
    <xdr:ext cx="469744" cy="259045"/>
    <xdr:sp macro="" textlink="">
      <xdr:nvSpPr>
        <xdr:cNvPr id="440" name="テキスト ボックス 439"/>
        <xdr:cNvSpPr txBox="1"/>
      </xdr:nvSpPr>
      <xdr:spPr>
        <a:xfrm>
          <a:off x="9404427" y="1350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52743</xdr:rowOff>
    </xdr:from>
    <xdr:to>
      <xdr:col>12</xdr:col>
      <xdr:colOff>561975</xdr:colOff>
      <xdr:row>78</xdr:row>
      <xdr:rowOff>154343</xdr:rowOff>
    </xdr:to>
    <xdr:sp macro="" textlink="">
      <xdr:nvSpPr>
        <xdr:cNvPr id="441" name="円/楕円 440"/>
        <xdr:cNvSpPr/>
      </xdr:nvSpPr>
      <xdr:spPr>
        <a:xfrm>
          <a:off x="8699500" y="134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145470</xdr:rowOff>
    </xdr:from>
    <xdr:ext cx="469744" cy="259045"/>
    <xdr:sp macro="" textlink="">
      <xdr:nvSpPr>
        <xdr:cNvPr id="442" name="テキスト ボックス 441"/>
        <xdr:cNvSpPr txBox="1"/>
      </xdr:nvSpPr>
      <xdr:spPr>
        <a:xfrm>
          <a:off x="8515427"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58153</xdr:rowOff>
    </xdr:from>
    <xdr:to>
      <xdr:col>11</xdr:col>
      <xdr:colOff>358775</xdr:colOff>
      <xdr:row>78</xdr:row>
      <xdr:rowOff>159753</xdr:rowOff>
    </xdr:to>
    <xdr:sp macro="" textlink="">
      <xdr:nvSpPr>
        <xdr:cNvPr id="443" name="円/楕円 442"/>
        <xdr:cNvSpPr/>
      </xdr:nvSpPr>
      <xdr:spPr>
        <a:xfrm>
          <a:off x="7810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150880</xdr:rowOff>
    </xdr:from>
    <xdr:ext cx="469744" cy="259045"/>
    <xdr:sp macro="" textlink="">
      <xdr:nvSpPr>
        <xdr:cNvPr id="444" name="テキスト ボックス 443"/>
        <xdr:cNvSpPr txBox="1"/>
      </xdr:nvSpPr>
      <xdr:spPr>
        <a:xfrm>
          <a:off x="7626427"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63564</xdr:rowOff>
    </xdr:from>
    <xdr:to>
      <xdr:col>10</xdr:col>
      <xdr:colOff>155575</xdr:colOff>
      <xdr:row>78</xdr:row>
      <xdr:rowOff>165164</xdr:rowOff>
    </xdr:to>
    <xdr:sp macro="" textlink="">
      <xdr:nvSpPr>
        <xdr:cNvPr id="445" name="円/楕円 444"/>
        <xdr:cNvSpPr/>
      </xdr:nvSpPr>
      <xdr:spPr>
        <a:xfrm>
          <a:off x="6921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156291</xdr:rowOff>
    </xdr:from>
    <xdr:ext cx="469744" cy="259045"/>
    <xdr:sp macro="" textlink="">
      <xdr:nvSpPr>
        <xdr:cNvPr id="446" name="テキスト ボックス 445"/>
        <xdr:cNvSpPr txBox="1"/>
      </xdr:nvSpPr>
      <xdr:spPr>
        <a:xfrm>
          <a:off x="6737427"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81170</xdr:rowOff>
    </xdr:from>
    <xdr:to>
      <xdr:col>15</xdr:col>
      <xdr:colOff>180975</xdr:colOff>
      <xdr:row>98</xdr:row>
      <xdr:rowOff>101062</xdr:rowOff>
    </xdr:to>
    <xdr:cxnSp macro="">
      <xdr:nvCxnSpPr>
        <xdr:cNvPr id="475" name="直線コネクタ 474"/>
        <xdr:cNvCxnSpPr/>
      </xdr:nvCxnSpPr>
      <xdr:spPr>
        <a:xfrm>
          <a:off x="9639300" y="16883270"/>
          <a:ext cx="838200" cy="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6"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51766</xdr:rowOff>
    </xdr:from>
    <xdr:to>
      <xdr:col>14</xdr:col>
      <xdr:colOff>28575</xdr:colOff>
      <xdr:row>98</xdr:row>
      <xdr:rowOff>81170</xdr:rowOff>
    </xdr:to>
    <xdr:cxnSp macro="">
      <xdr:nvCxnSpPr>
        <xdr:cNvPr id="478" name="直線コネクタ 477"/>
        <xdr:cNvCxnSpPr/>
      </xdr:nvCxnSpPr>
      <xdr:spPr>
        <a:xfrm>
          <a:off x="8750300" y="16853866"/>
          <a:ext cx="889000" cy="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169342</xdr:rowOff>
    </xdr:from>
    <xdr:to>
      <xdr:col>12</xdr:col>
      <xdr:colOff>511175</xdr:colOff>
      <xdr:row>98</xdr:row>
      <xdr:rowOff>51766</xdr:rowOff>
    </xdr:to>
    <xdr:cxnSp macro="">
      <xdr:nvCxnSpPr>
        <xdr:cNvPr id="481" name="直線コネクタ 480"/>
        <xdr:cNvCxnSpPr/>
      </xdr:nvCxnSpPr>
      <xdr:spPr>
        <a:xfrm>
          <a:off x="7861300" y="16799992"/>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3" name="テキスト ボックス 482"/>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169342</xdr:rowOff>
    </xdr:from>
    <xdr:to>
      <xdr:col>11</xdr:col>
      <xdr:colOff>307975</xdr:colOff>
      <xdr:row>98</xdr:row>
      <xdr:rowOff>1992</xdr:rowOff>
    </xdr:to>
    <xdr:cxnSp macro="">
      <xdr:nvCxnSpPr>
        <xdr:cNvPr id="484" name="直線コネクタ 483"/>
        <xdr:cNvCxnSpPr/>
      </xdr:nvCxnSpPr>
      <xdr:spPr>
        <a:xfrm flipV="1">
          <a:off x="6972300" y="16799992"/>
          <a:ext cx="8890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68527</xdr:rowOff>
    </xdr:from>
    <xdr:ext cx="534377" cy="259045"/>
    <xdr:sp macro="" textlink="">
      <xdr:nvSpPr>
        <xdr:cNvPr id="486" name="テキスト ボックス 485"/>
        <xdr:cNvSpPr txBox="1"/>
      </xdr:nvSpPr>
      <xdr:spPr>
        <a:xfrm>
          <a:off x="7594111"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72550</xdr:rowOff>
    </xdr:from>
    <xdr:ext cx="534377" cy="259045"/>
    <xdr:sp macro="" textlink="">
      <xdr:nvSpPr>
        <xdr:cNvPr id="488" name="テキスト ボックス 487"/>
        <xdr:cNvSpPr txBox="1"/>
      </xdr:nvSpPr>
      <xdr:spPr>
        <a:xfrm>
          <a:off x="6705111" y="16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50262</xdr:rowOff>
    </xdr:from>
    <xdr:to>
      <xdr:col>15</xdr:col>
      <xdr:colOff>231775</xdr:colOff>
      <xdr:row>98</xdr:row>
      <xdr:rowOff>151862</xdr:rowOff>
    </xdr:to>
    <xdr:sp macro="" textlink="">
      <xdr:nvSpPr>
        <xdr:cNvPr id="494" name="円/楕円 493"/>
        <xdr:cNvSpPr/>
      </xdr:nvSpPr>
      <xdr:spPr>
        <a:xfrm>
          <a:off x="10426700" y="168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136639</xdr:rowOff>
    </xdr:from>
    <xdr:ext cx="534377" cy="259045"/>
    <xdr:sp macro="" textlink="">
      <xdr:nvSpPr>
        <xdr:cNvPr id="495" name="土木費該当値テキスト"/>
        <xdr:cNvSpPr txBox="1"/>
      </xdr:nvSpPr>
      <xdr:spPr>
        <a:xfrm>
          <a:off x="10528300" y="167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30370</xdr:rowOff>
    </xdr:from>
    <xdr:to>
      <xdr:col>14</xdr:col>
      <xdr:colOff>79375</xdr:colOff>
      <xdr:row>98</xdr:row>
      <xdr:rowOff>131970</xdr:rowOff>
    </xdr:to>
    <xdr:sp macro="" textlink="">
      <xdr:nvSpPr>
        <xdr:cNvPr id="496" name="円/楕円 495"/>
        <xdr:cNvSpPr/>
      </xdr:nvSpPr>
      <xdr:spPr>
        <a:xfrm>
          <a:off x="9588500" y="168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123097</xdr:rowOff>
    </xdr:from>
    <xdr:ext cx="534377" cy="259045"/>
    <xdr:sp macro="" textlink="">
      <xdr:nvSpPr>
        <xdr:cNvPr id="497" name="テキスト ボックス 496"/>
        <xdr:cNvSpPr txBox="1"/>
      </xdr:nvSpPr>
      <xdr:spPr>
        <a:xfrm>
          <a:off x="9372111" y="1692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966</xdr:rowOff>
    </xdr:from>
    <xdr:to>
      <xdr:col>12</xdr:col>
      <xdr:colOff>561975</xdr:colOff>
      <xdr:row>98</xdr:row>
      <xdr:rowOff>102566</xdr:rowOff>
    </xdr:to>
    <xdr:sp macro="" textlink="">
      <xdr:nvSpPr>
        <xdr:cNvPr id="498" name="円/楕円 497"/>
        <xdr:cNvSpPr/>
      </xdr:nvSpPr>
      <xdr:spPr>
        <a:xfrm>
          <a:off x="8699500" y="16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93693</xdr:rowOff>
    </xdr:from>
    <xdr:ext cx="534377" cy="259045"/>
    <xdr:sp macro="" textlink="">
      <xdr:nvSpPr>
        <xdr:cNvPr id="499" name="テキスト ボックス 498"/>
        <xdr:cNvSpPr txBox="1"/>
      </xdr:nvSpPr>
      <xdr:spPr>
        <a:xfrm>
          <a:off x="8483111" y="16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118542</xdr:rowOff>
    </xdr:from>
    <xdr:to>
      <xdr:col>11</xdr:col>
      <xdr:colOff>358775</xdr:colOff>
      <xdr:row>98</xdr:row>
      <xdr:rowOff>48692</xdr:rowOff>
    </xdr:to>
    <xdr:sp macro="" textlink="">
      <xdr:nvSpPr>
        <xdr:cNvPr id="500" name="円/楕円 499"/>
        <xdr:cNvSpPr/>
      </xdr:nvSpPr>
      <xdr:spPr>
        <a:xfrm>
          <a:off x="7810500" y="167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65219</xdr:rowOff>
    </xdr:from>
    <xdr:ext cx="534377" cy="259045"/>
    <xdr:sp macro="" textlink="">
      <xdr:nvSpPr>
        <xdr:cNvPr id="501" name="テキスト ボックス 500"/>
        <xdr:cNvSpPr txBox="1"/>
      </xdr:nvSpPr>
      <xdr:spPr>
        <a:xfrm>
          <a:off x="7594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122642</xdr:rowOff>
    </xdr:from>
    <xdr:to>
      <xdr:col>10</xdr:col>
      <xdr:colOff>155575</xdr:colOff>
      <xdr:row>98</xdr:row>
      <xdr:rowOff>52792</xdr:rowOff>
    </xdr:to>
    <xdr:sp macro="" textlink="">
      <xdr:nvSpPr>
        <xdr:cNvPr id="502" name="円/楕円 501"/>
        <xdr:cNvSpPr/>
      </xdr:nvSpPr>
      <xdr:spPr>
        <a:xfrm>
          <a:off x="6921500" y="167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69319</xdr:rowOff>
    </xdr:from>
    <xdr:ext cx="534377" cy="259045"/>
    <xdr:sp macro="" textlink="">
      <xdr:nvSpPr>
        <xdr:cNvPr id="503" name="テキスト ボックス 502"/>
        <xdr:cNvSpPr txBox="1"/>
      </xdr:nvSpPr>
      <xdr:spPr>
        <a:xfrm>
          <a:off x="6705111" y="165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28010</xdr:rowOff>
    </xdr:from>
    <xdr:to>
      <xdr:col>23</xdr:col>
      <xdr:colOff>517525</xdr:colOff>
      <xdr:row>37</xdr:row>
      <xdr:rowOff>71463</xdr:rowOff>
    </xdr:to>
    <xdr:cxnSp macro="">
      <xdr:nvCxnSpPr>
        <xdr:cNvPr id="532" name="直線コネクタ 531"/>
        <xdr:cNvCxnSpPr/>
      </xdr:nvCxnSpPr>
      <xdr:spPr>
        <a:xfrm flipV="1">
          <a:off x="15481300" y="6371660"/>
          <a:ext cx="8382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3"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71463</xdr:rowOff>
    </xdr:from>
    <xdr:to>
      <xdr:col>22</xdr:col>
      <xdr:colOff>365125</xdr:colOff>
      <xdr:row>37</xdr:row>
      <xdr:rowOff>84150</xdr:rowOff>
    </xdr:to>
    <xdr:cxnSp macro="">
      <xdr:nvCxnSpPr>
        <xdr:cNvPr id="535" name="直線コネクタ 534"/>
        <xdr:cNvCxnSpPr/>
      </xdr:nvCxnSpPr>
      <xdr:spPr>
        <a:xfrm flipV="1">
          <a:off x="14592300" y="641511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81255</xdr:rowOff>
    </xdr:from>
    <xdr:to>
      <xdr:col>21</xdr:col>
      <xdr:colOff>161925</xdr:colOff>
      <xdr:row>37</xdr:row>
      <xdr:rowOff>84150</xdr:rowOff>
    </xdr:to>
    <xdr:cxnSp macro="">
      <xdr:nvCxnSpPr>
        <xdr:cNvPr id="538" name="直線コネクタ 537"/>
        <xdr:cNvCxnSpPr/>
      </xdr:nvCxnSpPr>
      <xdr:spPr>
        <a:xfrm>
          <a:off x="13703300" y="6424905"/>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0" name="テキスト ボックス 539"/>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80893</xdr:rowOff>
    </xdr:from>
    <xdr:to>
      <xdr:col>19</xdr:col>
      <xdr:colOff>644525</xdr:colOff>
      <xdr:row>37</xdr:row>
      <xdr:rowOff>81255</xdr:rowOff>
    </xdr:to>
    <xdr:cxnSp macro="">
      <xdr:nvCxnSpPr>
        <xdr:cNvPr id="541" name="直線コネクタ 540"/>
        <xdr:cNvCxnSpPr/>
      </xdr:nvCxnSpPr>
      <xdr:spPr>
        <a:xfrm>
          <a:off x="12814300" y="642454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3" name="テキスト ボックス 542"/>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5" name="テキスト ボックス 544"/>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148660</xdr:rowOff>
    </xdr:from>
    <xdr:to>
      <xdr:col>23</xdr:col>
      <xdr:colOff>568325</xdr:colOff>
      <xdr:row>37</xdr:row>
      <xdr:rowOff>78810</xdr:rowOff>
    </xdr:to>
    <xdr:sp macro="" textlink="">
      <xdr:nvSpPr>
        <xdr:cNvPr id="551" name="円/楕円 550"/>
        <xdr:cNvSpPr/>
      </xdr:nvSpPr>
      <xdr:spPr>
        <a:xfrm>
          <a:off x="16268700" y="63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127087</xdr:rowOff>
    </xdr:from>
    <xdr:ext cx="534377" cy="259045"/>
    <xdr:sp macro="" textlink="">
      <xdr:nvSpPr>
        <xdr:cNvPr id="552" name="消防費該当値テキスト"/>
        <xdr:cNvSpPr txBox="1"/>
      </xdr:nvSpPr>
      <xdr:spPr>
        <a:xfrm>
          <a:off x="16370300" y="62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18,863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20663</xdr:rowOff>
    </xdr:from>
    <xdr:to>
      <xdr:col>22</xdr:col>
      <xdr:colOff>415925</xdr:colOff>
      <xdr:row>37</xdr:row>
      <xdr:rowOff>122263</xdr:rowOff>
    </xdr:to>
    <xdr:sp macro="" textlink="">
      <xdr:nvSpPr>
        <xdr:cNvPr id="553" name="円/楕円 552"/>
        <xdr:cNvSpPr/>
      </xdr:nvSpPr>
      <xdr:spPr>
        <a:xfrm>
          <a:off x="154305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113390</xdr:rowOff>
    </xdr:from>
    <xdr:ext cx="534377" cy="259045"/>
    <xdr:sp macro="" textlink="">
      <xdr:nvSpPr>
        <xdr:cNvPr id="554" name="テキスト ボックス 553"/>
        <xdr:cNvSpPr txBox="1"/>
      </xdr:nvSpPr>
      <xdr:spPr>
        <a:xfrm>
          <a:off x="15214111" y="64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33350</xdr:rowOff>
    </xdr:from>
    <xdr:to>
      <xdr:col>21</xdr:col>
      <xdr:colOff>212725</xdr:colOff>
      <xdr:row>37</xdr:row>
      <xdr:rowOff>134950</xdr:rowOff>
    </xdr:to>
    <xdr:sp macro="" textlink="">
      <xdr:nvSpPr>
        <xdr:cNvPr id="555" name="円/楕円 554"/>
        <xdr:cNvSpPr/>
      </xdr:nvSpPr>
      <xdr:spPr>
        <a:xfrm>
          <a:off x="145415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126077</xdr:rowOff>
    </xdr:from>
    <xdr:ext cx="534377" cy="259045"/>
    <xdr:sp macro="" textlink="">
      <xdr:nvSpPr>
        <xdr:cNvPr id="556" name="テキスト ボックス 555"/>
        <xdr:cNvSpPr txBox="1"/>
      </xdr:nvSpPr>
      <xdr:spPr>
        <a:xfrm>
          <a:off x="14325111" y="64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30455</xdr:rowOff>
    </xdr:from>
    <xdr:to>
      <xdr:col>20</xdr:col>
      <xdr:colOff>9525</xdr:colOff>
      <xdr:row>37</xdr:row>
      <xdr:rowOff>132055</xdr:rowOff>
    </xdr:to>
    <xdr:sp macro="" textlink="">
      <xdr:nvSpPr>
        <xdr:cNvPr id="557" name="円/楕円 556"/>
        <xdr:cNvSpPr/>
      </xdr:nvSpPr>
      <xdr:spPr>
        <a:xfrm>
          <a:off x="13652500" y="63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123182</xdr:rowOff>
    </xdr:from>
    <xdr:ext cx="534377" cy="259045"/>
    <xdr:sp macro="" textlink="">
      <xdr:nvSpPr>
        <xdr:cNvPr id="558" name="テキスト ボックス 557"/>
        <xdr:cNvSpPr txBox="1"/>
      </xdr:nvSpPr>
      <xdr:spPr>
        <a:xfrm>
          <a:off x="13436111" y="64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30093</xdr:rowOff>
    </xdr:from>
    <xdr:to>
      <xdr:col>18</xdr:col>
      <xdr:colOff>492125</xdr:colOff>
      <xdr:row>37</xdr:row>
      <xdr:rowOff>131693</xdr:rowOff>
    </xdr:to>
    <xdr:sp macro="" textlink="">
      <xdr:nvSpPr>
        <xdr:cNvPr id="559" name="円/楕円 558"/>
        <xdr:cNvSpPr/>
      </xdr:nvSpPr>
      <xdr:spPr>
        <a:xfrm>
          <a:off x="12763500" y="63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122820</xdr:rowOff>
    </xdr:from>
    <xdr:ext cx="534377" cy="259045"/>
    <xdr:sp macro="" textlink="">
      <xdr:nvSpPr>
        <xdr:cNvPr id="560" name="テキスト ボックス 559"/>
        <xdr:cNvSpPr txBox="1"/>
      </xdr:nvSpPr>
      <xdr:spPr>
        <a:xfrm>
          <a:off x="12547111" y="64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138959</xdr:rowOff>
    </xdr:from>
    <xdr:to>
      <xdr:col>23</xdr:col>
      <xdr:colOff>517525</xdr:colOff>
      <xdr:row>57</xdr:row>
      <xdr:rowOff>144048</xdr:rowOff>
    </xdr:to>
    <xdr:cxnSp macro="">
      <xdr:nvCxnSpPr>
        <xdr:cNvPr id="587" name="直線コネクタ 586"/>
        <xdr:cNvCxnSpPr/>
      </xdr:nvCxnSpPr>
      <xdr:spPr>
        <a:xfrm flipV="1">
          <a:off x="15481300" y="9911609"/>
          <a:ext cx="8382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117315</xdr:rowOff>
    </xdr:from>
    <xdr:to>
      <xdr:col>22</xdr:col>
      <xdr:colOff>365125</xdr:colOff>
      <xdr:row>57</xdr:row>
      <xdr:rowOff>144048</xdr:rowOff>
    </xdr:to>
    <xdr:cxnSp macro="">
      <xdr:nvCxnSpPr>
        <xdr:cNvPr id="590" name="直線コネクタ 589"/>
        <xdr:cNvCxnSpPr/>
      </xdr:nvCxnSpPr>
      <xdr:spPr>
        <a:xfrm>
          <a:off x="14592300" y="9889965"/>
          <a:ext cx="889000" cy="2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117315</xdr:rowOff>
    </xdr:from>
    <xdr:to>
      <xdr:col>21</xdr:col>
      <xdr:colOff>161925</xdr:colOff>
      <xdr:row>57</xdr:row>
      <xdr:rowOff>132124</xdr:rowOff>
    </xdr:to>
    <xdr:cxnSp macro="">
      <xdr:nvCxnSpPr>
        <xdr:cNvPr id="593" name="直線コネクタ 592"/>
        <xdr:cNvCxnSpPr/>
      </xdr:nvCxnSpPr>
      <xdr:spPr>
        <a:xfrm flipV="1">
          <a:off x="13703300" y="9889965"/>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132124</xdr:rowOff>
    </xdr:from>
    <xdr:to>
      <xdr:col>19</xdr:col>
      <xdr:colOff>644525</xdr:colOff>
      <xdr:row>57</xdr:row>
      <xdr:rowOff>134154</xdr:rowOff>
    </xdr:to>
    <xdr:cxnSp macro="">
      <xdr:nvCxnSpPr>
        <xdr:cNvPr id="596" name="直線コネクタ 595"/>
        <xdr:cNvCxnSpPr/>
      </xdr:nvCxnSpPr>
      <xdr:spPr>
        <a:xfrm flipV="1">
          <a:off x="12814300" y="9904774"/>
          <a:ext cx="889000" cy="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600" name="テキスト ボックス 599"/>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88159</xdr:rowOff>
    </xdr:from>
    <xdr:to>
      <xdr:col>23</xdr:col>
      <xdr:colOff>568325</xdr:colOff>
      <xdr:row>58</xdr:row>
      <xdr:rowOff>18309</xdr:rowOff>
    </xdr:to>
    <xdr:sp macro="" textlink="">
      <xdr:nvSpPr>
        <xdr:cNvPr id="606" name="円/楕円 605"/>
        <xdr:cNvSpPr/>
      </xdr:nvSpPr>
      <xdr:spPr>
        <a:xfrm>
          <a:off x="16268700" y="98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3086</xdr:rowOff>
    </xdr:from>
    <xdr:ext cx="534377" cy="259045"/>
    <xdr:sp macro="" textlink="">
      <xdr:nvSpPr>
        <xdr:cNvPr id="607" name="教育費該当値テキスト"/>
        <xdr:cNvSpPr txBox="1"/>
      </xdr:nvSpPr>
      <xdr:spPr>
        <a:xfrm>
          <a:off x="16370300" y="97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93248</xdr:rowOff>
    </xdr:from>
    <xdr:to>
      <xdr:col>22</xdr:col>
      <xdr:colOff>415925</xdr:colOff>
      <xdr:row>58</xdr:row>
      <xdr:rowOff>23398</xdr:rowOff>
    </xdr:to>
    <xdr:sp macro="" textlink="">
      <xdr:nvSpPr>
        <xdr:cNvPr id="608" name="円/楕円 607"/>
        <xdr:cNvSpPr/>
      </xdr:nvSpPr>
      <xdr:spPr>
        <a:xfrm>
          <a:off x="15430500" y="98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14525</xdr:rowOff>
    </xdr:from>
    <xdr:ext cx="534377" cy="259045"/>
    <xdr:sp macro="" textlink="">
      <xdr:nvSpPr>
        <xdr:cNvPr id="609" name="テキスト ボックス 608"/>
        <xdr:cNvSpPr txBox="1"/>
      </xdr:nvSpPr>
      <xdr:spPr>
        <a:xfrm>
          <a:off x="15214111" y="995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66515</xdr:rowOff>
    </xdr:from>
    <xdr:to>
      <xdr:col>21</xdr:col>
      <xdr:colOff>212725</xdr:colOff>
      <xdr:row>57</xdr:row>
      <xdr:rowOff>168115</xdr:rowOff>
    </xdr:to>
    <xdr:sp macro="" textlink="">
      <xdr:nvSpPr>
        <xdr:cNvPr id="610" name="円/楕円 609"/>
        <xdr:cNvSpPr/>
      </xdr:nvSpPr>
      <xdr:spPr>
        <a:xfrm>
          <a:off x="14541500" y="98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159242</xdr:rowOff>
    </xdr:from>
    <xdr:ext cx="534377" cy="259045"/>
    <xdr:sp macro="" textlink="">
      <xdr:nvSpPr>
        <xdr:cNvPr id="611" name="テキスト ボックス 610"/>
        <xdr:cNvSpPr txBox="1"/>
      </xdr:nvSpPr>
      <xdr:spPr>
        <a:xfrm>
          <a:off x="14325111" y="99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81324</xdr:rowOff>
    </xdr:from>
    <xdr:to>
      <xdr:col>20</xdr:col>
      <xdr:colOff>9525</xdr:colOff>
      <xdr:row>58</xdr:row>
      <xdr:rowOff>11474</xdr:rowOff>
    </xdr:to>
    <xdr:sp macro="" textlink="">
      <xdr:nvSpPr>
        <xdr:cNvPr id="612" name="円/楕円 611"/>
        <xdr:cNvSpPr/>
      </xdr:nvSpPr>
      <xdr:spPr>
        <a:xfrm>
          <a:off x="13652500" y="98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2601</xdr:rowOff>
    </xdr:from>
    <xdr:ext cx="534377" cy="259045"/>
    <xdr:sp macro="" textlink="">
      <xdr:nvSpPr>
        <xdr:cNvPr id="613" name="テキスト ボックス 612"/>
        <xdr:cNvSpPr txBox="1"/>
      </xdr:nvSpPr>
      <xdr:spPr>
        <a:xfrm>
          <a:off x="13436111" y="99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83354</xdr:rowOff>
    </xdr:from>
    <xdr:to>
      <xdr:col>18</xdr:col>
      <xdr:colOff>492125</xdr:colOff>
      <xdr:row>58</xdr:row>
      <xdr:rowOff>13504</xdr:rowOff>
    </xdr:to>
    <xdr:sp macro="" textlink="">
      <xdr:nvSpPr>
        <xdr:cNvPr id="614" name="円/楕円 613"/>
        <xdr:cNvSpPr/>
      </xdr:nvSpPr>
      <xdr:spPr>
        <a:xfrm>
          <a:off x="12763500" y="98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4631</xdr:rowOff>
    </xdr:from>
    <xdr:ext cx="534377" cy="259045"/>
    <xdr:sp macro="" textlink="">
      <xdr:nvSpPr>
        <xdr:cNvPr id="615" name="テキスト ボックス 614"/>
        <xdr:cNvSpPr txBox="1"/>
      </xdr:nvSpPr>
      <xdr:spPr>
        <a:xfrm>
          <a:off x="12547111" y="994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40" name="直線コネクタ 639"/>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43" name="直線コネクタ 642"/>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22200</xdr:rowOff>
    </xdr:from>
    <xdr:to>
      <xdr:col>21</xdr:col>
      <xdr:colOff>161925</xdr:colOff>
      <xdr:row>78</xdr:row>
      <xdr:rowOff>25400</xdr:rowOff>
    </xdr:to>
    <xdr:cxnSp macro="">
      <xdr:nvCxnSpPr>
        <xdr:cNvPr id="646" name="直線コネクタ 645"/>
        <xdr:cNvCxnSpPr/>
      </xdr:nvCxnSpPr>
      <xdr:spPr>
        <a:xfrm>
          <a:off x="13703300" y="1339530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22200</xdr:rowOff>
    </xdr:from>
    <xdr:to>
      <xdr:col>19</xdr:col>
      <xdr:colOff>644525</xdr:colOff>
      <xdr:row>78</xdr:row>
      <xdr:rowOff>23228</xdr:rowOff>
    </xdr:to>
    <xdr:cxnSp macro="">
      <xdr:nvCxnSpPr>
        <xdr:cNvPr id="649" name="直線コネクタ 648"/>
        <xdr:cNvCxnSpPr/>
      </xdr:nvCxnSpPr>
      <xdr:spPr>
        <a:xfrm flipV="1">
          <a:off x="12814300" y="1339530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9" name="円/楕円 65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0"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1" name="円/楕円 66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2" name="テキスト ボックス 661"/>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63" name="円/楕円 66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64" name="テキスト ボックス 663"/>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142850</xdr:rowOff>
    </xdr:from>
    <xdr:to>
      <xdr:col>20</xdr:col>
      <xdr:colOff>9525</xdr:colOff>
      <xdr:row>78</xdr:row>
      <xdr:rowOff>73000</xdr:rowOff>
    </xdr:to>
    <xdr:sp macro="" textlink="">
      <xdr:nvSpPr>
        <xdr:cNvPr id="665" name="円/楕円 664"/>
        <xdr:cNvSpPr/>
      </xdr:nvSpPr>
      <xdr:spPr>
        <a:xfrm>
          <a:off x="13652500" y="133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64127</xdr:rowOff>
    </xdr:from>
    <xdr:ext cx="313932" cy="259045"/>
    <xdr:sp macro="" textlink="">
      <xdr:nvSpPr>
        <xdr:cNvPr id="666" name="テキスト ボックス 665"/>
        <xdr:cNvSpPr txBox="1"/>
      </xdr:nvSpPr>
      <xdr:spPr>
        <a:xfrm>
          <a:off x="13546333" y="13437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143878</xdr:rowOff>
    </xdr:from>
    <xdr:to>
      <xdr:col>18</xdr:col>
      <xdr:colOff>492125</xdr:colOff>
      <xdr:row>78</xdr:row>
      <xdr:rowOff>74028</xdr:rowOff>
    </xdr:to>
    <xdr:sp macro="" textlink="">
      <xdr:nvSpPr>
        <xdr:cNvPr id="667" name="円/楕円 666"/>
        <xdr:cNvSpPr/>
      </xdr:nvSpPr>
      <xdr:spPr>
        <a:xfrm>
          <a:off x="12763500" y="133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65155</xdr:rowOff>
    </xdr:from>
    <xdr:ext cx="313932" cy="259045"/>
    <xdr:sp macro="" textlink="">
      <xdr:nvSpPr>
        <xdr:cNvPr id="668" name="テキスト ボックス 667"/>
        <xdr:cNvSpPr txBox="1"/>
      </xdr:nvSpPr>
      <xdr:spPr>
        <a:xfrm>
          <a:off x="12657333" y="13438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10435</xdr:rowOff>
    </xdr:from>
    <xdr:to>
      <xdr:col>23</xdr:col>
      <xdr:colOff>517525</xdr:colOff>
      <xdr:row>98</xdr:row>
      <xdr:rowOff>52679</xdr:rowOff>
    </xdr:to>
    <xdr:cxnSp macro="">
      <xdr:nvCxnSpPr>
        <xdr:cNvPr id="697" name="直線コネクタ 696"/>
        <xdr:cNvCxnSpPr/>
      </xdr:nvCxnSpPr>
      <xdr:spPr>
        <a:xfrm>
          <a:off x="15481300" y="16812535"/>
          <a:ext cx="838200" cy="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8"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159169</xdr:rowOff>
    </xdr:from>
    <xdr:to>
      <xdr:col>22</xdr:col>
      <xdr:colOff>365125</xdr:colOff>
      <xdr:row>98</xdr:row>
      <xdr:rowOff>10435</xdr:rowOff>
    </xdr:to>
    <xdr:cxnSp macro="">
      <xdr:nvCxnSpPr>
        <xdr:cNvPr id="700" name="直線コネクタ 699"/>
        <xdr:cNvCxnSpPr/>
      </xdr:nvCxnSpPr>
      <xdr:spPr>
        <a:xfrm>
          <a:off x="14592300" y="16789819"/>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702" name="テキスト ボックス 701"/>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159169</xdr:rowOff>
    </xdr:from>
    <xdr:to>
      <xdr:col>21</xdr:col>
      <xdr:colOff>161925</xdr:colOff>
      <xdr:row>98</xdr:row>
      <xdr:rowOff>17590</xdr:rowOff>
    </xdr:to>
    <xdr:cxnSp macro="">
      <xdr:nvCxnSpPr>
        <xdr:cNvPr id="703" name="直線コネクタ 702"/>
        <xdr:cNvCxnSpPr/>
      </xdr:nvCxnSpPr>
      <xdr:spPr>
        <a:xfrm flipV="1">
          <a:off x="13703300" y="16789819"/>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705" name="テキスト ボックス 704"/>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17590</xdr:rowOff>
    </xdr:from>
    <xdr:to>
      <xdr:col>19</xdr:col>
      <xdr:colOff>644525</xdr:colOff>
      <xdr:row>98</xdr:row>
      <xdr:rowOff>20797</xdr:rowOff>
    </xdr:to>
    <xdr:cxnSp macro="">
      <xdr:nvCxnSpPr>
        <xdr:cNvPr id="706" name="直線コネクタ 705"/>
        <xdr:cNvCxnSpPr/>
      </xdr:nvCxnSpPr>
      <xdr:spPr>
        <a:xfrm flipV="1">
          <a:off x="12814300" y="16819690"/>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8" name="テキスト ボックス 707"/>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10" name="テキスト ボックス 709"/>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1879</xdr:rowOff>
    </xdr:from>
    <xdr:to>
      <xdr:col>23</xdr:col>
      <xdr:colOff>568325</xdr:colOff>
      <xdr:row>98</xdr:row>
      <xdr:rowOff>103479</xdr:rowOff>
    </xdr:to>
    <xdr:sp macro="" textlink="">
      <xdr:nvSpPr>
        <xdr:cNvPr id="716" name="円/楕円 715"/>
        <xdr:cNvSpPr/>
      </xdr:nvSpPr>
      <xdr:spPr>
        <a:xfrm>
          <a:off x="16268700" y="168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88256</xdr:rowOff>
    </xdr:from>
    <xdr:ext cx="534377" cy="259045"/>
    <xdr:sp macro="" textlink="">
      <xdr:nvSpPr>
        <xdr:cNvPr id="717" name="公債費該当値テキスト"/>
        <xdr:cNvSpPr txBox="1"/>
      </xdr:nvSpPr>
      <xdr:spPr>
        <a:xfrm>
          <a:off x="16370300" y="167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131085</xdr:rowOff>
    </xdr:from>
    <xdr:to>
      <xdr:col>22</xdr:col>
      <xdr:colOff>415925</xdr:colOff>
      <xdr:row>98</xdr:row>
      <xdr:rowOff>61235</xdr:rowOff>
    </xdr:to>
    <xdr:sp macro="" textlink="">
      <xdr:nvSpPr>
        <xdr:cNvPr id="718" name="円/楕円 717"/>
        <xdr:cNvSpPr/>
      </xdr:nvSpPr>
      <xdr:spPr>
        <a:xfrm>
          <a:off x="15430500" y="167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52362</xdr:rowOff>
    </xdr:from>
    <xdr:ext cx="534377" cy="259045"/>
    <xdr:sp macro="" textlink="">
      <xdr:nvSpPr>
        <xdr:cNvPr id="719" name="テキスト ボックス 718"/>
        <xdr:cNvSpPr txBox="1"/>
      </xdr:nvSpPr>
      <xdr:spPr>
        <a:xfrm>
          <a:off x="15214111" y="168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108369</xdr:rowOff>
    </xdr:from>
    <xdr:to>
      <xdr:col>21</xdr:col>
      <xdr:colOff>212725</xdr:colOff>
      <xdr:row>98</xdr:row>
      <xdr:rowOff>38519</xdr:rowOff>
    </xdr:to>
    <xdr:sp macro="" textlink="">
      <xdr:nvSpPr>
        <xdr:cNvPr id="720" name="円/楕円 719"/>
        <xdr:cNvSpPr/>
      </xdr:nvSpPr>
      <xdr:spPr>
        <a:xfrm>
          <a:off x="14541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29646</xdr:rowOff>
    </xdr:from>
    <xdr:ext cx="534377" cy="259045"/>
    <xdr:sp macro="" textlink="">
      <xdr:nvSpPr>
        <xdr:cNvPr id="721" name="テキスト ボックス 720"/>
        <xdr:cNvSpPr txBox="1"/>
      </xdr:nvSpPr>
      <xdr:spPr>
        <a:xfrm>
          <a:off x="14325111" y="168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138240</xdr:rowOff>
    </xdr:from>
    <xdr:to>
      <xdr:col>20</xdr:col>
      <xdr:colOff>9525</xdr:colOff>
      <xdr:row>98</xdr:row>
      <xdr:rowOff>68390</xdr:rowOff>
    </xdr:to>
    <xdr:sp macro="" textlink="">
      <xdr:nvSpPr>
        <xdr:cNvPr id="722" name="円/楕円 721"/>
        <xdr:cNvSpPr/>
      </xdr:nvSpPr>
      <xdr:spPr>
        <a:xfrm>
          <a:off x="13652500" y="167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59517</xdr:rowOff>
    </xdr:from>
    <xdr:ext cx="534377" cy="259045"/>
    <xdr:sp macro="" textlink="">
      <xdr:nvSpPr>
        <xdr:cNvPr id="723" name="テキスト ボックス 722"/>
        <xdr:cNvSpPr txBox="1"/>
      </xdr:nvSpPr>
      <xdr:spPr>
        <a:xfrm>
          <a:off x="13436111" y="168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141447</xdr:rowOff>
    </xdr:from>
    <xdr:to>
      <xdr:col>18</xdr:col>
      <xdr:colOff>492125</xdr:colOff>
      <xdr:row>98</xdr:row>
      <xdr:rowOff>71597</xdr:rowOff>
    </xdr:to>
    <xdr:sp macro="" textlink="">
      <xdr:nvSpPr>
        <xdr:cNvPr id="724" name="円/楕円 723"/>
        <xdr:cNvSpPr/>
      </xdr:nvSpPr>
      <xdr:spPr>
        <a:xfrm>
          <a:off x="12763500" y="167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62724</xdr:rowOff>
    </xdr:from>
    <xdr:ext cx="534377" cy="259045"/>
    <xdr:sp macro="" textlink="">
      <xdr:nvSpPr>
        <xdr:cNvPr id="725" name="テキスト ボックス 724"/>
        <xdr:cNvSpPr txBox="1"/>
      </xdr:nvSpPr>
      <xdr:spPr>
        <a:xfrm>
          <a:off x="12547111" y="1686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全体的に住民一人当たりコストは低い水準となっている。その中でも、教育費は平均値に近い水準となっている、これは学力向上事業等教育に手厚い政策をとっていることに加え、この町域に小学校が２つあり維持管理経費が生じることが要因と考えられ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税については、主に固定資産税が区画整理の完了に伴い増収となっている。町民税では、個人は所得割で増額となったものの法人では減収となり、景気についてはまだこの先もしばらくは不透明な状況となっている。約</a:t>
          </a:r>
          <a:r>
            <a:rPr kumimoji="1" lang="en-US" altLang="ja-JP" sz="1100">
              <a:solidFill>
                <a:schemeClr val="dk1"/>
              </a:solidFill>
              <a:effectLst/>
              <a:latin typeface="+mn-lt"/>
              <a:ea typeface="+mn-ea"/>
              <a:cs typeface="+mn-cs"/>
            </a:rPr>
            <a:t>6,700</a:t>
          </a:r>
          <a:r>
            <a:rPr kumimoji="1" lang="ja-JP" altLang="ja-JP" sz="1100">
              <a:solidFill>
                <a:schemeClr val="dk1"/>
              </a:solidFill>
              <a:effectLst/>
              <a:latin typeface="+mn-lt"/>
              <a:ea typeface="+mn-ea"/>
              <a:cs typeface="+mn-cs"/>
            </a:rPr>
            <a:t>万円ほどの増収であったことから比率</a:t>
          </a:r>
          <a:r>
            <a:rPr kumimoji="1" lang="ja-JP" altLang="en-US" sz="1100">
              <a:solidFill>
                <a:schemeClr val="dk1"/>
              </a:solidFill>
              <a:effectLst/>
              <a:latin typeface="+mn-lt"/>
              <a:ea typeface="+mn-ea"/>
              <a:cs typeface="+mn-cs"/>
            </a:rPr>
            <a:t>は改善している。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歳出においては</a:t>
          </a:r>
          <a:r>
            <a:rPr kumimoji="1" lang="ja-JP" altLang="ja-JP" sz="1100">
              <a:solidFill>
                <a:schemeClr val="dk1"/>
              </a:solidFill>
              <a:effectLst/>
              <a:latin typeface="+mn-lt"/>
              <a:ea typeface="+mn-ea"/>
              <a:cs typeface="+mn-cs"/>
            </a:rPr>
            <a:t>福祉センター建設事業債の償還完了に伴</a:t>
          </a:r>
          <a:r>
            <a:rPr kumimoji="1" lang="ja-JP" altLang="en-US" sz="1100">
              <a:solidFill>
                <a:schemeClr val="dk1"/>
              </a:solidFill>
              <a:effectLst/>
              <a:latin typeface="+mn-lt"/>
              <a:ea typeface="+mn-ea"/>
              <a:cs typeface="+mn-cs"/>
            </a:rPr>
            <a:t>い公債費が減となったことから比率は改善している。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しかし、財政調整基金を活用しての財政運営が続いているため、今後</a:t>
          </a:r>
          <a:r>
            <a:rPr kumimoji="1" lang="ja-JP" altLang="en-US" sz="1100">
              <a:solidFill>
                <a:schemeClr val="dk1"/>
              </a:solidFill>
              <a:effectLst/>
              <a:latin typeface="+mn-lt"/>
              <a:ea typeface="+mn-ea"/>
              <a:cs typeface="+mn-cs"/>
            </a:rPr>
            <a:t>適正な額を確保できるような運営が必要である。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一般会計の実質収支の改善が黒字幅の拡大につながっている。また、介護保険事業特別会計では、保険料の見直しの初年度のため前年度比率で大きく率が上昇している。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5291751</v>
      </c>
      <c r="BO4" s="409"/>
      <c r="BP4" s="409"/>
      <c r="BQ4" s="409"/>
      <c r="BR4" s="409"/>
      <c r="BS4" s="409"/>
      <c r="BT4" s="409"/>
      <c r="BU4" s="410"/>
      <c r="BV4" s="408">
        <v>5172944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8.1999999999999993</v>
      </c>
      <c r="CU4" s="586"/>
      <c r="CV4" s="586"/>
      <c r="CW4" s="586"/>
      <c r="CX4" s="586"/>
      <c r="CY4" s="586"/>
      <c r="CZ4" s="586"/>
      <c r="DA4" s="587"/>
      <c r="DB4" s="585">
        <v>5.7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4968730</v>
      </c>
      <c r="BO5" s="414"/>
      <c r="BP5" s="414"/>
      <c r="BQ5" s="414"/>
      <c r="BR5" s="414"/>
      <c r="BS5" s="414"/>
      <c r="BT5" s="414"/>
      <c r="BU5" s="415"/>
      <c r="BV5" s="413">
        <v>4974036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84.3</v>
      </c>
      <c r="CU5" s="384"/>
      <c r="CV5" s="384"/>
      <c r="CW5" s="384"/>
      <c r="CX5" s="384"/>
      <c r="CY5" s="384"/>
      <c r="CZ5" s="384"/>
      <c r="DA5" s="385"/>
      <c r="DB5" s="383">
        <v>86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323021</v>
      </c>
      <c r="BO6" s="414"/>
      <c r="BP6" s="414"/>
      <c r="BQ6" s="414"/>
      <c r="BR6" s="414"/>
      <c r="BS6" s="414"/>
      <c r="BT6" s="414"/>
      <c r="BU6" s="415"/>
      <c r="BV6" s="413">
        <v>198908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90.8</v>
      </c>
      <c r="CU6" s="560"/>
      <c r="CV6" s="560"/>
      <c r="CW6" s="560"/>
      <c r="CX6" s="560"/>
      <c r="CY6" s="560"/>
      <c r="CZ6" s="560"/>
      <c r="DA6" s="561"/>
      <c r="DB6" s="559">
        <v>94.6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32490</v>
      </c>
      <c r="BO7" s="414"/>
      <c r="BP7" s="414"/>
      <c r="BQ7" s="414"/>
      <c r="BR7" s="414"/>
      <c r="BS7" s="414"/>
      <c r="BT7" s="414"/>
      <c r="BU7" s="415"/>
      <c r="BV7" s="413">
        <v>339</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3554077</v>
      </c>
      <c r="CU7" s="414"/>
      <c r="CV7" s="414"/>
      <c r="CW7" s="414"/>
      <c r="CX7" s="414"/>
      <c r="CY7" s="414"/>
      <c r="CZ7" s="414"/>
      <c r="DA7" s="415"/>
      <c r="DB7" s="413">
        <v>3494531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290531</v>
      </c>
      <c r="BO8" s="414"/>
      <c r="BP8" s="414"/>
      <c r="BQ8" s="414"/>
      <c r="BR8" s="414"/>
      <c r="BS8" s="414"/>
      <c r="BT8" s="414"/>
      <c r="BU8" s="415"/>
      <c r="BV8" s="413">
        <v>198569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0.88</v>
      </c>
      <c r="CU8" s="523"/>
      <c r="CV8" s="523"/>
      <c r="CW8" s="523"/>
      <c r="CX8" s="523"/>
      <c r="CY8" s="523"/>
      <c r="CZ8" s="523"/>
      <c r="DA8" s="524"/>
      <c r="DB8" s="522">
        <v>0.88</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17013</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91962</v>
      </c>
      <c r="BO9" s="414"/>
      <c r="BP9" s="414"/>
      <c r="BQ9" s="414"/>
      <c r="BR9" s="414"/>
      <c r="BS9" s="414"/>
      <c r="BT9" s="414"/>
      <c r="BU9" s="415"/>
      <c r="BV9" s="413">
        <v>-24114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v>
      </c>
      <c r="CU9" s="384"/>
      <c r="CV9" s="384"/>
      <c r="CW9" s="384"/>
      <c r="CX9" s="384"/>
      <c r="CY9" s="384"/>
      <c r="CZ9" s="384"/>
      <c r="DA9" s="385"/>
      <c r="DB9" s="383">
        <v>11.3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16369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198</v>
      </c>
      <c r="BO10" s="414"/>
      <c r="BP10" s="414"/>
      <c r="BQ10" s="414"/>
      <c r="BR10" s="414"/>
      <c r="BS10" s="414"/>
      <c r="BT10" s="414"/>
      <c r="BU10" s="415"/>
      <c r="BV10" s="413">
        <v>198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17001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100000</v>
      </c>
      <c r="BO12" s="414"/>
      <c r="BP12" s="414"/>
      <c r="BQ12" s="414"/>
      <c r="BR12" s="414"/>
      <c r="BS12" s="414"/>
      <c r="BT12" s="414"/>
      <c r="BU12" s="415"/>
      <c r="BV12" s="413">
        <v>170000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16898</v>
      </c>
      <c r="S13" s="515"/>
      <c r="T13" s="515"/>
      <c r="U13" s="515"/>
      <c r="V13" s="516"/>
      <c r="W13" s="502" t="s">
        <v>120</v>
      </c>
      <c r="X13" s="426"/>
      <c r="Y13" s="426"/>
      <c r="Z13" s="426"/>
      <c r="AA13" s="426"/>
      <c r="AB13" s="427"/>
      <c r="AC13" s="389">
        <v>225</v>
      </c>
      <c r="AD13" s="390"/>
      <c r="AE13" s="390"/>
      <c r="AF13" s="390"/>
      <c r="AG13" s="391"/>
      <c r="AH13" s="389">
        <v>268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-7840</v>
      </c>
      <c r="BO13" s="414"/>
      <c r="BP13" s="414"/>
      <c r="BQ13" s="414"/>
      <c r="BR13" s="414"/>
      <c r="BS13" s="414"/>
      <c r="BT13" s="414"/>
      <c r="BU13" s="415"/>
      <c r="BV13" s="413">
        <v>-193916</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10.199999999999999</v>
      </c>
      <c r="CU13" s="384"/>
      <c r="CV13" s="384"/>
      <c r="CW13" s="384"/>
      <c r="CX13" s="384"/>
      <c r="CY13" s="384"/>
      <c r="CZ13" s="384"/>
      <c r="DA13" s="385"/>
      <c r="DB13" s="383">
        <v>11.3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16767</v>
      </c>
      <c r="S14" s="515"/>
      <c r="T14" s="515"/>
      <c r="U14" s="515"/>
      <c r="V14" s="516"/>
      <c r="W14" s="517"/>
      <c r="X14" s="429"/>
      <c r="Y14" s="429"/>
      <c r="Z14" s="429"/>
      <c r="AA14" s="429"/>
      <c r="AB14" s="430"/>
      <c r="AC14" s="507">
        <v>2.9</v>
      </c>
      <c r="AD14" s="508"/>
      <c r="AE14" s="508"/>
      <c r="AF14" s="508"/>
      <c r="AG14" s="509"/>
      <c r="AH14" s="507">
        <v>3.5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67.3</v>
      </c>
      <c r="CU14" s="486"/>
      <c r="CV14" s="486"/>
      <c r="CW14" s="486"/>
      <c r="CX14" s="486"/>
      <c r="CY14" s="486"/>
      <c r="CZ14" s="486"/>
      <c r="DA14" s="487"/>
      <c r="DB14" s="518">
        <v>76.099999999999994</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16670</v>
      </c>
      <c r="S15" s="515"/>
      <c r="T15" s="515"/>
      <c r="U15" s="515"/>
      <c r="V15" s="516"/>
      <c r="W15" s="502" t="s">
        <v>127</v>
      </c>
      <c r="X15" s="426"/>
      <c r="Y15" s="426"/>
      <c r="Z15" s="426"/>
      <c r="AA15" s="426"/>
      <c r="AB15" s="427"/>
      <c r="AC15" s="389">
        <v>2422</v>
      </c>
      <c r="AD15" s="390"/>
      <c r="AE15" s="390"/>
      <c r="AF15" s="390"/>
      <c r="AG15" s="391"/>
      <c r="AH15" s="389">
        <v>2633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2335096</v>
      </c>
      <c r="BO15" s="409"/>
      <c r="BP15" s="409"/>
      <c r="BQ15" s="409"/>
      <c r="BR15" s="409"/>
      <c r="BS15" s="409"/>
      <c r="BT15" s="409"/>
      <c r="BU15" s="410"/>
      <c r="BV15" s="408">
        <v>2194102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31.3</v>
      </c>
      <c r="AD16" s="508"/>
      <c r="AE16" s="508"/>
      <c r="AF16" s="508"/>
      <c r="AG16" s="509"/>
      <c r="AH16" s="507">
        <v>34.700000000000003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2644590</v>
      </c>
      <c r="BO16" s="414"/>
      <c r="BP16" s="414"/>
      <c r="BQ16" s="414"/>
      <c r="BR16" s="414"/>
      <c r="BS16" s="414"/>
      <c r="BT16" s="414"/>
      <c r="BU16" s="415"/>
      <c r="BV16" s="413">
        <v>2488490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5096</v>
      </c>
      <c r="AD17" s="390"/>
      <c r="AE17" s="390"/>
      <c r="AF17" s="390"/>
      <c r="AG17" s="391"/>
      <c r="AH17" s="389">
        <v>4648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3003988</v>
      </c>
      <c r="BO17" s="414"/>
      <c r="BP17" s="414"/>
      <c r="BQ17" s="414"/>
      <c r="BR17" s="414"/>
      <c r="BS17" s="414"/>
      <c r="BT17" s="414"/>
      <c r="BU17" s="415"/>
      <c r="BV17" s="413">
        <v>2848768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6.55</v>
      </c>
      <c r="M18" s="478"/>
      <c r="N18" s="478"/>
      <c r="O18" s="478"/>
      <c r="P18" s="478"/>
      <c r="Q18" s="478"/>
      <c r="R18" s="479"/>
      <c r="S18" s="479"/>
      <c r="T18" s="479"/>
      <c r="U18" s="479"/>
      <c r="V18" s="480"/>
      <c r="W18" s="494"/>
      <c r="X18" s="495"/>
      <c r="Y18" s="495"/>
      <c r="Z18" s="495"/>
      <c r="AA18" s="495"/>
      <c r="AB18" s="503"/>
      <c r="AC18" s="377">
        <v>65.8</v>
      </c>
      <c r="AD18" s="378"/>
      <c r="AE18" s="378"/>
      <c r="AF18" s="378"/>
      <c r="AG18" s="481"/>
      <c r="AH18" s="377">
        <v>61.3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3074767</v>
      </c>
      <c r="BO18" s="414"/>
      <c r="BP18" s="414"/>
      <c r="BQ18" s="414"/>
      <c r="BR18" s="414"/>
      <c r="BS18" s="414"/>
      <c r="BT18" s="414"/>
      <c r="BU18" s="415"/>
      <c r="BV18" s="413">
        <v>3027568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2597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4035259</v>
      </c>
      <c r="BO19" s="414"/>
      <c r="BP19" s="414"/>
      <c r="BQ19" s="414"/>
      <c r="BR19" s="414"/>
      <c r="BS19" s="414"/>
      <c r="BT19" s="414"/>
      <c r="BU19" s="415"/>
      <c r="BV19" s="413">
        <v>3996289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6169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5609746</v>
      </c>
      <c r="BO23" s="414"/>
      <c r="BP23" s="414"/>
      <c r="BQ23" s="414"/>
      <c r="BR23" s="414"/>
      <c r="BS23" s="414"/>
      <c r="BT23" s="414"/>
      <c r="BU23" s="415"/>
      <c r="BV23" s="413">
        <v>5584904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7500</v>
      </c>
      <c r="R24" s="390"/>
      <c r="S24" s="390"/>
      <c r="T24" s="390"/>
      <c r="U24" s="390"/>
      <c r="V24" s="391"/>
      <c r="W24" s="455"/>
      <c r="X24" s="446"/>
      <c r="Y24" s="447"/>
      <c r="Z24" s="386" t="s">
        <v>150</v>
      </c>
      <c r="AA24" s="387"/>
      <c r="AB24" s="387"/>
      <c r="AC24" s="387"/>
      <c r="AD24" s="387"/>
      <c r="AE24" s="387"/>
      <c r="AF24" s="387"/>
      <c r="AG24" s="388"/>
      <c r="AH24" s="389">
        <v>99</v>
      </c>
      <c r="AI24" s="390"/>
      <c r="AJ24" s="390"/>
      <c r="AK24" s="390"/>
      <c r="AL24" s="391"/>
      <c r="AM24" s="389">
        <v>291654</v>
      </c>
      <c r="AN24" s="390"/>
      <c r="AO24" s="390"/>
      <c r="AP24" s="390"/>
      <c r="AQ24" s="390"/>
      <c r="AR24" s="391"/>
      <c r="AS24" s="389">
        <v>2946</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5330656</v>
      </c>
      <c r="BO24" s="414"/>
      <c r="BP24" s="414"/>
      <c r="BQ24" s="414"/>
      <c r="BR24" s="414"/>
      <c r="BS24" s="414"/>
      <c r="BT24" s="414"/>
      <c r="BU24" s="415"/>
      <c r="BV24" s="413">
        <v>5268394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6370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651799</v>
      </c>
      <c r="BO25" s="409"/>
      <c r="BP25" s="409"/>
      <c r="BQ25" s="409"/>
      <c r="BR25" s="409"/>
      <c r="BS25" s="409"/>
      <c r="BT25" s="409"/>
      <c r="BU25" s="410"/>
      <c r="BV25" s="408">
        <v>247522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5930</v>
      </c>
      <c r="R26" s="390"/>
      <c r="S26" s="390"/>
      <c r="T26" s="390"/>
      <c r="U26" s="390"/>
      <c r="V26" s="391"/>
      <c r="W26" s="455"/>
      <c r="X26" s="446"/>
      <c r="Y26" s="447"/>
      <c r="Z26" s="386" t="s">
        <v>156</v>
      </c>
      <c r="AA26" s="468"/>
      <c r="AB26" s="468"/>
      <c r="AC26" s="468"/>
      <c r="AD26" s="468"/>
      <c r="AE26" s="468"/>
      <c r="AF26" s="468"/>
      <c r="AG26" s="469"/>
      <c r="AH26" s="389">
        <v>6</v>
      </c>
      <c r="AI26" s="390"/>
      <c r="AJ26" s="390"/>
      <c r="AK26" s="390"/>
      <c r="AL26" s="391"/>
      <c r="AM26" s="389">
        <v>14748</v>
      </c>
      <c r="AN26" s="390"/>
      <c r="AO26" s="390"/>
      <c r="AP26" s="390"/>
      <c r="AQ26" s="390"/>
      <c r="AR26" s="391"/>
      <c r="AS26" s="389">
        <v>2458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3700</v>
      </c>
      <c r="R27" s="390"/>
      <c r="S27" s="390"/>
      <c r="T27" s="390"/>
      <c r="U27" s="390"/>
      <c r="V27" s="391"/>
      <c r="W27" s="455"/>
      <c r="X27" s="446"/>
      <c r="Y27" s="447"/>
      <c r="Z27" s="386" t="s">
        <v>159</v>
      </c>
      <c r="AA27" s="387"/>
      <c r="AB27" s="387"/>
      <c r="AC27" s="387"/>
      <c r="AD27" s="387"/>
      <c r="AE27" s="387"/>
      <c r="AF27" s="387"/>
      <c r="AG27" s="388"/>
      <c r="AH27" s="389">
        <v>10</v>
      </c>
      <c r="AI27" s="390"/>
      <c r="AJ27" s="390"/>
      <c r="AK27" s="390"/>
      <c r="AL27" s="391"/>
      <c r="AM27" s="389">
        <v>29242</v>
      </c>
      <c r="AN27" s="390"/>
      <c r="AO27" s="390"/>
      <c r="AP27" s="390"/>
      <c r="AQ27" s="390"/>
      <c r="AR27" s="391"/>
      <c r="AS27" s="389">
        <v>2924</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2900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299230</v>
      </c>
      <c r="BO28" s="409"/>
      <c r="BP28" s="409"/>
      <c r="BQ28" s="409"/>
      <c r="BR28" s="409"/>
      <c r="BS28" s="409"/>
      <c r="BT28" s="409"/>
      <c r="BU28" s="410"/>
      <c r="BV28" s="408">
        <v>399032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10</v>
      </c>
      <c r="M29" s="390"/>
      <c r="N29" s="390"/>
      <c r="O29" s="390"/>
      <c r="P29" s="391"/>
      <c r="Q29" s="389">
        <v>2600</v>
      </c>
      <c r="R29" s="390"/>
      <c r="S29" s="390"/>
      <c r="T29" s="390"/>
      <c r="U29" s="390"/>
      <c r="V29" s="391"/>
      <c r="W29" s="456"/>
      <c r="X29" s="457"/>
      <c r="Y29" s="458"/>
      <c r="Z29" s="386" t="s">
        <v>166</v>
      </c>
      <c r="AA29" s="387"/>
      <c r="AB29" s="387"/>
      <c r="AC29" s="387"/>
      <c r="AD29" s="387"/>
      <c r="AE29" s="387"/>
      <c r="AF29" s="387"/>
      <c r="AG29" s="388"/>
      <c r="AH29" s="389">
        <v>109</v>
      </c>
      <c r="AI29" s="390"/>
      <c r="AJ29" s="390"/>
      <c r="AK29" s="390"/>
      <c r="AL29" s="391"/>
      <c r="AM29" s="389">
        <v>320896</v>
      </c>
      <c r="AN29" s="390"/>
      <c r="AO29" s="390"/>
      <c r="AP29" s="390"/>
      <c r="AQ29" s="390"/>
      <c r="AR29" s="391"/>
      <c r="AS29" s="389">
        <v>2944</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12851</v>
      </c>
      <c r="BO29" s="414"/>
      <c r="BP29" s="414"/>
      <c r="BQ29" s="414"/>
      <c r="BR29" s="414"/>
      <c r="BS29" s="414"/>
      <c r="BT29" s="414"/>
      <c r="BU29" s="415"/>
      <c r="BV29" s="413">
        <v>12819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406979</v>
      </c>
      <c r="BO30" s="417"/>
      <c r="BP30" s="417"/>
      <c r="BQ30" s="417"/>
      <c r="BR30" s="417"/>
      <c r="BS30" s="417"/>
      <c r="BT30" s="417"/>
      <c r="BU30" s="418"/>
      <c r="BV30" s="416">
        <v>323703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足柄上衛生組合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開成町土地開発公社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給食事業特別会計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足柄西部清掃組合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南足柄市外五ヶ市町組合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南足柄市外二ヶ町組合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南足柄市・山北町・開成町一部事務組合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南足柄市外四ヶ市町一部事務組合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松田町他二ヶ町組合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松田町他三ヶ町組合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神奈川県市町村職員退職手当組合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神奈川県後期高齢者医療広域連合（一般会計）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532</v>
      </c>
      <c r="D34" s="1181"/>
      <c r="E34" s="1182"/>
      <c r="F34" s="32">
        <v>15.43</v>
      </c>
      <c r="G34" s="33">
        <v>15.01</v>
      </c>
      <c r="H34" s="33">
        <v>14.34</v>
      </c>
      <c r="I34" s="33">
        <v>15.18</v>
      </c>
      <c r="J34" s="34">
        <v>15.64</v>
      </c>
      <c r="K34" s="22"/>
      <c r="L34" s="22"/>
      <c r="M34" s="22"/>
      <c r="N34" s="22"/>
      <c r="O34" s="22"/>
      <c r="P34" s="22"/>
    </row>
    <row r="35" spans="1:16" ht="39" customHeight="1" x14ac:dyDescent="0.15">
      <c r="A35" s="22"/>
      <c r="B35" s="35"/>
      <c r="C35" s="1175" t="s">
        <v>533</v>
      </c>
      <c r="D35" s="1176"/>
      <c r="E35" s="1177"/>
      <c r="F35" s="36">
        <v>10.43</v>
      </c>
      <c r="G35" s="37">
        <v>5.65</v>
      </c>
      <c r="H35" s="37">
        <v>6.28</v>
      </c>
      <c r="I35" s="37">
        <v>5.67</v>
      </c>
      <c r="J35" s="38">
        <v>8.16</v>
      </c>
      <c r="K35" s="22"/>
      <c r="L35" s="22"/>
      <c r="M35" s="22"/>
      <c r="N35" s="22"/>
      <c r="O35" s="22"/>
      <c r="P35" s="22"/>
    </row>
    <row r="36" spans="1:16" ht="39" customHeight="1" x14ac:dyDescent="0.15">
      <c r="A36" s="22"/>
      <c r="B36" s="35"/>
      <c r="C36" s="1175" t="s">
        <v>534</v>
      </c>
      <c r="D36" s="1176"/>
      <c r="E36" s="1177"/>
      <c r="F36" s="36">
        <v>2.57</v>
      </c>
      <c r="G36" s="37">
        <v>2.23</v>
      </c>
      <c r="H36" s="37">
        <v>2.46</v>
      </c>
      <c r="I36" s="37">
        <v>3.58</v>
      </c>
      <c r="J36" s="38">
        <v>4.45</v>
      </c>
      <c r="K36" s="22"/>
      <c r="L36" s="22"/>
      <c r="M36" s="22"/>
      <c r="N36" s="22"/>
      <c r="O36" s="22"/>
      <c r="P36" s="22"/>
    </row>
    <row r="37" spans="1:16" ht="39" customHeight="1" x14ac:dyDescent="0.15">
      <c r="A37" s="22"/>
      <c r="B37" s="35"/>
      <c r="C37" s="1175" t="s">
        <v>535</v>
      </c>
      <c r="D37" s="1176"/>
      <c r="E37" s="1177"/>
      <c r="F37" s="36">
        <v>0.74</v>
      </c>
      <c r="G37" s="37">
        <v>0.99</v>
      </c>
      <c r="H37" s="37">
        <v>0.91</v>
      </c>
      <c r="I37" s="37">
        <v>0.9</v>
      </c>
      <c r="J37" s="38">
        <v>1.72</v>
      </c>
      <c r="K37" s="22"/>
      <c r="L37" s="22"/>
      <c r="M37" s="22"/>
      <c r="N37" s="22"/>
      <c r="O37" s="22"/>
      <c r="P37" s="22"/>
    </row>
    <row r="38" spans="1:16" ht="39" customHeight="1" x14ac:dyDescent="0.15">
      <c r="A38" s="22"/>
      <c r="B38" s="35"/>
      <c r="C38" s="1175" t="s">
        <v>536</v>
      </c>
      <c r="D38" s="1176"/>
      <c r="E38" s="1177"/>
      <c r="F38" s="36">
        <v>0.59</v>
      </c>
      <c r="G38" s="37">
        <v>1.05</v>
      </c>
      <c r="H38" s="37">
        <v>0.47</v>
      </c>
      <c r="I38" s="37">
        <v>0.54</v>
      </c>
      <c r="J38" s="38">
        <v>0.61</v>
      </c>
      <c r="K38" s="22"/>
      <c r="L38" s="22"/>
      <c r="M38" s="22"/>
      <c r="N38" s="22"/>
      <c r="O38" s="22"/>
      <c r="P38" s="22"/>
    </row>
    <row r="39" spans="1:16" ht="39" customHeight="1" x14ac:dyDescent="0.15">
      <c r="A39" s="22"/>
      <c r="B39" s="35"/>
      <c r="C39" s="1175" t="s">
        <v>537</v>
      </c>
      <c r="D39" s="1176"/>
      <c r="E39" s="1177"/>
      <c r="F39" s="36">
        <v>0.06</v>
      </c>
      <c r="G39" s="37">
        <v>0.06</v>
      </c>
      <c r="H39" s="37">
        <v>0.04</v>
      </c>
      <c r="I39" s="37">
        <v>7.0000000000000007E-2</v>
      </c>
      <c r="J39" s="38">
        <v>7.0000000000000007E-2</v>
      </c>
      <c r="K39" s="22"/>
      <c r="L39" s="22"/>
      <c r="M39" s="22"/>
      <c r="N39" s="22"/>
      <c r="O39" s="22"/>
      <c r="P39" s="22"/>
    </row>
    <row r="40" spans="1:16" ht="39" customHeight="1" x14ac:dyDescent="0.15">
      <c r="A40" s="22"/>
      <c r="B40" s="35"/>
      <c r="C40" s="1175" t="s">
        <v>538</v>
      </c>
      <c r="D40" s="1176"/>
      <c r="E40" s="1177"/>
      <c r="F40" s="36">
        <v>0.01</v>
      </c>
      <c r="G40" s="37">
        <v>0.02</v>
      </c>
      <c r="H40" s="37">
        <v>0.02</v>
      </c>
      <c r="I40" s="37">
        <v>0</v>
      </c>
      <c r="J40" s="38">
        <v>0.01</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539</v>
      </c>
      <c r="D42" s="1176"/>
      <c r="E42" s="1177"/>
      <c r="F42" s="36" t="s">
        <v>483</v>
      </c>
      <c r="G42" s="37" t="s">
        <v>483</v>
      </c>
      <c r="H42" s="37" t="s">
        <v>483</v>
      </c>
      <c r="I42" s="37" t="s">
        <v>483</v>
      </c>
      <c r="J42" s="38" t="s">
        <v>483</v>
      </c>
      <c r="K42" s="22"/>
      <c r="L42" s="22"/>
      <c r="M42" s="22"/>
      <c r="N42" s="22"/>
      <c r="O42" s="22"/>
      <c r="P42" s="22"/>
    </row>
    <row r="43" spans="1:16" ht="39" customHeight="1" thickBot="1" x14ac:dyDescent="0.2">
      <c r="A43" s="22"/>
      <c r="B43" s="40"/>
      <c r="C43" s="1178" t="s">
        <v>540</v>
      </c>
      <c r="D43" s="1179"/>
      <c r="E43" s="1180"/>
      <c r="F43" s="41">
        <v>0</v>
      </c>
      <c r="G43" s="42" t="s">
        <v>483</v>
      </c>
      <c r="H43" s="42" t="s">
        <v>483</v>
      </c>
      <c r="I43" s="42" t="s">
        <v>483</v>
      </c>
      <c r="J43" s="43" t="s">
        <v>483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416</v>
      </c>
      <c r="L45" s="60">
        <v>432</v>
      </c>
      <c r="M45" s="60">
        <v>497</v>
      </c>
      <c r="N45" s="60">
        <v>452</v>
      </c>
      <c r="O45" s="61">
        <v>364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x14ac:dyDescent="0.15">
      <c r="A48" s="48"/>
      <c r="B48" s="1193"/>
      <c r="C48" s="1194"/>
      <c r="D48" s="62"/>
      <c r="E48" s="1185" t="s">
        <v>14</v>
      </c>
      <c r="F48" s="1185"/>
      <c r="G48" s="1185"/>
      <c r="H48" s="1185"/>
      <c r="I48" s="1185"/>
      <c r="J48" s="1186"/>
      <c r="K48" s="63">
        <v>205</v>
      </c>
      <c r="L48" s="64">
        <v>220</v>
      </c>
      <c r="M48" s="64">
        <v>215</v>
      </c>
      <c r="N48" s="64">
        <v>218</v>
      </c>
      <c r="O48" s="65">
        <v>190</v>
      </c>
      <c r="P48" s="48"/>
      <c r="Q48" s="48"/>
      <c r="R48" s="48"/>
      <c r="S48" s="48"/>
      <c r="T48" s="48"/>
      <c r="U48" s="48"/>
    </row>
    <row r="49" spans="1:21" ht="30.75" customHeight="1" x14ac:dyDescent="0.15">
      <c r="A49" s="48"/>
      <c r="B49" s="1193"/>
      <c r="C49" s="1194"/>
      <c r="D49" s="62"/>
      <c r="E49" s="1185" t="s">
        <v>15</v>
      </c>
      <c r="F49" s="1185"/>
      <c r="G49" s="1185"/>
      <c r="H49" s="1185"/>
      <c r="I49" s="1185"/>
      <c r="J49" s="1186"/>
      <c r="K49" s="63">
        <v>5</v>
      </c>
      <c r="L49" s="64">
        <v>3</v>
      </c>
      <c r="M49" s="64">
        <v>24</v>
      </c>
      <c r="N49" s="64">
        <v>37</v>
      </c>
      <c r="O49" s="65">
        <v>37</v>
      </c>
      <c r="P49" s="48"/>
      <c r="Q49" s="48"/>
      <c r="R49" s="48"/>
      <c r="S49" s="48"/>
      <c r="T49" s="48"/>
      <c r="U49" s="48"/>
    </row>
    <row r="50" spans="1:21" ht="30.75" customHeight="1" x14ac:dyDescent="0.15">
      <c r="A50" s="48"/>
      <c r="B50" s="1193"/>
      <c r="C50" s="1194"/>
      <c r="D50" s="62"/>
      <c r="E50" s="1185" t="s">
        <v>16</v>
      </c>
      <c r="F50" s="1185"/>
      <c r="G50" s="1185"/>
      <c r="H50" s="1185"/>
      <c r="I50" s="1185"/>
      <c r="J50" s="1186"/>
      <c r="K50" s="63">
        <v>50</v>
      </c>
      <c r="L50" s="64">
        <v>50</v>
      </c>
      <c r="M50" s="64">
        <v>50</v>
      </c>
      <c r="N50" s="64">
        <v>50</v>
      </c>
      <c r="O50" s="65">
        <v>50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349</v>
      </c>
      <c r="L52" s="64">
        <v>366</v>
      </c>
      <c r="M52" s="64">
        <v>407</v>
      </c>
      <c r="N52" s="64">
        <v>419</v>
      </c>
      <c r="O52" s="65">
        <v>397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327</v>
      </c>
      <c r="L53" s="69">
        <v>339</v>
      </c>
      <c r="M53" s="69">
        <v>379</v>
      </c>
      <c r="N53" s="69">
        <v>338</v>
      </c>
      <c r="O53" s="70">
        <v>244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211" t="s">
        <v>23</v>
      </c>
      <c r="C41" s="1212"/>
      <c r="D41" s="81"/>
      <c r="E41" s="1213" t="s">
        <v>24</v>
      </c>
      <c r="F41" s="1213"/>
      <c r="G41" s="1213"/>
      <c r="H41" s="1214"/>
      <c r="I41" s="82">
        <v>5251</v>
      </c>
      <c r="J41" s="83">
        <v>5535</v>
      </c>
      <c r="K41" s="83">
        <v>5620</v>
      </c>
      <c r="L41" s="83">
        <v>5585</v>
      </c>
      <c r="M41" s="84">
        <v>5610</v>
      </c>
    </row>
    <row r="42" spans="2:13" ht="27.75" customHeight="1" x14ac:dyDescent="0.15">
      <c r="B42" s="1201"/>
      <c r="C42" s="1202"/>
      <c r="D42" s="85"/>
      <c r="E42" s="1205" t="s">
        <v>25</v>
      </c>
      <c r="F42" s="1205"/>
      <c r="G42" s="1205"/>
      <c r="H42" s="1206"/>
      <c r="I42" s="86">
        <v>199</v>
      </c>
      <c r="J42" s="87">
        <v>149</v>
      </c>
      <c r="K42" s="87">
        <v>149</v>
      </c>
      <c r="L42" s="87">
        <v>50</v>
      </c>
      <c r="M42" s="88">
        <v>33</v>
      </c>
    </row>
    <row r="43" spans="2:13" ht="27.75" customHeight="1" x14ac:dyDescent="0.15">
      <c r="B43" s="1201"/>
      <c r="C43" s="1202"/>
      <c r="D43" s="85"/>
      <c r="E43" s="1205" t="s">
        <v>26</v>
      </c>
      <c r="F43" s="1205"/>
      <c r="G43" s="1205"/>
      <c r="H43" s="1206"/>
      <c r="I43" s="86">
        <v>2292</v>
      </c>
      <c r="J43" s="87">
        <v>2280</v>
      </c>
      <c r="K43" s="87">
        <v>2114</v>
      </c>
      <c r="L43" s="87">
        <v>2021</v>
      </c>
      <c r="M43" s="88">
        <v>1843</v>
      </c>
    </row>
    <row r="44" spans="2:13" ht="27.75" customHeight="1" x14ac:dyDescent="0.15">
      <c r="B44" s="1201"/>
      <c r="C44" s="1202"/>
      <c r="D44" s="85"/>
      <c r="E44" s="1205" t="s">
        <v>27</v>
      </c>
      <c r="F44" s="1205"/>
      <c r="G44" s="1205"/>
      <c r="H44" s="1206"/>
      <c r="I44" s="86">
        <v>321</v>
      </c>
      <c r="J44" s="87">
        <v>281</v>
      </c>
      <c r="K44" s="87">
        <v>260</v>
      </c>
      <c r="L44" s="87">
        <v>226</v>
      </c>
      <c r="M44" s="88">
        <v>191</v>
      </c>
    </row>
    <row r="45" spans="2:13" ht="27.75" customHeight="1" x14ac:dyDescent="0.15">
      <c r="B45" s="1201"/>
      <c r="C45" s="1202"/>
      <c r="D45" s="85"/>
      <c r="E45" s="1205" t="s">
        <v>28</v>
      </c>
      <c r="F45" s="1205"/>
      <c r="G45" s="1205"/>
      <c r="H45" s="1206"/>
      <c r="I45" s="86">
        <v>941</v>
      </c>
      <c r="J45" s="87">
        <v>899</v>
      </c>
      <c r="K45" s="87">
        <v>833</v>
      </c>
      <c r="L45" s="87">
        <v>778</v>
      </c>
      <c r="M45" s="88">
        <v>763</v>
      </c>
    </row>
    <row r="46" spans="2:13" ht="27.75" customHeight="1" x14ac:dyDescent="0.15">
      <c r="B46" s="1201"/>
      <c r="C46" s="1202"/>
      <c r="D46" s="85"/>
      <c r="E46" s="1205" t="s">
        <v>29</v>
      </c>
      <c r="F46" s="1205"/>
      <c r="G46" s="1205"/>
      <c r="H46" s="1206"/>
      <c r="I46" s="86" t="s">
        <v>483</v>
      </c>
      <c r="J46" s="87" t="s">
        <v>483</v>
      </c>
      <c r="K46" s="87" t="s">
        <v>483</v>
      </c>
      <c r="L46" s="87" t="s">
        <v>483</v>
      </c>
      <c r="M46" s="88" t="s">
        <v>483</v>
      </c>
    </row>
    <row r="47" spans="2:13" ht="27.75" customHeight="1" x14ac:dyDescent="0.15">
      <c r="B47" s="1201"/>
      <c r="C47" s="1202"/>
      <c r="D47" s="85"/>
      <c r="E47" s="1205" t="s">
        <v>30</v>
      </c>
      <c r="F47" s="1205"/>
      <c r="G47" s="1205"/>
      <c r="H47" s="1206"/>
      <c r="I47" s="86" t="s">
        <v>483</v>
      </c>
      <c r="J47" s="87" t="s">
        <v>483</v>
      </c>
      <c r="K47" s="87" t="s">
        <v>483</v>
      </c>
      <c r="L47" s="87" t="s">
        <v>483</v>
      </c>
      <c r="M47" s="88" t="s">
        <v>483</v>
      </c>
    </row>
    <row r="48" spans="2:13" ht="27.75" customHeight="1" x14ac:dyDescent="0.15">
      <c r="B48" s="1203"/>
      <c r="C48" s="1204"/>
      <c r="D48" s="85"/>
      <c r="E48" s="1205" t="s">
        <v>31</v>
      </c>
      <c r="F48" s="1205"/>
      <c r="G48" s="1205"/>
      <c r="H48" s="1206"/>
      <c r="I48" s="86" t="s">
        <v>483</v>
      </c>
      <c r="J48" s="87" t="s">
        <v>483</v>
      </c>
      <c r="K48" s="87" t="s">
        <v>483</v>
      </c>
      <c r="L48" s="87">
        <v>1</v>
      </c>
      <c r="M48" s="88" t="s">
        <v>483</v>
      </c>
    </row>
    <row r="49" spans="2:13" ht="27.75" customHeight="1" x14ac:dyDescent="0.15">
      <c r="B49" s="1199" t="s">
        <v>32</v>
      </c>
      <c r="C49" s="1200"/>
      <c r="D49" s="89"/>
      <c r="E49" s="1205" t="s">
        <v>33</v>
      </c>
      <c r="F49" s="1205"/>
      <c r="G49" s="1205"/>
      <c r="H49" s="1206"/>
      <c r="I49" s="86">
        <v>810</v>
      </c>
      <c r="J49" s="87">
        <v>979</v>
      </c>
      <c r="K49" s="87">
        <v>945</v>
      </c>
      <c r="L49" s="87">
        <v>794</v>
      </c>
      <c r="M49" s="88">
        <v>804</v>
      </c>
    </row>
    <row r="50" spans="2:13" ht="27.75" customHeight="1" x14ac:dyDescent="0.15">
      <c r="B50" s="1201"/>
      <c r="C50" s="1202"/>
      <c r="D50" s="85"/>
      <c r="E50" s="1205" t="s">
        <v>34</v>
      </c>
      <c r="F50" s="1205"/>
      <c r="G50" s="1205"/>
      <c r="H50" s="1206"/>
      <c r="I50" s="86" t="s">
        <v>483</v>
      </c>
      <c r="J50" s="87" t="s">
        <v>483</v>
      </c>
      <c r="K50" s="87" t="s">
        <v>483</v>
      </c>
      <c r="L50" s="87" t="s">
        <v>483</v>
      </c>
      <c r="M50" s="88" t="s">
        <v>483</v>
      </c>
    </row>
    <row r="51" spans="2:13" ht="27.75" customHeight="1" x14ac:dyDescent="0.15">
      <c r="B51" s="1203"/>
      <c r="C51" s="1204"/>
      <c r="D51" s="85"/>
      <c r="E51" s="1205" t="s">
        <v>35</v>
      </c>
      <c r="F51" s="1205"/>
      <c r="G51" s="1205"/>
      <c r="H51" s="1206"/>
      <c r="I51" s="86">
        <v>4968</v>
      </c>
      <c r="J51" s="87">
        <v>5161</v>
      </c>
      <c r="K51" s="87">
        <v>5320</v>
      </c>
      <c r="L51" s="87">
        <v>5526</v>
      </c>
      <c r="M51" s="88">
        <v>5511</v>
      </c>
    </row>
    <row r="52" spans="2:13" ht="27.75" customHeight="1" thickBot="1" x14ac:dyDescent="0.2">
      <c r="B52" s="1207" t="s">
        <v>36</v>
      </c>
      <c r="C52" s="1208"/>
      <c r="D52" s="90"/>
      <c r="E52" s="1209" t="s">
        <v>37</v>
      </c>
      <c r="F52" s="1209"/>
      <c r="G52" s="1209"/>
      <c r="H52" s="1210"/>
      <c r="I52" s="91">
        <v>3225</v>
      </c>
      <c r="J52" s="92">
        <v>3003</v>
      </c>
      <c r="K52" s="92">
        <v>2711</v>
      </c>
      <c r="L52" s="92">
        <v>2341</v>
      </c>
      <c r="M52" s="93">
        <v>2125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15" t="s">
        <v>570</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24"/>
      <c r="H50" s="1225"/>
      <c r="I50" s="1225"/>
      <c r="J50" s="1226"/>
      <c r="K50" s="354" t="s">
        <v>523</v>
      </c>
      <c r="L50" s="354" t="s">
        <v>524</v>
      </c>
      <c r="M50" s="354" t="s">
        <v>525</v>
      </c>
      <c r="N50" s="354" t="s">
        <v>526</v>
      </c>
      <c r="O50" s="354" t="s">
        <v>527</v>
      </c>
    </row>
    <row r="51" spans="1:17" x14ac:dyDescent="0.15">
      <c r="B51" s="248"/>
      <c r="C51" s="244"/>
      <c r="D51" s="244"/>
      <c r="E51" s="244"/>
      <c r="F51" s="244"/>
      <c r="G51" s="1227" t="s">
        <v>563</v>
      </c>
      <c r="H51" s="1228"/>
      <c r="I51" s="1233" t="s">
        <v>564</v>
      </c>
      <c r="J51" s="1233"/>
      <c r="K51" s="1235"/>
      <c r="L51" s="1235"/>
      <c r="M51" s="1235"/>
      <c r="N51" s="1235"/>
      <c r="O51" s="1236">
        <v>67.3</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565</v>
      </c>
      <c r="J53" s="1237"/>
      <c r="K53" s="1238"/>
      <c r="L53" s="1238"/>
      <c r="M53" s="1238"/>
      <c r="N53" s="1238"/>
      <c r="O53" s="1240">
        <v>52.1</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566</v>
      </c>
      <c r="H55" s="1242"/>
      <c r="I55" s="1237" t="s">
        <v>564</v>
      </c>
      <c r="J55" s="1237"/>
      <c r="K55" s="1235"/>
      <c r="L55" s="1235"/>
      <c r="M55" s="1235"/>
      <c r="N55" s="1235"/>
      <c r="O55" s="1236">
        <v>36.5</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565</v>
      </c>
      <c r="J57" s="1247"/>
      <c r="K57" s="1238"/>
      <c r="L57" s="1238"/>
      <c r="M57" s="1238"/>
      <c r="N57" s="1238"/>
      <c r="O57" s="1240">
        <v>56.2</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567</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15" t="s">
        <v>571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24"/>
      <c r="H72" s="1225"/>
      <c r="I72" s="1225"/>
      <c r="J72" s="1226"/>
      <c r="K72" s="354" t="s">
        <v>523</v>
      </c>
      <c r="L72" s="354" t="s">
        <v>524</v>
      </c>
      <c r="M72" s="354" t="s">
        <v>525</v>
      </c>
      <c r="N72" s="354" t="s">
        <v>526</v>
      </c>
      <c r="O72" s="354" t="s">
        <v>527</v>
      </c>
    </row>
    <row r="73" spans="2:30" x14ac:dyDescent="0.15">
      <c r="B73" s="248"/>
      <c r="C73" s="244"/>
      <c r="D73" s="244"/>
      <c r="E73" s="244"/>
      <c r="F73" s="244"/>
      <c r="G73" s="1227" t="s">
        <v>563</v>
      </c>
      <c r="H73" s="1228"/>
      <c r="I73" s="1233" t="s">
        <v>564</v>
      </c>
      <c r="J73" s="1233"/>
      <c r="K73" s="1248">
        <v>104.7</v>
      </c>
      <c r="L73" s="1248">
        <v>98</v>
      </c>
      <c r="M73" s="1236">
        <v>86.9</v>
      </c>
      <c r="N73" s="1236">
        <v>76.099999999999994</v>
      </c>
      <c r="O73" s="1236">
        <v>67.3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569</v>
      </c>
      <c r="J75" s="1237"/>
      <c r="K75" s="1240">
        <v>10.9</v>
      </c>
      <c r="L75" s="1240">
        <v>11</v>
      </c>
      <c r="M75" s="1240">
        <v>11.2</v>
      </c>
      <c r="N75" s="1240">
        <v>11.3</v>
      </c>
      <c r="O75" s="1240">
        <v>10.199999999999999</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566</v>
      </c>
      <c r="H77" s="1242"/>
      <c r="I77" s="1237" t="s">
        <v>564</v>
      </c>
      <c r="J77" s="1237"/>
      <c r="K77" s="1248">
        <v>64.3</v>
      </c>
      <c r="L77" s="1248">
        <v>61.3</v>
      </c>
      <c r="M77" s="1236">
        <v>54.6</v>
      </c>
      <c r="N77" s="1236">
        <v>48.7</v>
      </c>
      <c r="O77" s="1236">
        <v>36.5</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569</v>
      </c>
      <c r="J79" s="1247"/>
      <c r="K79" s="1250">
        <v>12.3</v>
      </c>
      <c r="L79" s="1250">
        <v>11.7</v>
      </c>
      <c r="M79" s="1250">
        <v>11.2</v>
      </c>
      <c r="N79" s="1250">
        <v>10.4</v>
      </c>
      <c r="O79" s="1250">
        <v>9</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42074</v>
      </c>
      <c r="E3" s="116"/>
      <c r="F3" s="117">
        <v>61557</v>
      </c>
      <c r="G3" s="118"/>
      <c r="H3" s="119"/>
    </row>
    <row r="4" spans="1:8" x14ac:dyDescent="0.15">
      <c r="A4" s="120"/>
      <c r="B4" s="121"/>
      <c r="C4" s="122"/>
      <c r="D4" s="123">
        <v>24516</v>
      </c>
      <c r="E4" s="124"/>
      <c r="F4" s="125">
        <v>32497</v>
      </c>
      <c r="G4" s="126"/>
      <c r="H4" s="127"/>
    </row>
    <row r="5" spans="1:8" x14ac:dyDescent="0.15">
      <c r="A5" s="108" t="s">
        <v>517</v>
      </c>
      <c r="B5" s="113"/>
      <c r="C5" s="114"/>
      <c r="D5" s="115">
        <v>46484</v>
      </c>
      <c r="E5" s="116"/>
      <c r="F5" s="117">
        <v>69806</v>
      </c>
      <c r="G5" s="118"/>
      <c r="H5" s="119"/>
    </row>
    <row r="6" spans="1:8" x14ac:dyDescent="0.15">
      <c r="A6" s="120"/>
      <c r="B6" s="121"/>
      <c r="C6" s="122"/>
      <c r="D6" s="123">
        <v>20420</v>
      </c>
      <c r="E6" s="124"/>
      <c r="F6" s="125">
        <v>32823</v>
      </c>
      <c r="G6" s="126"/>
      <c r="H6" s="127"/>
    </row>
    <row r="7" spans="1:8" x14ac:dyDescent="0.15">
      <c r="A7" s="108" t="s">
        <v>518</v>
      </c>
      <c r="B7" s="113"/>
      <c r="C7" s="114"/>
      <c r="D7" s="115">
        <v>41495</v>
      </c>
      <c r="E7" s="116"/>
      <c r="F7" s="117">
        <v>74444</v>
      </c>
      <c r="G7" s="118"/>
      <c r="H7" s="119"/>
    </row>
    <row r="8" spans="1:8" x14ac:dyDescent="0.15">
      <c r="A8" s="120"/>
      <c r="B8" s="121"/>
      <c r="C8" s="122"/>
      <c r="D8" s="123">
        <v>23797</v>
      </c>
      <c r="E8" s="124"/>
      <c r="F8" s="125">
        <v>34175</v>
      </c>
      <c r="G8" s="126"/>
      <c r="H8" s="127"/>
    </row>
    <row r="9" spans="1:8" x14ac:dyDescent="0.15">
      <c r="A9" s="108" t="s">
        <v>519</v>
      </c>
      <c r="B9" s="113"/>
      <c r="C9" s="114"/>
      <c r="D9" s="115">
        <v>22678</v>
      </c>
      <c r="E9" s="116"/>
      <c r="F9" s="117">
        <v>85205</v>
      </c>
      <c r="G9" s="118"/>
      <c r="H9" s="119"/>
    </row>
    <row r="10" spans="1:8" x14ac:dyDescent="0.15">
      <c r="A10" s="120"/>
      <c r="B10" s="121"/>
      <c r="C10" s="122"/>
      <c r="D10" s="123">
        <v>16625</v>
      </c>
      <c r="E10" s="124"/>
      <c r="F10" s="125">
        <v>38847</v>
      </c>
      <c r="G10" s="126"/>
      <c r="H10" s="127"/>
    </row>
    <row r="11" spans="1:8" x14ac:dyDescent="0.15">
      <c r="A11" s="108" t="s">
        <v>520</v>
      </c>
      <c r="B11" s="113"/>
      <c r="C11" s="114"/>
      <c r="D11" s="115">
        <v>20273</v>
      </c>
      <c r="E11" s="116"/>
      <c r="F11" s="117">
        <v>69469</v>
      </c>
      <c r="G11" s="118"/>
      <c r="H11" s="119"/>
    </row>
    <row r="12" spans="1:8" x14ac:dyDescent="0.15">
      <c r="A12" s="120"/>
      <c r="B12" s="121"/>
      <c r="C12" s="128"/>
      <c r="D12" s="123">
        <v>13781</v>
      </c>
      <c r="E12" s="124"/>
      <c r="F12" s="125">
        <v>38215</v>
      </c>
      <c r="G12" s="126"/>
      <c r="H12" s="127"/>
    </row>
    <row r="13" spans="1:8" x14ac:dyDescent="0.15">
      <c r="A13" s="108"/>
      <c r="B13" s="113"/>
      <c r="C13" s="129"/>
      <c r="D13" s="130">
        <v>34601</v>
      </c>
      <c r="E13" s="131"/>
      <c r="F13" s="132">
        <v>72096</v>
      </c>
      <c r="G13" s="133"/>
      <c r="H13" s="119"/>
    </row>
    <row r="14" spans="1:8" x14ac:dyDescent="0.15">
      <c r="A14" s="120"/>
      <c r="B14" s="121"/>
      <c r="C14" s="122"/>
      <c r="D14" s="123">
        <v>19828</v>
      </c>
      <c r="E14" s="124"/>
      <c r="F14" s="125">
        <v>35311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10.46</v>
      </c>
      <c r="C19" s="134">
        <f>ROUND(VALUE(SUBSTITUTE(実質収支比率等に係る経年分析!G$48,"▲","-")),2)</f>
        <v>5.67</v>
      </c>
      <c r="D19" s="134">
        <f>ROUND(VALUE(SUBSTITUTE(実質収支比率等に係る経年分析!H$48,"▲","-")),2)</f>
        <v>6.32</v>
      </c>
      <c r="E19" s="134">
        <f>ROUND(VALUE(SUBSTITUTE(実質収支比率等に係る経年分析!I$48,"▲","-")),2)</f>
        <v>5.68</v>
      </c>
      <c r="F19" s="134">
        <f>ROUND(VALUE(SUBSTITUTE(実質収支比率等に係る経年分析!J$48,"▲","-")),2)</f>
        <v>8.17</v>
      </c>
    </row>
    <row r="20" spans="1:11" x14ac:dyDescent="0.15">
      <c r="A20" s="134" t="s">
        <v>42</v>
      </c>
      <c r="B20" s="134">
        <f>ROUND(VALUE(SUBSTITUTE(実質収支比率等に係る経年分析!F$47,"▲","-")),2)</f>
        <v>16.579999999999998</v>
      </c>
      <c r="C20" s="134">
        <f>ROUND(VALUE(SUBSTITUTE(実質収支比率等に係る経年分析!G$47,"▲","-")),2)</f>
        <v>19.510000000000002</v>
      </c>
      <c r="D20" s="134">
        <f>ROUND(VALUE(SUBSTITUTE(実質収支比率等に係る経年分析!H$47,"▲","-")),2)</f>
        <v>16.14</v>
      </c>
      <c r="E20" s="134">
        <f>ROUND(VALUE(SUBSTITUTE(実質収支比率等に係る経年分析!I$47,"▲","-")),2)</f>
        <v>11.42</v>
      </c>
      <c r="F20" s="134">
        <f>ROUND(VALUE(SUBSTITUTE(実質収支比率等に係る経年分析!J$47,"▲","-")),2)</f>
        <v>8.42</v>
      </c>
    </row>
    <row r="21" spans="1:11" x14ac:dyDescent="0.15">
      <c r="A21" s="134" t="s">
        <v>43</v>
      </c>
      <c r="B21" s="134">
        <f>IF(ISNUMBER(VALUE(SUBSTITUTE(実質収支比率等に係る経年分析!F$49,"▲","-"))),ROUND(VALUE(SUBSTITUTE(実質収支比率等に係る経年分析!F$49,"▲","-")),2),NA())</f>
        <v>4.67</v>
      </c>
      <c r="C21" s="134">
        <f>IF(ISNUMBER(VALUE(SUBSTITUTE(実質収支比率等に係る経年分析!G$49,"▲","-"))),ROUND(VALUE(SUBSTITUTE(実質収支比率等に係る経年分析!G$49,"▲","-")),2),NA())</f>
        <v>-1.86</v>
      </c>
      <c r="D21" s="134">
        <f>IF(ISNUMBER(VALUE(SUBSTITUTE(実質収支比率等に係る経年分析!H$49,"▲","-"))),ROUND(VALUE(SUBSTITUTE(実質収支比率等に係る経年分析!H$49,"▲","-")),2),NA())</f>
        <v>-2.0299999999999998</v>
      </c>
      <c r="E21" s="134">
        <f>IF(ISNUMBER(VALUE(SUBSTITUTE(実質収支比率等に係る経年分析!I$49,"▲","-"))),ROUND(VALUE(SUBSTITUTE(実質収支比率等に係る経年分析!I$49,"▲","-")),2),NA())</f>
        <v>-5.55</v>
      </c>
      <c r="F21" s="134">
        <f>IF(ISNUMBER(VALUE(SUBSTITUTE(実質収支比率等に係る経年分析!J$49,"▲","-"))),ROUND(VALUE(SUBSTITUTE(実質収支比率等に係る経年分析!J$49,"▲","-")),2),NA())</f>
        <v>-0.22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給食事業特別会計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0.61</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1.72</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4.45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10.43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8.16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14.34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15.18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15.64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349</v>
      </c>
      <c r="E42" s="136"/>
      <c r="F42" s="136"/>
      <c r="G42" s="136">
        <f>'実質公債費比率（分子）の構造'!L$52</f>
        <v>366</v>
      </c>
      <c r="H42" s="136"/>
      <c r="I42" s="136"/>
      <c r="J42" s="136">
        <f>'実質公債費比率（分子）の構造'!M$52</f>
        <v>407</v>
      </c>
      <c r="K42" s="136"/>
      <c r="L42" s="136"/>
      <c r="M42" s="136">
        <f>'実質公債費比率（分子）の構造'!N$52</f>
        <v>419</v>
      </c>
      <c r="N42" s="136"/>
      <c r="O42" s="136"/>
      <c r="P42" s="136">
        <f>'実質公債費比率（分子）の構造'!O$52</f>
        <v>397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50</v>
      </c>
      <c r="C44" s="136"/>
      <c r="D44" s="136"/>
      <c r="E44" s="136">
        <f>'実質公債費比率（分子）の構造'!L$50</f>
        <v>50</v>
      </c>
      <c r="F44" s="136"/>
      <c r="G44" s="136"/>
      <c r="H44" s="136">
        <f>'実質公債費比率（分子）の構造'!M$50</f>
        <v>50</v>
      </c>
      <c r="I44" s="136"/>
      <c r="J44" s="136"/>
      <c r="K44" s="136">
        <f>'実質公債費比率（分子）の構造'!N$50</f>
        <v>50</v>
      </c>
      <c r="L44" s="136"/>
      <c r="M44" s="136"/>
      <c r="N44" s="136">
        <f>'実質公債費比率（分子）の構造'!O$50</f>
        <v>50</v>
      </c>
      <c r="O44" s="136"/>
      <c r="P44" s="136"/>
    </row>
    <row r="45" spans="1:16" x14ac:dyDescent="0.15">
      <c r="A45" s="136" t="s">
        <v>53</v>
      </c>
      <c r="B45" s="136">
        <f>'実質公債費比率（分子）の構造'!K$49</f>
        <v>5</v>
      </c>
      <c r="C45" s="136"/>
      <c r="D45" s="136"/>
      <c r="E45" s="136">
        <f>'実質公債費比率（分子）の構造'!L$49</f>
        <v>3</v>
      </c>
      <c r="F45" s="136"/>
      <c r="G45" s="136"/>
      <c r="H45" s="136">
        <f>'実質公債費比率（分子）の構造'!M$49</f>
        <v>24</v>
      </c>
      <c r="I45" s="136"/>
      <c r="J45" s="136"/>
      <c r="K45" s="136">
        <f>'実質公債費比率（分子）の構造'!N$49</f>
        <v>37</v>
      </c>
      <c r="L45" s="136"/>
      <c r="M45" s="136"/>
      <c r="N45" s="136">
        <f>'実質公債費比率（分子）の構造'!O$49</f>
        <v>37</v>
      </c>
      <c r="O45" s="136"/>
      <c r="P45" s="136"/>
    </row>
    <row r="46" spans="1:16" x14ac:dyDescent="0.15">
      <c r="A46" s="136" t="s">
        <v>54</v>
      </c>
      <c r="B46" s="136">
        <f>'実質公債費比率（分子）の構造'!K$48</f>
        <v>205</v>
      </c>
      <c r="C46" s="136"/>
      <c r="D46" s="136"/>
      <c r="E46" s="136">
        <f>'実質公債費比率（分子）の構造'!L$48</f>
        <v>220</v>
      </c>
      <c r="F46" s="136"/>
      <c r="G46" s="136"/>
      <c r="H46" s="136">
        <f>'実質公債費比率（分子）の構造'!M$48</f>
        <v>215</v>
      </c>
      <c r="I46" s="136"/>
      <c r="J46" s="136"/>
      <c r="K46" s="136">
        <f>'実質公債費比率（分子）の構造'!N$48</f>
        <v>218</v>
      </c>
      <c r="L46" s="136"/>
      <c r="M46" s="136"/>
      <c r="N46" s="136">
        <f>'実質公債費比率（分子）の構造'!O$48</f>
        <v>190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416</v>
      </c>
      <c r="C49" s="136"/>
      <c r="D49" s="136"/>
      <c r="E49" s="136">
        <f>'実質公債費比率（分子）の構造'!L$45</f>
        <v>432</v>
      </c>
      <c r="F49" s="136"/>
      <c r="G49" s="136"/>
      <c r="H49" s="136">
        <f>'実質公債費比率（分子）の構造'!M$45</f>
        <v>497</v>
      </c>
      <c r="I49" s="136"/>
      <c r="J49" s="136"/>
      <c r="K49" s="136">
        <f>'実質公債費比率（分子）の構造'!N$45</f>
        <v>452</v>
      </c>
      <c r="L49" s="136"/>
      <c r="M49" s="136"/>
      <c r="N49" s="136">
        <f>'実質公債費比率（分子）の構造'!O$45</f>
        <v>364</v>
      </c>
      <c r="O49" s="136"/>
      <c r="P49" s="136"/>
    </row>
    <row r="50" spans="1:16" x14ac:dyDescent="0.15">
      <c r="A50" s="136" t="s">
        <v>58</v>
      </c>
      <c r="B50" s="136" t="e">
        <f>NA()</f>
        <v>#N/A</v>
      </c>
      <c r="C50" s="136">
        <f>IF(ISNUMBER('実質公債費比率（分子）の構造'!K$53),'実質公債費比率（分子）の構造'!K$53,NA())</f>
        <v>327</v>
      </c>
      <c r="D50" s="136" t="e">
        <f>NA()</f>
        <v>#N/A</v>
      </c>
      <c r="E50" s="136" t="e">
        <f>NA()</f>
        <v>#N/A</v>
      </c>
      <c r="F50" s="136">
        <f>IF(ISNUMBER('実質公債費比率（分子）の構造'!L$53),'実質公債費比率（分子）の構造'!L$53,NA())</f>
        <v>339</v>
      </c>
      <c r="G50" s="136" t="e">
        <f>NA()</f>
        <v>#N/A</v>
      </c>
      <c r="H50" s="136" t="e">
        <f>NA()</f>
        <v>#N/A</v>
      </c>
      <c r="I50" s="136">
        <f>IF(ISNUMBER('実質公債費比率（分子）の構造'!M$53),'実質公債費比率（分子）の構造'!M$53,NA())</f>
        <v>379</v>
      </c>
      <c r="J50" s="136" t="e">
        <f>NA()</f>
        <v>#N/A</v>
      </c>
      <c r="K50" s="136" t="e">
        <f>NA()</f>
        <v>#N/A</v>
      </c>
      <c r="L50" s="136">
        <f>IF(ISNUMBER('実質公債費比率（分子）の構造'!N$53),'実質公債費比率（分子）の構造'!N$53,NA())</f>
        <v>338</v>
      </c>
      <c r="M50" s="136" t="e">
        <f>NA()</f>
        <v>#N/A</v>
      </c>
      <c r="N50" s="136" t="e">
        <f>NA()</f>
        <v>#N/A</v>
      </c>
      <c r="O50" s="136">
        <f>IF(ISNUMBER('実質公債費比率（分子）の構造'!O$53),'実質公債費比率（分子）の構造'!O$53,NA())</f>
        <v>244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4968</v>
      </c>
      <c r="E56" s="135"/>
      <c r="F56" s="135"/>
      <c r="G56" s="135">
        <f>'将来負担比率（分子）の構造'!J$51</f>
        <v>5161</v>
      </c>
      <c r="H56" s="135"/>
      <c r="I56" s="135"/>
      <c r="J56" s="135">
        <f>'将来負担比率（分子）の構造'!K$51</f>
        <v>5320</v>
      </c>
      <c r="K56" s="135"/>
      <c r="L56" s="135"/>
      <c r="M56" s="135">
        <f>'将来負担比率（分子）の構造'!L$51</f>
        <v>5526</v>
      </c>
      <c r="N56" s="135"/>
      <c r="O56" s="135"/>
      <c r="P56" s="135">
        <f>'将来負担比率（分子）の構造'!M$51</f>
        <v>5511</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810</v>
      </c>
      <c r="E58" s="135"/>
      <c r="F58" s="135"/>
      <c r="G58" s="135">
        <f>'将来負担比率（分子）の構造'!J$49</f>
        <v>979</v>
      </c>
      <c r="H58" s="135"/>
      <c r="I58" s="135"/>
      <c r="J58" s="135">
        <f>'将来負担比率（分子）の構造'!K$49</f>
        <v>945</v>
      </c>
      <c r="K58" s="135"/>
      <c r="L58" s="135"/>
      <c r="M58" s="135">
        <f>'将来負担比率（分子）の構造'!L$49</f>
        <v>794</v>
      </c>
      <c r="N58" s="135"/>
      <c r="O58" s="135"/>
      <c r="P58" s="135">
        <f>'将来負担比率（分子）の構造'!M$49</f>
        <v>804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941</v>
      </c>
      <c r="C62" s="135"/>
      <c r="D62" s="135"/>
      <c r="E62" s="135">
        <f>'将来負担比率（分子）の構造'!J$45</f>
        <v>899</v>
      </c>
      <c r="F62" s="135"/>
      <c r="G62" s="135"/>
      <c r="H62" s="135">
        <f>'将来負担比率（分子）の構造'!K$45</f>
        <v>833</v>
      </c>
      <c r="I62" s="135"/>
      <c r="J62" s="135"/>
      <c r="K62" s="135">
        <f>'将来負担比率（分子）の構造'!L$45</f>
        <v>778</v>
      </c>
      <c r="L62" s="135"/>
      <c r="M62" s="135"/>
      <c r="N62" s="135">
        <f>'将来負担比率（分子）の構造'!M$45</f>
        <v>763</v>
      </c>
      <c r="O62" s="135"/>
      <c r="P62" s="135"/>
    </row>
    <row r="63" spans="1:16" x14ac:dyDescent="0.15">
      <c r="A63" s="135" t="s">
        <v>27</v>
      </c>
      <c r="B63" s="135">
        <f>'将来負担比率（分子）の構造'!I$44</f>
        <v>321</v>
      </c>
      <c r="C63" s="135"/>
      <c r="D63" s="135"/>
      <c r="E63" s="135">
        <f>'将来負担比率（分子）の構造'!J$44</f>
        <v>281</v>
      </c>
      <c r="F63" s="135"/>
      <c r="G63" s="135"/>
      <c r="H63" s="135">
        <f>'将来負担比率（分子）の構造'!K$44</f>
        <v>260</v>
      </c>
      <c r="I63" s="135"/>
      <c r="J63" s="135"/>
      <c r="K63" s="135">
        <f>'将来負担比率（分子）の構造'!L$44</f>
        <v>226</v>
      </c>
      <c r="L63" s="135"/>
      <c r="M63" s="135"/>
      <c r="N63" s="135">
        <f>'将来負担比率（分子）の構造'!M$44</f>
        <v>191</v>
      </c>
      <c r="O63" s="135"/>
      <c r="P63" s="135"/>
    </row>
    <row r="64" spans="1:16" x14ac:dyDescent="0.15">
      <c r="A64" s="135" t="s">
        <v>26</v>
      </c>
      <c r="B64" s="135">
        <f>'将来負担比率（分子）の構造'!I$43</f>
        <v>2292</v>
      </c>
      <c r="C64" s="135"/>
      <c r="D64" s="135"/>
      <c r="E64" s="135">
        <f>'将来負担比率（分子）の構造'!J$43</f>
        <v>2280</v>
      </c>
      <c r="F64" s="135"/>
      <c r="G64" s="135"/>
      <c r="H64" s="135">
        <f>'将来負担比率（分子）の構造'!K$43</f>
        <v>2114</v>
      </c>
      <c r="I64" s="135"/>
      <c r="J64" s="135"/>
      <c r="K64" s="135">
        <f>'将来負担比率（分子）の構造'!L$43</f>
        <v>2021</v>
      </c>
      <c r="L64" s="135"/>
      <c r="M64" s="135"/>
      <c r="N64" s="135">
        <f>'将来負担比率（分子）の構造'!M$43</f>
        <v>1843</v>
      </c>
      <c r="O64" s="135"/>
      <c r="P64" s="135"/>
    </row>
    <row r="65" spans="1:16" x14ac:dyDescent="0.15">
      <c r="A65" s="135" t="s">
        <v>25</v>
      </c>
      <c r="B65" s="135">
        <f>'将来負担比率（分子）の構造'!I$42</f>
        <v>199</v>
      </c>
      <c r="C65" s="135"/>
      <c r="D65" s="135"/>
      <c r="E65" s="135">
        <f>'将来負担比率（分子）の構造'!J$42</f>
        <v>149</v>
      </c>
      <c r="F65" s="135"/>
      <c r="G65" s="135"/>
      <c r="H65" s="135">
        <f>'将来負担比率（分子）の構造'!K$42</f>
        <v>149</v>
      </c>
      <c r="I65" s="135"/>
      <c r="J65" s="135"/>
      <c r="K65" s="135">
        <f>'将来負担比率（分子）の構造'!L$42</f>
        <v>50</v>
      </c>
      <c r="L65" s="135"/>
      <c r="M65" s="135"/>
      <c r="N65" s="135">
        <f>'将来負担比率（分子）の構造'!M$42</f>
        <v>33</v>
      </c>
      <c r="O65" s="135"/>
      <c r="P65" s="135"/>
    </row>
    <row r="66" spans="1:16" x14ac:dyDescent="0.15">
      <c r="A66" s="135" t="s">
        <v>24</v>
      </c>
      <c r="B66" s="135">
        <f>'将来負担比率（分子）の構造'!I$41</f>
        <v>5251</v>
      </c>
      <c r="C66" s="135"/>
      <c r="D66" s="135"/>
      <c r="E66" s="135">
        <f>'将来負担比率（分子）の構造'!J$41</f>
        <v>5535</v>
      </c>
      <c r="F66" s="135"/>
      <c r="G66" s="135"/>
      <c r="H66" s="135">
        <f>'将来負担比率（分子）の構造'!K$41</f>
        <v>5620</v>
      </c>
      <c r="I66" s="135"/>
      <c r="J66" s="135"/>
      <c r="K66" s="135">
        <f>'将来負担比率（分子）の構造'!L$41</f>
        <v>5585</v>
      </c>
      <c r="L66" s="135"/>
      <c r="M66" s="135"/>
      <c r="N66" s="135">
        <f>'将来負担比率（分子）の構造'!M$41</f>
        <v>5610</v>
      </c>
      <c r="O66" s="135"/>
      <c r="P66" s="135"/>
    </row>
    <row r="67" spans="1:16" x14ac:dyDescent="0.15">
      <c r="A67" s="135" t="s">
        <v>62</v>
      </c>
      <c r="B67" s="135" t="e">
        <f>NA()</f>
        <v>#N/A</v>
      </c>
      <c r="C67" s="135">
        <f>IF(ISNUMBER('将来負担比率（分子）の構造'!I$52), IF('将来負担比率（分子）の構造'!I$52 &lt; 0, 0, '将来負担比率（分子）の構造'!I$52), NA())</f>
        <v>3225</v>
      </c>
      <c r="D67" s="135" t="e">
        <f>NA()</f>
        <v>#N/A</v>
      </c>
      <c r="E67" s="135" t="e">
        <f>NA()</f>
        <v>#N/A</v>
      </c>
      <c r="F67" s="135">
        <f>IF(ISNUMBER('将来負担比率（分子）の構造'!J$52), IF('将来負担比率（分子）の構造'!J$52 &lt; 0, 0, '将来負担比率（分子）の構造'!J$52), NA())</f>
        <v>3003</v>
      </c>
      <c r="G67" s="135" t="e">
        <f>NA()</f>
        <v>#N/A</v>
      </c>
      <c r="H67" s="135" t="e">
        <f>NA()</f>
        <v>#N/A</v>
      </c>
      <c r="I67" s="135">
        <f>IF(ISNUMBER('将来負担比率（分子）の構造'!K$52), IF('将来負担比率（分子）の構造'!K$52 &lt; 0, 0, '将来負担比率（分子）の構造'!K$52), NA())</f>
        <v>2711</v>
      </c>
      <c r="J67" s="135" t="e">
        <f>NA()</f>
        <v>#N/A</v>
      </c>
      <c r="K67" s="135" t="e">
        <f>NA()</f>
        <v>#N/A</v>
      </c>
      <c r="L67" s="135">
        <f>IF(ISNUMBER('将来負担比率（分子）の構造'!L$52), IF('将来負担比率（分子）の構造'!L$52 &lt; 0, 0, '将来負担比率（分子）の構造'!L$52), NA())</f>
        <v>2341</v>
      </c>
      <c r="M67" s="135" t="e">
        <f>NA()</f>
        <v>#N/A</v>
      </c>
      <c r="N67" s="135" t="e">
        <f>NA()</f>
        <v>#N/A</v>
      </c>
      <c r="O67" s="135">
        <f>IF(ISNUMBER('将来負担比率（分子）の構造'!M$52), IF('将来負担比率（分子）の構造'!M$52 &lt; 0, 0, '将来負担比率（分子）の構造'!M$52), NA())</f>
        <v>2125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2690443</v>
      </c>
      <c r="S5" s="669"/>
      <c r="T5" s="669"/>
      <c r="U5" s="669"/>
      <c r="V5" s="669"/>
      <c r="W5" s="669"/>
      <c r="X5" s="669"/>
      <c r="Y5" s="716"/>
      <c r="Z5" s="729">
        <v>50.8</v>
      </c>
      <c r="AA5" s="729"/>
      <c r="AB5" s="729"/>
      <c r="AC5" s="729"/>
      <c r="AD5" s="730">
        <v>2690443</v>
      </c>
      <c r="AE5" s="730"/>
      <c r="AF5" s="730"/>
      <c r="AG5" s="730"/>
      <c r="AH5" s="730"/>
      <c r="AI5" s="730"/>
      <c r="AJ5" s="730"/>
      <c r="AK5" s="730"/>
      <c r="AL5" s="717">
        <v>79.400000000000006</v>
      </c>
      <c r="AM5" s="686"/>
      <c r="AN5" s="686"/>
      <c r="AO5" s="718"/>
      <c r="AP5" s="705" t="s">
        <v>205</v>
      </c>
      <c r="AQ5" s="706"/>
      <c r="AR5" s="706"/>
      <c r="AS5" s="706"/>
      <c r="AT5" s="706"/>
      <c r="AU5" s="706"/>
      <c r="AV5" s="706"/>
      <c r="AW5" s="706"/>
      <c r="AX5" s="706"/>
      <c r="AY5" s="706"/>
      <c r="AZ5" s="706"/>
      <c r="BA5" s="706"/>
      <c r="BB5" s="706"/>
      <c r="BC5" s="706"/>
      <c r="BD5" s="706"/>
      <c r="BE5" s="706"/>
      <c r="BF5" s="707"/>
      <c r="BG5" s="618">
        <v>2690443</v>
      </c>
      <c r="BH5" s="619"/>
      <c r="BI5" s="619"/>
      <c r="BJ5" s="619"/>
      <c r="BK5" s="619"/>
      <c r="BL5" s="619"/>
      <c r="BM5" s="619"/>
      <c r="BN5" s="620"/>
      <c r="BO5" s="671">
        <v>100</v>
      </c>
      <c r="BP5" s="671"/>
      <c r="BQ5" s="671"/>
      <c r="BR5" s="671"/>
      <c r="BS5" s="672">
        <v>5109</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35973</v>
      </c>
      <c r="S6" s="619"/>
      <c r="T6" s="619"/>
      <c r="U6" s="619"/>
      <c r="V6" s="619"/>
      <c r="W6" s="619"/>
      <c r="X6" s="619"/>
      <c r="Y6" s="620"/>
      <c r="Z6" s="671">
        <v>0.7</v>
      </c>
      <c r="AA6" s="671"/>
      <c r="AB6" s="671"/>
      <c r="AC6" s="671"/>
      <c r="AD6" s="672">
        <v>35973</v>
      </c>
      <c r="AE6" s="672"/>
      <c r="AF6" s="672"/>
      <c r="AG6" s="672"/>
      <c r="AH6" s="672"/>
      <c r="AI6" s="672"/>
      <c r="AJ6" s="672"/>
      <c r="AK6" s="672"/>
      <c r="AL6" s="641">
        <v>1.1000000000000001</v>
      </c>
      <c r="AM6" s="673"/>
      <c r="AN6" s="673"/>
      <c r="AO6" s="674"/>
      <c r="AP6" s="615" t="s">
        <v>210</v>
      </c>
      <c r="AQ6" s="616"/>
      <c r="AR6" s="616"/>
      <c r="AS6" s="616"/>
      <c r="AT6" s="616"/>
      <c r="AU6" s="616"/>
      <c r="AV6" s="616"/>
      <c r="AW6" s="616"/>
      <c r="AX6" s="616"/>
      <c r="AY6" s="616"/>
      <c r="AZ6" s="616"/>
      <c r="BA6" s="616"/>
      <c r="BB6" s="616"/>
      <c r="BC6" s="616"/>
      <c r="BD6" s="616"/>
      <c r="BE6" s="616"/>
      <c r="BF6" s="617"/>
      <c r="BG6" s="618">
        <v>2690443</v>
      </c>
      <c r="BH6" s="619"/>
      <c r="BI6" s="619"/>
      <c r="BJ6" s="619"/>
      <c r="BK6" s="619"/>
      <c r="BL6" s="619"/>
      <c r="BM6" s="619"/>
      <c r="BN6" s="620"/>
      <c r="BO6" s="671">
        <v>100</v>
      </c>
      <c r="BP6" s="671"/>
      <c r="BQ6" s="671"/>
      <c r="BR6" s="671"/>
      <c r="BS6" s="672">
        <v>5109</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97738</v>
      </c>
      <c r="CS6" s="619"/>
      <c r="CT6" s="619"/>
      <c r="CU6" s="619"/>
      <c r="CV6" s="619"/>
      <c r="CW6" s="619"/>
      <c r="CX6" s="619"/>
      <c r="CY6" s="620"/>
      <c r="CZ6" s="671">
        <v>2</v>
      </c>
      <c r="DA6" s="671"/>
      <c r="DB6" s="671"/>
      <c r="DC6" s="671"/>
      <c r="DD6" s="624" t="s">
        <v>212</v>
      </c>
      <c r="DE6" s="619"/>
      <c r="DF6" s="619"/>
      <c r="DG6" s="619"/>
      <c r="DH6" s="619"/>
      <c r="DI6" s="619"/>
      <c r="DJ6" s="619"/>
      <c r="DK6" s="619"/>
      <c r="DL6" s="619"/>
      <c r="DM6" s="619"/>
      <c r="DN6" s="619"/>
      <c r="DO6" s="619"/>
      <c r="DP6" s="620"/>
      <c r="DQ6" s="624">
        <v>97738</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3834</v>
      </c>
      <c r="S7" s="619"/>
      <c r="T7" s="619"/>
      <c r="U7" s="619"/>
      <c r="V7" s="619"/>
      <c r="W7" s="619"/>
      <c r="X7" s="619"/>
      <c r="Y7" s="620"/>
      <c r="Z7" s="671">
        <v>0.1</v>
      </c>
      <c r="AA7" s="671"/>
      <c r="AB7" s="671"/>
      <c r="AC7" s="671"/>
      <c r="AD7" s="672">
        <v>3834</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1105562</v>
      </c>
      <c r="BH7" s="619"/>
      <c r="BI7" s="619"/>
      <c r="BJ7" s="619"/>
      <c r="BK7" s="619"/>
      <c r="BL7" s="619"/>
      <c r="BM7" s="619"/>
      <c r="BN7" s="620"/>
      <c r="BO7" s="671">
        <v>41.1</v>
      </c>
      <c r="BP7" s="671"/>
      <c r="BQ7" s="671"/>
      <c r="BR7" s="671"/>
      <c r="BS7" s="672">
        <v>5109</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761674</v>
      </c>
      <c r="CS7" s="619"/>
      <c r="CT7" s="619"/>
      <c r="CU7" s="619"/>
      <c r="CV7" s="619"/>
      <c r="CW7" s="619"/>
      <c r="CX7" s="619"/>
      <c r="CY7" s="620"/>
      <c r="CZ7" s="671">
        <v>15.3</v>
      </c>
      <c r="DA7" s="671"/>
      <c r="DB7" s="671"/>
      <c r="DC7" s="671"/>
      <c r="DD7" s="624">
        <v>2203</v>
      </c>
      <c r="DE7" s="619"/>
      <c r="DF7" s="619"/>
      <c r="DG7" s="619"/>
      <c r="DH7" s="619"/>
      <c r="DI7" s="619"/>
      <c r="DJ7" s="619"/>
      <c r="DK7" s="619"/>
      <c r="DL7" s="619"/>
      <c r="DM7" s="619"/>
      <c r="DN7" s="619"/>
      <c r="DO7" s="619"/>
      <c r="DP7" s="620"/>
      <c r="DQ7" s="624">
        <v>693931</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14919</v>
      </c>
      <c r="S8" s="619"/>
      <c r="T8" s="619"/>
      <c r="U8" s="619"/>
      <c r="V8" s="619"/>
      <c r="W8" s="619"/>
      <c r="X8" s="619"/>
      <c r="Y8" s="620"/>
      <c r="Z8" s="671">
        <v>0.3</v>
      </c>
      <c r="AA8" s="671"/>
      <c r="AB8" s="671"/>
      <c r="AC8" s="671"/>
      <c r="AD8" s="672">
        <v>14919</v>
      </c>
      <c r="AE8" s="672"/>
      <c r="AF8" s="672"/>
      <c r="AG8" s="672"/>
      <c r="AH8" s="672"/>
      <c r="AI8" s="672"/>
      <c r="AJ8" s="672"/>
      <c r="AK8" s="672"/>
      <c r="AL8" s="641">
        <v>0.4</v>
      </c>
      <c r="AM8" s="673"/>
      <c r="AN8" s="673"/>
      <c r="AO8" s="674"/>
      <c r="AP8" s="615" t="s">
        <v>217</v>
      </c>
      <c r="AQ8" s="616"/>
      <c r="AR8" s="616"/>
      <c r="AS8" s="616"/>
      <c r="AT8" s="616"/>
      <c r="AU8" s="616"/>
      <c r="AV8" s="616"/>
      <c r="AW8" s="616"/>
      <c r="AX8" s="616"/>
      <c r="AY8" s="616"/>
      <c r="AZ8" s="616"/>
      <c r="BA8" s="616"/>
      <c r="BB8" s="616"/>
      <c r="BC8" s="616"/>
      <c r="BD8" s="616"/>
      <c r="BE8" s="616"/>
      <c r="BF8" s="617"/>
      <c r="BG8" s="618">
        <v>28389</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1650136</v>
      </c>
      <c r="CS8" s="619"/>
      <c r="CT8" s="619"/>
      <c r="CU8" s="619"/>
      <c r="CV8" s="619"/>
      <c r="CW8" s="619"/>
      <c r="CX8" s="619"/>
      <c r="CY8" s="620"/>
      <c r="CZ8" s="671">
        <v>33.200000000000003</v>
      </c>
      <c r="DA8" s="671"/>
      <c r="DB8" s="671"/>
      <c r="DC8" s="671"/>
      <c r="DD8" s="624">
        <v>100</v>
      </c>
      <c r="DE8" s="619"/>
      <c r="DF8" s="619"/>
      <c r="DG8" s="619"/>
      <c r="DH8" s="619"/>
      <c r="DI8" s="619"/>
      <c r="DJ8" s="619"/>
      <c r="DK8" s="619"/>
      <c r="DL8" s="619"/>
      <c r="DM8" s="619"/>
      <c r="DN8" s="619"/>
      <c r="DO8" s="619"/>
      <c r="DP8" s="620"/>
      <c r="DQ8" s="624">
        <v>780116</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16099</v>
      </c>
      <c r="S9" s="619"/>
      <c r="T9" s="619"/>
      <c r="U9" s="619"/>
      <c r="V9" s="619"/>
      <c r="W9" s="619"/>
      <c r="X9" s="619"/>
      <c r="Y9" s="620"/>
      <c r="Z9" s="671">
        <v>0.3</v>
      </c>
      <c r="AA9" s="671"/>
      <c r="AB9" s="671"/>
      <c r="AC9" s="671"/>
      <c r="AD9" s="672">
        <v>16099</v>
      </c>
      <c r="AE9" s="672"/>
      <c r="AF9" s="672"/>
      <c r="AG9" s="672"/>
      <c r="AH9" s="672"/>
      <c r="AI9" s="672"/>
      <c r="AJ9" s="672"/>
      <c r="AK9" s="672"/>
      <c r="AL9" s="641">
        <v>0.5</v>
      </c>
      <c r="AM9" s="673"/>
      <c r="AN9" s="673"/>
      <c r="AO9" s="674"/>
      <c r="AP9" s="615" t="s">
        <v>220</v>
      </c>
      <c r="AQ9" s="616"/>
      <c r="AR9" s="616"/>
      <c r="AS9" s="616"/>
      <c r="AT9" s="616"/>
      <c r="AU9" s="616"/>
      <c r="AV9" s="616"/>
      <c r="AW9" s="616"/>
      <c r="AX9" s="616"/>
      <c r="AY9" s="616"/>
      <c r="AZ9" s="616"/>
      <c r="BA9" s="616"/>
      <c r="BB9" s="616"/>
      <c r="BC9" s="616"/>
      <c r="BD9" s="616"/>
      <c r="BE9" s="616"/>
      <c r="BF9" s="617"/>
      <c r="BG9" s="618">
        <v>966461</v>
      </c>
      <c r="BH9" s="619"/>
      <c r="BI9" s="619"/>
      <c r="BJ9" s="619"/>
      <c r="BK9" s="619"/>
      <c r="BL9" s="619"/>
      <c r="BM9" s="619"/>
      <c r="BN9" s="620"/>
      <c r="BO9" s="671">
        <v>35.9</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496379</v>
      </c>
      <c r="CS9" s="619"/>
      <c r="CT9" s="619"/>
      <c r="CU9" s="619"/>
      <c r="CV9" s="619"/>
      <c r="CW9" s="619"/>
      <c r="CX9" s="619"/>
      <c r="CY9" s="620"/>
      <c r="CZ9" s="671">
        <v>10</v>
      </c>
      <c r="DA9" s="671"/>
      <c r="DB9" s="671"/>
      <c r="DC9" s="671"/>
      <c r="DD9" s="624">
        <v>80227</v>
      </c>
      <c r="DE9" s="619"/>
      <c r="DF9" s="619"/>
      <c r="DG9" s="619"/>
      <c r="DH9" s="619"/>
      <c r="DI9" s="619"/>
      <c r="DJ9" s="619"/>
      <c r="DK9" s="619"/>
      <c r="DL9" s="619"/>
      <c r="DM9" s="619"/>
      <c r="DN9" s="619"/>
      <c r="DO9" s="619"/>
      <c r="DP9" s="620"/>
      <c r="DQ9" s="624">
        <v>428546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302630</v>
      </c>
      <c r="S10" s="619"/>
      <c r="T10" s="619"/>
      <c r="U10" s="619"/>
      <c r="V10" s="619"/>
      <c r="W10" s="619"/>
      <c r="X10" s="619"/>
      <c r="Y10" s="620"/>
      <c r="Z10" s="671">
        <v>5.7</v>
      </c>
      <c r="AA10" s="671"/>
      <c r="AB10" s="671"/>
      <c r="AC10" s="671"/>
      <c r="AD10" s="672">
        <v>302630</v>
      </c>
      <c r="AE10" s="672"/>
      <c r="AF10" s="672"/>
      <c r="AG10" s="672"/>
      <c r="AH10" s="672"/>
      <c r="AI10" s="672"/>
      <c r="AJ10" s="672"/>
      <c r="AK10" s="672"/>
      <c r="AL10" s="641">
        <v>8.9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42771</v>
      </c>
      <c r="BH10" s="619"/>
      <c r="BI10" s="619"/>
      <c r="BJ10" s="619"/>
      <c r="BK10" s="619"/>
      <c r="BL10" s="619"/>
      <c r="BM10" s="619"/>
      <c r="BN10" s="620"/>
      <c r="BO10" s="671">
        <v>1.6</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67941</v>
      </c>
      <c r="BH11" s="619"/>
      <c r="BI11" s="619"/>
      <c r="BJ11" s="619"/>
      <c r="BK11" s="619"/>
      <c r="BL11" s="619"/>
      <c r="BM11" s="619"/>
      <c r="BN11" s="620"/>
      <c r="BO11" s="671">
        <v>2.5</v>
      </c>
      <c r="BP11" s="671"/>
      <c r="BQ11" s="671"/>
      <c r="BR11" s="671"/>
      <c r="BS11" s="624">
        <v>5109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51897</v>
      </c>
      <c r="CS11" s="619"/>
      <c r="CT11" s="619"/>
      <c r="CU11" s="619"/>
      <c r="CV11" s="619"/>
      <c r="CW11" s="619"/>
      <c r="CX11" s="619"/>
      <c r="CY11" s="620"/>
      <c r="CZ11" s="671">
        <v>1</v>
      </c>
      <c r="DA11" s="671"/>
      <c r="DB11" s="671"/>
      <c r="DC11" s="671"/>
      <c r="DD11" s="624">
        <v>7899</v>
      </c>
      <c r="DE11" s="619"/>
      <c r="DF11" s="619"/>
      <c r="DG11" s="619"/>
      <c r="DH11" s="619"/>
      <c r="DI11" s="619"/>
      <c r="DJ11" s="619"/>
      <c r="DK11" s="619"/>
      <c r="DL11" s="619"/>
      <c r="DM11" s="619"/>
      <c r="DN11" s="619"/>
      <c r="DO11" s="619"/>
      <c r="DP11" s="620"/>
      <c r="DQ11" s="624">
        <v>35296</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1436026</v>
      </c>
      <c r="BH12" s="619"/>
      <c r="BI12" s="619"/>
      <c r="BJ12" s="619"/>
      <c r="BK12" s="619"/>
      <c r="BL12" s="619"/>
      <c r="BM12" s="619"/>
      <c r="BN12" s="620"/>
      <c r="BO12" s="671">
        <v>53.4</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73336</v>
      </c>
      <c r="CS12" s="619"/>
      <c r="CT12" s="619"/>
      <c r="CU12" s="619"/>
      <c r="CV12" s="619"/>
      <c r="CW12" s="619"/>
      <c r="CX12" s="619"/>
      <c r="CY12" s="620"/>
      <c r="CZ12" s="671">
        <v>1.5</v>
      </c>
      <c r="DA12" s="671"/>
      <c r="DB12" s="671"/>
      <c r="DC12" s="671"/>
      <c r="DD12" s="624" t="s">
        <v>108</v>
      </c>
      <c r="DE12" s="619"/>
      <c r="DF12" s="619"/>
      <c r="DG12" s="619"/>
      <c r="DH12" s="619"/>
      <c r="DI12" s="619"/>
      <c r="DJ12" s="619"/>
      <c r="DK12" s="619"/>
      <c r="DL12" s="619"/>
      <c r="DM12" s="619"/>
      <c r="DN12" s="619"/>
      <c r="DO12" s="619"/>
      <c r="DP12" s="620"/>
      <c r="DQ12" s="624">
        <v>60692</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13341</v>
      </c>
      <c r="S13" s="619"/>
      <c r="T13" s="619"/>
      <c r="U13" s="619"/>
      <c r="V13" s="619"/>
      <c r="W13" s="619"/>
      <c r="X13" s="619"/>
      <c r="Y13" s="620"/>
      <c r="Z13" s="671">
        <v>0.3</v>
      </c>
      <c r="AA13" s="671"/>
      <c r="AB13" s="671"/>
      <c r="AC13" s="671"/>
      <c r="AD13" s="672">
        <v>13341</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1435883</v>
      </c>
      <c r="BH13" s="619"/>
      <c r="BI13" s="619"/>
      <c r="BJ13" s="619"/>
      <c r="BK13" s="619"/>
      <c r="BL13" s="619"/>
      <c r="BM13" s="619"/>
      <c r="BN13" s="620"/>
      <c r="BO13" s="671">
        <v>53.4</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512426</v>
      </c>
      <c r="CS13" s="619"/>
      <c r="CT13" s="619"/>
      <c r="CU13" s="619"/>
      <c r="CV13" s="619"/>
      <c r="CW13" s="619"/>
      <c r="CX13" s="619"/>
      <c r="CY13" s="620"/>
      <c r="CZ13" s="671">
        <v>10.3</v>
      </c>
      <c r="DA13" s="671"/>
      <c r="DB13" s="671"/>
      <c r="DC13" s="671"/>
      <c r="DD13" s="624">
        <v>195427</v>
      </c>
      <c r="DE13" s="619"/>
      <c r="DF13" s="619"/>
      <c r="DG13" s="619"/>
      <c r="DH13" s="619"/>
      <c r="DI13" s="619"/>
      <c r="DJ13" s="619"/>
      <c r="DK13" s="619"/>
      <c r="DL13" s="619"/>
      <c r="DM13" s="619"/>
      <c r="DN13" s="619"/>
      <c r="DO13" s="619"/>
      <c r="DP13" s="620"/>
      <c r="DQ13" s="624">
        <v>444913</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26704</v>
      </c>
      <c r="BH14" s="619"/>
      <c r="BI14" s="619"/>
      <c r="BJ14" s="619"/>
      <c r="BK14" s="619"/>
      <c r="BL14" s="619"/>
      <c r="BM14" s="619"/>
      <c r="BN14" s="620"/>
      <c r="BO14" s="671">
        <v>1</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320685</v>
      </c>
      <c r="CS14" s="619"/>
      <c r="CT14" s="619"/>
      <c r="CU14" s="619"/>
      <c r="CV14" s="619"/>
      <c r="CW14" s="619"/>
      <c r="CX14" s="619"/>
      <c r="CY14" s="620"/>
      <c r="CZ14" s="671">
        <v>6.5</v>
      </c>
      <c r="DA14" s="671"/>
      <c r="DB14" s="671"/>
      <c r="DC14" s="671"/>
      <c r="DD14" s="624">
        <v>2899</v>
      </c>
      <c r="DE14" s="619"/>
      <c r="DF14" s="619"/>
      <c r="DG14" s="619"/>
      <c r="DH14" s="619"/>
      <c r="DI14" s="619"/>
      <c r="DJ14" s="619"/>
      <c r="DK14" s="619"/>
      <c r="DL14" s="619"/>
      <c r="DM14" s="619"/>
      <c r="DN14" s="619"/>
      <c r="DO14" s="619"/>
      <c r="DP14" s="620"/>
      <c r="DQ14" s="624">
        <v>315822</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13116</v>
      </c>
      <c r="S15" s="619"/>
      <c r="T15" s="619"/>
      <c r="U15" s="619"/>
      <c r="V15" s="619"/>
      <c r="W15" s="619"/>
      <c r="X15" s="619"/>
      <c r="Y15" s="620"/>
      <c r="Z15" s="671">
        <v>0.2</v>
      </c>
      <c r="AA15" s="671"/>
      <c r="AB15" s="671"/>
      <c r="AC15" s="671"/>
      <c r="AD15" s="672">
        <v>13116</v>
      </c>
      <c r="AE15" s="672"/>
      <c r="AF15" s="672"/>
      <c r="AG15" s="672"/>
      <c r="AH15" s="672"/>
      <c r="AI15" s="672"/>
      <c r="AJ15" s="672"/>
      <c r="AK15" s="672"/>
      <c r="AL15" s="641">
        <v>0.4</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122151</v>
      </c>
      <c r="BH15" s="619"/>
      <c r="BI15" s="619"/>
      <c r="BJ15" s="619"/>
      <c r="BK15" s="619"/>
      <c r="BL15" s="619"/>
      <c r="BM15" s="619"/>
      <c r="BN15" s="620"/>
      <c r="BO15" s="671">
        <v>4.5</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640291</v>
      </c>
      <c r="CS15" s="619"/>
      <c r="CT15" s="619"/>
      <c r="CU15" s="619"/>
      <c r="CV15" s="619"/>
      <c r="CW15" s="619"/>
      <c r="CX15" s="619"/>
      <c r="CY15" s="620"/>
      <c r="CZ15" s="671">
        <v>12.9</v>
      </c>
      <c r="DA15" s="671"/>
      <c r="DB15" s="671"/>
      <c r="DC15" s="671"/>
      <c r="DD15" s="624">
        <v>55910</v>
      </c>
      <c r="DE15" s="619"/>
      <c r="DF15" s="619"/>
      <c r="DG15" s="619"/>
      <c r="DH15" s="619"/>
      <c r="DI15" s="619"/>
      <c r="DJ15" s="619"/>
      <c r="DK15" s="619"/>
      <c r="DL15" s="619"/>
      <c r="DM15" s="619"/>
      <c r="DN15" s="619"/>
      <c r="DO15" s="619"/>
      <c r="DP15" s="620"/>
      <c r="DQ15" s="624">
        <v>491016</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321522</v>
      </c>
      <c r="S16" s="619"/>
      <c r="T16" s="619"/>
      <c r="U16" s="619"/>
      <c r="V16" s="619"/>
      <c r="W16" s="619"/>
      <c r="X16" s="619"/>
      <c r="Y16" s="620"/>
      <c r="Z16" s="671">
        <v>6.1</v>
      </c>
      <c r="AA16" s="671"/>
      <c r="AB16" s="671"/>
      <c r="AC16" s="671"/>
      <c r="AD16" s="672">
        <v>288472</v>
      </c>
      <c r="AE16" s="672"/>
      <c r="AF16" s="672"/>
      <c r="AG16" s="672"/>
      <c r="AH16" s="672"/>
      <c r="AI16" s="672"/>
      <c r="AJ16" s="672"/>
      <c r="AK16" s="672"/>
      <c r="AL16" s="641">
        <v>8.5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288472</v>
      </c>
      <c r="S17" s="619"/>
      <c r="T17" s="619"/>
      <c r="U17" s="619"/>
      <c r="V17" s="619"/>
      <c r="W17" s="619"/>
      <c r="X17" s="619"/>
      <c r="Y17" s="620"/>
      <c r="Z17" s="671">
        <v>5.5</v>
      </c>
      <c r="AA17" s="671"/>
      <c r="AB17" s="671"/>
      <c r="AC17" s="671"/>
      <c r="AD17" s="672">
        <v>288472</v>
      </c>
      <c r="AE17" s="672"/>
      <c r="AF17" s="672"/>
      <c r="AG17" s="672"/>
      <c r="AH17" s="672"/>
      <c r="AI17" s="672"/>
      <c r="AJ17" s="672"/>
      <c r="AK17" s="672"/>
      <c r="AL17" s="641">
        <v>8.5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364168</v>
      </c>
      <c r="CS17" s="619"/>
      <c r="CT17" s="619"/>
      <c r="CU17" s="619"/>
      <c r="CV17" s="619"/>
      <c r="CW17" s="619"/>
      <c r="CX17" s="619"/>
      <c r="CY17" s="620"/>
      <c r="CZ17" s="671">
        <v>7.3</v>
      </c>
      <c r="DA17" s="671"/>
      <c r="DB17" s="671"/>
      <c r="DC17" s="671"/>
      <c r="DD17" s="624" t="s">
        <v>108</v>
      </c>
      <c r="DE17" s="619"/>
      <c r="DF17" s="619"/>
      <c r="DG17" s="619"/>
      <c r="DH17" s="619"/>
      <c r="DI17" s="619"/>
      <c r="DJ17" s="619"/>
      <c r="DK17" s="619"/>
      <c r="DL17" s="619"/>
      <c r="DM17" s="619"/>
      <c r="DN17" s="619"/>
      <c r="DO17" s="619"/>
      <c r="DP17" s="620"/>
      <c r="DQ17" s="624">
        <v>364168</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33049</v>
      </c>
      <c r="S18" s="619"/>
      <c r="T18" s="619"/>
      <c r="U18" s="619"/>
      <c r="V18" s="619"/>
      <c r="W18" s="619"/>
      <c r="X18" s="619"/>
      <c r="Y18" s="620"/>
      <c r="Z18" s="671">
        <v>0.6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3411877</v>
      </c>
      <c r="S20" s="619"/>
      <c r="T20" s="619"/>
      <c r="U20" s="619"/>
      <c r="V20" s="619"/>
      <c r="W20" s="619"/>
      <c r="X20" s="619"/>
      <c r="Y20" s="620"/>
      <c r="Z20" s="671">
        <v>64.5</v>
      </c>
      <c r="AA20" s="671"/>
      <c r="AB20" s="671"/>
      <c r="AC20" s="671"/>
      <c r="AD20" s="672">
        <v>3378827</v>
      </c>
      <c r="AE20" s="672"/>
      <c r="AF20" s="672"/>
      <c r="AG20" s="672"/>
      <c r="AH20" s="672"/>
      <c r="AI20" s="672"/>
      <c r="AJ20" s="672"/>
      <c r="AK20" s="672"/>
      <c r="AL20" s="641">
        <v>99.8</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4968730</v>
      </c>
      <c r="CS20" s="619"/>
      <c r="CT20" s="619"/>
      <c r="CU20" s="619"/>
      <c r="CV20" s="619"/>
      <c r="CW20" s="619"/>
      <c r="CX20" s="619"/>
      <c r="CY20" s="620"/>
      <c r="CZ20" s="671">
        <v>100</v>
      </c>
      <c r="DA20" s="671"/>
      <c r="DB20" s="671"/>
      <c r="DC20" s="671"/>
      <c r="DD20" s="624">
        <v>344665</v>
      </c>
      <c r="DE20" s="619"/>
      <c r="DF20" s="619"/>
      <c r="DG20" s="619"/>
      <c r="DH20" s="619"/>
      <c r="DI20" s="619"/>
      <c r="DJ20" s="619"/>
      <c r="DK20" s="619"/>
      <c r="DL20" s="619"/>
      <c r="DM20" s="619"/>
      <c r="DN20" s="619"/>
      <c r="DO20" s="619"/>
      <c r="DP20" s="620"/>
      <c r="DQ20" s="624">
        <v>3712238</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2471</v>
      </c>
      <c r="S21" s="619"/>
      <c r="T21" s="619"/>
      <c r="U21" s="619"/>
      <c r="V21" s="619"/>
      <c r="W21" s="619"/>
      <c r="X21" s="619"/>
      <c r="Y21" s="620"/>
      <c r="Z21" s="671">
        <v>0</v>
      </c>
      <c r="AA21" s="671"/>
      <c r="AB21" s="671"/>
      <c r="AC21" s="671"/>
      <c r="AD21" s="672">
        <v>2471</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124751</v>
      </c>
      <c r="S22" s="619"/>
      <c r="T22" s="619"/>
      <c r="U22" s="619"/>
      <c r="V22" s="619"/>
      <c r="W22" s="619"/>
      <c r="X22" s="619"/>
      <c r="Y22" s="620"/>
      <c r="Z22" s="671">
        <v>2.4</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27687</v>
      </c>
      <c r="S23" s="619"/>
      <c r="T23" s="619"/>
      <c r="U23" s="619"/>
      <c r="V23" s="619"/>
      <c r="W23" s="619"/>
      <c r="X23" s="619"/>
      <c r="Y23" s="620"/>
      <c r="Z23" s="671">
        <v>0.5</v>
      </c>
      <c r="AA23" s="671"/>
      <c r="AB23" s="671"/>
      <c r="AC23" s="671"/>
      <c r="AD23" s="672">
        <v>4202</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12921</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2299413</v>
      </c>
      <c r="CS24" s="669"/>
      <c r="CT24" s="669"/>
      <c r="CU24" s="669"/>
      <c r="CV24" s="669"/>
      <c r="CW24" s="669"/>
      <c r="CX24" s="669"/>
      <c r="CY24" s="716"/>
      <c r="CZ24" s="720">
        <v>46.3</v>
      </c>
      <c r="DA24" s="721"/>
      <c r="DB24" s="721"/>
      <c r="DC24" s="722"/>
      <c r="DD24" s="715">
        <v>1473887</v>
      </c>
      <c r="DE24" s="669"/>
      <c r="DF24" s="669"/>
      <c r="DG24" s="669"/>
      <c r="DH24" s="669"/>
      <c r="DI24" s="669"/>
      <c r="DJ24" s="669"/>
      <c r="DK24" s="716"/>
      <c r="DL24" s="715">
        <v>1459278</v>
      </c>
      <c r="DM24" s="669"/>
      <c r="DN24" s="669"/>
      <c r="DO24" s="669"/>
      <c r="DP24" s="669"/>
      <c r="DQ24" s="669"/>
      <c r="DR24" s="669"/>
      <c r="DS24" s="669"/>
      <c r="DT24" s="669"/>
      <c r="DU24" s="669"/>
      <c r="DV24" s="716"/>
      <c r="DW24" s="717">
        <v>40</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572100</v>
      </c>
      <c r="S25" s="619"/>
      <c r="T25" s="619"/>
      <c r="U25" s="619"/>
      <c r="V25" s="619"/>
      <c r="W25" s="619"/>
      <c r="X25" s="619"/>
      <c r="Y25" s="620"/>
      <c r="Z25" s="671">
        <v>10.8</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939492</v>
      </c>
      <c r="CS25" s="637"/>
      <c r="CT25" s="637"/>
      <c r="CU25" s="637"/>
      <c r="CV25" s="637"/>
      <c r="CW25" s="637"/>
      <c r="CX25" s="637"/>
      <c r="CY25" s="638"/>
      <c r="CZ25" s="621">
        <v>18.899999999999999</v>
      </c>
      <c r="DA25" s="639"/>
      <c r="DB25" s="639"/>
      <c r="DC25" s="640"/>
      <c r="DD25" s="624">
        <v>875656</v>
      </c>
      <c r="DE25" s="637"/>
      <c r="DF25" s="637"/>
      <c r="DG25" s="637"/>
      <c r="DH25" s="637"/>
      <c r="DI25" s="637"/>
      <c r="DJ25" s="637"/>
      <c r="DK25" s="638"/>
      <c r="DL25" s="624">
        <v>861047</v>
      </c>
      <c r="DM25" s="637"/>
      <c r="DN25" s="637"/>
      <c r="DO25" s="637"/>
      <c r="DP25" s="637"/>
      <c r="DQ25" s="637"/>
      <c r="DR25" s="637"/>
      <c r="DS25" s="637"/>
      <c r="DT25" s="637"/>
      <c r="DU25" s="637"/>
      <c r="DV25" s="638"/>
      <c r="DW25" s="641">
        <v>23.6</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586777</v>
      </c>
      <c r="CS26" s="619"/>
      <c r="CT26" s="619"/>
      <c r="CU26" s="619"/>
      <c r="CV26" s="619"/>
      <c r="CW26" s="619"/>
      <c r="CX26" s="619"/>
      <c r="CY26" s="620"/>
      <c r="CZ26" s="621">
        <v>11.8</v>
      </c>
      <c r="DA26" s="639"/>
      <c r="DB26" s="639"/>
      <c r="DC26" s="640"/>
      <c r="DD26" s="624">
        <v>532292</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366842</v>
      </c>
      <c r="S27" s="619"/>
      <c r="T27" s="619"/>
      <c r="U27" s="619"/>
      <c r="V27" s="619"/>
      <c r="W27" s="619"/>
      <c r="X27" s="619"/>
      <c r="Y27" s="620"/>
      <c r="Z27" s="671">
        <v>6.9</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2690443</v>
      </c>
      <c r="BH27" s="619"/>
      <c r="BI27" s="619"/>
      <c r="BJ27" s="619"/>
      <c r="BK27" s="619"/>
      <c r="BL27" s="619"/>
      <c r="BM27" s="619"/>
      <c r="BN27" s="620"/>
      <c r="BO27" s="671">
        <v>100</v>
      </c>
      <c r="BP27" s="671"/>
      <c r="BQ27" s="671"/>
      <c r="BR27" s="671"/>
      <c r="BS27" s="624">
        <v>5109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995753</v>
      </c>
      <c r="CS27" s="637"/>
      <c r="CT27" s="637"/>
      <c r="CU27" s="637"/>
      <c r="CV27" s="637"/>
      <c r="CW27" s="637"/>
      <c r="CX27" s="637"/>
      <c r="CY27" s="638"/>
      <c r="CZ27" s="621">
        <v>20</v>
      </c>
      <c r="DA27" s="639"/>
      <c r="DB27" s="639"/>
      <c r="DC27" s="640"/>
      <c r="DD27" s="624">
        <v>234063</v>
      </c>
      <c r="DE27" s="637"/>
      <c r="DF27" s="637"/>
      <c r="DG27" s="637"/>
      <c r="DH27" s="637"/>
      <c r="DI27" s="637"/>
      <c r="DJ27" s="637"/>
      <c r="DK27" s="638"/>
      <c r="DL27" s="624">
        <v>234063</v>
      </c>
      <c r="DM27" s="637"/>
      <c r="DN27" s="637"/>
      <c r="DO27" s="637"/>
      <c r="DP27" s="637"/>
      <c r="DQ27" s="637"/>
      <c r="DR27" s="637"/>
      <c r="DS27" s="637"/>
      <c r="DT27" s="637"/>
      <c r="DU27" s="637"/>
      <c r="DV27" s="638"/>
      <c r="DW27" s="641">
        <v>6.4</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1604</v>
      </c>
      <c r="S28" s="619"/>
      <c r="T28" s="619"/>
      <c r="U28" s="619"/>
      <c r="V28" s="619"/>
      <c r="W28" s="619"/>
      <c r="X28" s="619"/>
      <c r="Y28" s="620"/>
      <c r="Z28" s="671">
        <v>0</v>
      </c>
      <c r="AA28" s="671"/>
      <c r="AB28" s="671"/>
      <c r="AC28" s="671"/>
      <c r="AD28" s="672">
        <v>1350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364168</v>
      </c>
      <c r="CS28" s="619"/>
      <c r="CT28" s="619"/>
      <c r="CU28" s="619"/>
      <c r="CV28" s="619"/>
      <c r="CW28" s="619"/>
      <c r="CX28" s="619"/>
      <c r="CY28" s="620"/>
      <c r="CZ28" s="621">
        <v>7.3</v>
      </c>
      <c r="DA28" s="639"/>
      <c r="DB28" s="639"/>
      <c r="DC28" s="640"/>
      <c r="DD28" s="624">
        <v>364168</v>
      </c>
      <c r="DE28" s="619"/>
      <c r="DF28" s="619"/>
      <c r="DG28" s="619"/>
      <c r="DH28" s="619"/>
      <c r="DI28" s="619"/>
      <c r="DJ28" s="619"/>
      <c r="DK28" s="620"/>
      <c r="DL28" s="624">
        <v>364168</v>
      </c>
      <c r="DM28" s="619"/>
      <c r="DN28" s="619"/>
      <c r="DO28" s="619"/>
      <c r="DP28" s="619"/>
      <c r="DQ28" s="619"/>
      <c r="DR28" s="619"/>
      <c r="DS28" s="619"/>
      <c r="DT28" s="619"/>
      <c r="DU28" s="619"/>
      <c r="DV28" s="620"/>
      <c r="DW28" s="641">
        <v>10</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297</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364168</v>
      </c>
      <c r="CS29" s="637"/>
      <c r="CT29" s="637"/>
      <c r="CU29" s="637"/>
      <c r="CV29" s="637"/>
      <c r="CW29" s="637"/>
      <c r="CX29" s="637"/>
      <c r="CY29" s="638"/>
      <c r="CZ29" s="621">
        <v>7.3</v>
      </c>
      <c r="DA29" s="639"/>
      <c r="DB29" s="639"/>
      <c r="DC29" s="640"/>
      <c r="DD29" s="624">
        <v>364168</v>
      </c>
      <c r="DE29" s="637"/>
      <c r="DF29" s="637"/>
      <c r="DG29" s="637"/>
      <c r="DH29" s="637"/>
      <c r="DI29" s="637"/>
      <c r="DJ29" s="637"/>
      <c r="DK29" s="638"/>
      <c r="DL29" s="624">
        <v>364168</v>
      </c>
      <c r="DM29" s="637"/>
      <c r="DN29" s="637"/>
      <c r="DO29" s="637"/>
      <c r="DP29" s="637"/>
      <c r="DQ29" s="637"/>
      <c r="DR29" s="637"/>
      <c r="DS29" s="637"/>
      <c r="DT29" s="637"/>
      <c r="DU29" s="637"/>
      <c r="DV29" s="638"/>
      <c r="DW29" s="641">
        <v>10</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102867</v>
      </c>
      <c r="S30" s="619"/>
      <c r="T30" s="619"/>
      <c r="U30" s="619"/>
      <c r="V30" s="619"/>
      <c r="W30" s="619"/>
      <c r="X30" s="619"/>
      <c r="Y30" s="620"/>
      <c r="Z30" s="671">
        <v>1.9</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99.3</v>
      </c>
      <c r="BH30" s="685"/>
      <c r="BI30" s="685"/>
      <c r="BJ30" s="685"/>
      <c r="BK30" s="685"/>
      <c r="BL30" s="685"/>
      <c r="BM30" s="686">
        <v>98</v>
      </c>
      <c r="BN30" s="685"/>
      <c r="BO30" s="685"/>
      <c r="BP30" s="685"/>
      <c r="BQ30" s="687"/>
      <c r="BR30" s="684">
        <v>99.3</v>
      </c>
      <c r="BS30" s="685"/>
      <c r="BT30" s="685"/>
      <c r="BU30" s="685"/>
      <c r="BV30" s="685"/>
      <c r="BW30" s="685"/>
      <c r="BX30" s="686">
        <v>97.9</v>
      </c>
      <c r="BY30" s="685"/>
      <c r="BZ30" s="685"/>
      <c r="CA30" s="685"/>
      <c r="CB30" s="687"/>
      <c r="CD30" s="690"/>
      <c r="CE30" s="691"/>
      <c r="CF30" s="655" t="s">
        <v>289</v>
      </c>
      <c r="CG30" s="652"/>
      <c r="CH30" s="652"/>
      <c r="CI30" s="652"/>
      <c r="CJ30" s="652"/>
      <c r="CK30" s="652"/>
      <c r="CL30" s="652"/>
      <c r="CM30" s="652"/>
      <c r="CN30" s="652"/>
      <c r="CO30" s="652"/>
      <c r="CP30" s="652"/>
      <c r="CQ30" s="653"/>
      <c r="CR30" s="618">
        <v>299958</v>
      </c>
      <c r="CS30" s="619"/>
      <c r="CT30" s="619"/>
      <c r="CU30" s="619"/>
      <c r="CV30" s="619"/>
      <c r="CW30" s="619"/>
      <c r="CX30" s="619"/>
      <c r="CY30" s="620"/>
      <c r="CZ30" s="621">
        <v>6</v>
      </c>
      <c r="DA30" s="639"/>
      <c r="DB30" s="639"/>
      <c r="DC30" s="640"/>
      <c r="DD30" s="624">
        <v>299958</v>
      </c>
      <c r="DE30" s="619"/>
      <c r="DF30" s="619"/>
      <c r="DG30" s="619"/>
      <c r="DH30" s="619"/>
      <c r="DI30" s="619"/>
      <c r="DJ30" s="619"/>
      <c r="DK30" s="620"/>
      <c r="DL30" s="624">
        <v>299958</v>
      </c>
      <c r="DM30" s="619"/>
      <c r="DN30" s="619"/>
      <c r="DO30" s="619"/>
      <c r="DP30" s="619"/>
      <c r="DQ30" s="619"/>
      <c r="DR30" s="619"/>
      <c r="DS30" s="619"/>
      <c r="DT30" s="619"/>
      <c r="DU30" s="619"/>
      <c r="DV30" s="620"/>
      <c r="DW30" s="641">
        <v>8.1999999999999993</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198908</v>
      </c>
      <c r="S31" s="619"/>
      <c r="T31" s="619"/>
      <c r="U31" s="619"/>
      <c r="V31" s="619"/>
      <c r="W31" s="619"/>
      <c r="X31" s="619"/>
      <c r="Y31" s="620"/>
      <c r="Z31" s="671">
        <v>3.8</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v>
      </c>
      <c r="BH31" s="637"/>
      <c r="BI31" s="637"/>
      <c r="BJ31" s="637"/>
      <c r="BK31" s="637"/>
      <c r="BL31" s="637"/>
      <c r="BM31" s="673">
        <v>97.2</v>
      </c>
      <c r="BN31" s="683"/>
      <c r="BO31" s="683"/>
      <c r="BP31" s="683"/>
      <c r="BQ31" s="647"/>
      <c r="BR31" s="682">
        <v>99</v>
      </c>
      <c r="BS31" s="637"/>
      <c r="BT31" s="637"/>
      <c r="BU31" s="637"/>
      <c r="BV31" s="637"/>
      <c r="BW31" s="637"/>
      <c r="BX31" s="673">
        <v>97.2</v>
      </c>
      <c r="BY31" s="683"/>
      <c r="BZ31" s="683"/>
      <c r="CA31" s="683"/>
      <c r="CB31" s="647"/>
      <c r="CD31" s="690"/>
      <c r="CE31" s="691"/>
      <c r="CF31" s="655" t="s">
        <v>293</v>
      </c>
      <c r="CG31" s="652"/>
      <c r="CH31" s="652"/>
      <c r="CI31" s="652"/>
      <c r="CJ31" s="652"/>
      <c r="CK31" s="652"/>
      <c r="CL31" s="652"/>
      <c r="CM31" s="652"/>
      <c r="CN31" s="652"/>
      <c r="CO31" s="652"/>
      <c r="CP31" s="652"/>
      <c r="CQ31" s="653"/>
      <c r="CR31" s="618">
        <v>64210</v>
      </c>
      <c r="CS31" s="637"/>
      <c r="CT31" s="637"/>
      <c r="CU31" s="637"/>
      <c r="CV31" s="637"/>
      <c r="CW31" s="637"/>
      <c r="CX31" s="637"/>
      <c r="CY31" s="638"/>
      <c r="CZ31" s="621">
        <v>1.3</v>
      </c>
      <c r="DA31" s="639"/>
      <c r="DB31" s="639"/>
      <c r="DC31" s="640"/>
      <c r="DD31" s="624">
        <v>64210</v>
      </c>
      <c r="DE31" s="637"/>
      <c r="DF31" s="637"/>
      <c r="DG31" s="637"/>
      <c r="DH31" s="637"/>
      <c r="DI31" s="637"/>
      <c r="DJ31" s="637"/>
      <c r="DK31" s="638"/>
      <c r="DL31" s="624">
        <v>64210</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144626</v>
      </c>
      <c r="S32" s="619"/>
      <c r="T32" s="619"/>
      <c r="U32" s="619"/>
      <c r="V32" s="619"/>
      <c r="W32" s="619"/>
      <c r="X32" s="619"/>
      <c r="Y32" s="620"/>
      <c r="Z32" s="671">
        <v>2.7</v>
      </c>
      <c r="AA32" s="671"/>
      <c r="AB32" s="671"/>
      <c r="AC32" s="671"/>
      <c r="AD32" s="672">
        <v>7</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99.5</v>
      </c>
      <c r="BH32" s="603"/>
      <c r="BI32" s="603"/>
      <c r="BJ32" s="603"/>
      <c r="BK32" s="603"/>
      <c r="BL32" s="603"/>
      <c r="BM32" s="666">
        <v>98.5</v>
      </c>
      <c r="BN32" s="603"/>
      <c r="BO32" s="603"/>
      <c r="BP32" s="603"/>
      <c r="BQ32" s="660"/>
      <c r="BR32" s="681">
        <v>99.4</v>
      </c>
      <c r="BS32" s="603"/>
      <c r="BT32" s="603"/>
      <c r="BU32" s="603"/>
      <c r="BV32" s="603"/>
      <c r="BW32" s="603"/>
      <c r="BX32" s="666">
        <v>98.3</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324800</v>
      </c>
      <c r="S33" s="619"/>
      <c r="T33" s="619"/>
      <c r="U33" s="619"/>
      <c r="V33" s="619"/>
      <c r="W33" s="619"/>
      <c r="X33" s="619"/>
      <c r="Y33" s="620"/>
      <c r="Z33" s="671">
        <v>6.1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2324652</v>
      </c>
      <c r="CS33" s="637"/>
      <c r="CT33" s="637"/>
      <c r="CU33" s="637"/>
      <c r="CV33" s="637"/>
      <c r="CW33" s="637"/>
      <c r="CX33" s="637"/>
      <c r="CY33" s="638"/>
      <c r="CZ33" s="621">
        <v>46.8</v>
      </c>
      <c r="DA33" s="639"/>
      <c r="DB33" s="639"/>
      <c r="DC33" s="640"/>
      <c r="DD33" s="624">
        <v>2057512</v>
      </c>
      <c r="DE33" s="637"/>
      <c r="DF33" s="637"/>
      <c r="DG33" s="637"/>
      <c r="DH33" s="637"/>
      <c r="DI33" s="637"/>
      <c r="DJ33" s="637"/>
      <c r="DK33" s="638"/>
      <c r="DL33" s="624">
        <v>1615489</v>
      </c>
      <c r="DM33" s="637"/>
      <c r="DN33" s="637"/>
      <c r="DO33" s="637"/>
      <c r="DP33" s="637"/>
      <c r="DQ33" s="637"/>
      <c r="DR33" s="637"/>
      <c r="DS33" s="637"/>
      <c r="DT33" s="637"/>
      <c r="DU33" s="637"/>
      <c r="DV33" s="638"/>
      <c r="DW33" s="641">
        <v>44.3</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818231</v>
      </c>
      <c r="CS34" s="619"/>
      <c r="CT34" s="619"/>
      <c r="CU34" s="619"/>
      <c r="CV34" s="619"/>
      <c r="CW34" s="619"/>
      <c r="CX34" s="619"/>
      <c r="CY34" s="620"/>
      <c r="CZ34" s="621">
        <v>16.5</v>
      </c>
      <c r="DA34" s="639"/>
      <c r="DB34" s="639"/>
      <c r="DC34" s="640"/>
      <c r="DD34" s="624">
        <v>654770</v>
      </c>
      <c r="DE34" s="619"/>
      <c r="DF34" s="619"/>
      <c r="DG34" s="619"/>
      <c r="DH34" s="619"/>
      <c r="DI34" s="619"/>
      <c r="DJ34" s="619"/>
      <c r="DK34" s="620"/>
      <c r="DL34" s="624">
        <v>604131</v>
      </c>
      <c r="DM34" s="619"/>
      <c r="DN34" s="619"/>
      <c r="DO34" s="619"/>
      <c r="DP34" s="619"/>
      <c r="DQ34" s="619"/>
      <c r="DR34" s="619"/>
      <c r="DS34" s="619"/>
      <c r="DT34" s="619"/>
      <c r="DU34" s="619"/>
      <c r="DV34" s="620"/>
      <c r="DW34" s="641">
        <v>16.600000000000001</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260000</v>
      </c>
      <c r="S35" s="619"/>
      <c r="T35" s="619"/>
      <c r="U35" s="619"/>
      <c r="V35" s="619"/>
      <c r="W35" s="619"/>
      <c r="X35" s="619"/>
      <c r="Y35" s="620"/>
      <c r="Z35" s="671">
        <v>4.9000000000000004</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670700</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158256</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7571</v>
      </c>
      <c r="CS35" s="637"/>
      <c r="CT35" s="637"/>
      <c r="CU35" s="637"/>
      <c r="CV35" s="637"/>
      <c r="CW35" s="637"/>
      <c r="CX35" s="637"/>
      <c r="CY35" s="638"/>
      <c r="CZ35" s="621">
        <v>0.2</v>
      </c>
      <c r="DA35" s="639"/>
      <c r="DB35" s="639"/>
      <c r="DC35" s="640"/>
      <c r="DD35" s="624">
        <v>7571</v>
      </c>
      <c r="DE35" s="637"/>
      <c r="DF35" s="637"/>
      <c r="DG35" s="637"/>
      <c r="DH35" s="637"/>
      <c r="DI35" s="637"/>
      <c r="DJ35" s="637"/>
      <c r="DK35" s="638"/>
      <c r="DL35" s="624">
        <v>7571</v>
      </c>
      <c r="DM35" s="637"/>
      <c r="DN35" s="637"/>
      <c r="DO35" s="637"/>
      <c r="DP35" s="637"/>
      <c r="DQ35" s="637"/>
      <c r="DR35" s="637"/>
      <c r="DS35" s="637"/>
      <c r="DT35" s="637"/>
      <c r="DU35" s="637"/>
      <c r="DV35" s="638"/>
      <c r="DW35" s="641">
        <v>0.2</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5291751</v>
      </c>
      <c r="S36" s="659"/>
      <c r="T36" s="659"/>
      <c r="U36" s="659"/>
      <c r="V36" s="659"/>
      <c r="W36" s="659"/>
      <c r="X36" s="659"/>
      <c r="Y36" s="662"/>
      <c r="Z36" s="663">
        <v>100</v>
      </c>
      <c r="AA36" s="663"/>
      <c r="AB36" s="663"/>
      <c r="AC36" s="663"/>
      <c r="AD36" s="664">
        <v>3386857</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248389</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147155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737090</v>
      </c>
      <c r="CS36" s="619"/>
      <c r="CT36" s="619"/>
      <c r="CU36" s="619"/>
      <c r="CV36" s="619"/>
      <c r="CW36" s="619"/>
      <c r="CX36" s="619"/>
      <c r="CY36" s="620"/>
      <c r="CZ36" s="621">
        <v>14.8</v>
      </c>
      <c r="DA36" s="639"/>
      <c r="DB36" s="639"/>
      <c r="DC36" s="640"/>
      <c r="DD36" s="624">
        <v>706505</v>
      </c>
      <c r="DE36" s="619"/>
      <c r="DF36" s="619"/>
      <c r="DG36" s="619"/>
      <c r="DH36" s="619"/>
      <c r="DI36" s="619"/>
      <c r="DJ36" s="619"/>
      <c r="DK36" s="620"/>
      <c r="DL36" s="624">
        <v>663104</v>
      </c>
      <c r="DM36" s="619"/>
      <c r="DN36" s="619"/>
      <c r="DO36" s="619"/>
      <c r="DP36" s="619"/>
      <c r="DQ36" s="619"/>
      <c r="DR36" s="619"/>
      <c r="DS36" s="619"/>
      <c r="DT36" s="619"/>
      <c r="DU36" s="619"/>
      <c r="DV36" s="620"/>
      <c r="DW36" s="641">
        <v>18.2</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2446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2247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203230</v>
      </c>
      <c r="CS37" s="637"/>
      <c r="CT37" s="637"/>
      <c r="CU37" s="637"/>
      <c r="CV37" s="637"/>
      <c r="CW37" s="637"/>
      <c r="CX37" s="637"/>
      <c r="CY37" s="638"/>
      <c r="CZ37" s="621">
        <v>4.0999999999999996</v>
      </c>
      <c r="DA37" s="639"/>
      <c r="DB37" s="639"/>
      <c r="DC37" s="640"/>
      <c r="DD37" s="624">
        <v>202035</v>
      </c>
      <c r="DE37" s="637"/>
      <c r="DF37" s="637"/>
      <c r="DG37" s="637"/>
      <c r="DH37" s="637"/>
      <c r="DI37" s="637"/>
      <c r="DJ37" s="637"/>
      <c r="DK37" s="638"/>
      <c r="DL37" s="624">
        <v>202035</v>
      </c>
      <c r="DM37" s="637"/>
      <c r="DN37" s="637"/>
      <c r="DO37" s="637"/>
      <c r="DP37" s="637"/>
      <c r="DQ37" s="637"/>
      <c r="DR37" s="637"/>
      <c r="DS37" s="637"/>
      <c r="DT37" s="637"/>
      <c r="DU37" s="637"/>
      <c r="DV37" s="638"/>
      <c r="DW37" s="641">
        <v>5.5</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3829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668254</v>
      </c>
      <c r="CS38" s="619"/>
      <c r="CT38" s="619"/>
      <c r="CU38" s="619"/>
      <c r="CV38" s="619"/>
      <c r="CW38" s="619"/>
      <c r="CX38" s="619"/>
      <c r="CY38" s="620"/>
      <c r="CZ38" s="621">
        <v>13.4</v>
      </c>
      <c r="DA38" s="639"/>
      <c r="DB38" s="639"/>
      <c r="DC38" s="640"/>
      <c r="DD38" s="624">
        <v>608665</v>
      </c>
      <c r="DE38" s="619"/>
      <c r="DF38" s="619"/>
      <c r="DG38" s="619"/>
      <c r="DH38" s="619"/>
      <c r="DI38" s="619"/>
      <c r="DJ38" s="619"/>
      <c r="DK38" s="620"/>
      <c r="DL38" s="624">
        <v>340683</v>
      </c>
      <c r="DM38" s="619"/>
      <c r="DN38" s="619"/>
      <c r="DO38" s="619"/>
      <c r="DP38" s="619"/>
      <c r="DQ38" s="619"/>
      <c r="DR38" s="619"/>
      <c r="DS38" s="619"/>
      <c r="DT38" s="619"/>
      <c r="DU38" s="619"/>
      <c r="DV38" s="620"/>
      <c r="DW38" s="641">
        <v>9.3000000000000007</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83506</v>
      </c>
      <c r="CS39" s="637"/>
      <c r="CT39" s="637"/>
      <c r="CU39" s="637"/>
      <c r="CV39" s="637"/>
      <c r="CW39" s="637"/>
      <c r="CX39" s="637"/>
      <c r="CY39" s="638"/>
      <c r="CZ39" s="621">
        <v>1.7</v>
      </c>
      <c r="DA39" s="639"/>
      <c r="DB39" s="639"/>
      <c r="DC39" s="640"/>
      <c r="DD39" s="624">
        <v>80001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161261</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72</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10000</v>
      </c>
      <c r="CS40" s="619"/>
      <c r="CT40" s="619"/>
      <c r="CU40" s="619"/>
      <c r="CV40" s="619"/>
      <c r="CW40" s="619"/>
      <c r="CX40" s="619"/>
      <c r="CY40" s="620"/>
      <c r="CZ40" s="621">
        <v>0.2</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258604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280</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344665</v>
      </c>
      <c r="CS42" s="619"/>
      <c r="CT42" s="619"/>
      <c r="CU42" s="619"/>
      <c r="CV42" s="619"/>
      <c r="CW42" s="619"/>
      <c r="CX42" s="619"/>
      <c r="CY42" s="620"/>
      <c r="CZ42" s="621">
        <v>6.9</v>
      </c>
      <c r="DA42" s="622"/>
      <c r="DB42" s="622"/>
      <c r="DC42" s="623"/>
      <c r="DD42" s="624">
        <v>180839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18408</v>
      </c>
      <c r="CS43" s="637"/>
      <c r="CT43" s="637"/>
      <c r="CU43" s="637"/>
      <c r="CV43" s="637"/>
      <c r="CW43" s="637"/>
      <c r="CX43" s="637"/>
      <c r="CY43" s="638"/>
      <c r="CZ43" s="621">
        <v>0.4</v>
      </c>
      <c r="DA43" s="639"/>
      <c r="DB43" s="639"/>
      <c r="DC43" s="640"/>
      <c r="DD43" s="624">
        <v>18408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344665</v>
      </c>
      <c r="CS44" s="619"/>
      <c r="CT44" s="619"/>
      <c r="CU44" s="619"/>
      <c r="CV44" s="619"/>
      <c r="CW44" s="619"/>
      <c r="CX44" s="619"/>
      <c r="CY44" s="620"/>
      <c r="CZ44" s="621">
        <v>6.9</v>
      </c>
      <c r="DA44" s="622"/>
      <c r="DB44" s="622"/>
      <c r="DC44" s="623"/>
      <c r="DD44" s="624">
        <v>180839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110379</v>
      </c>
      <c r="CS45" s="637"/>
      <c r="CT45" s="637"/>
      <c r="CU45" s="637"/>
      <c r="CV45" s="637"/>
      <c r="CW45" s="637"/>
      <c r="CX45" s="637"/>
      <c r="CY45" s="638"/>
      <c r="CZ45" s="621">
        <v>2.2000000000000002</v>
      </c>
      <c r="DA45" s="639"/>
      <c r="DB45" s="639"/>
      <c r="DC45" s="640"/>
      <c r="DD45" s="624">
        <v>53895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234286</v>
      </c>
      <c r="CS46" s="619"/>
      <c r="CT46" s="619"/>
      <c r="CU46" s="619"/>
      <c r="CV46" s="619"/>
      <c r="CW46" s="619"/>
      <c r="CX46" s="619"/>
      <c r="CY46" s="620"/>
      <c r="CZ46" s="621">
        <v>4.7</v>
      </c>
      <c r="DA46" s="622"/>
      <c r="DB46" s="622"/>
      <c r="DC46" s="623"/>
      <c r="DD46" s="624">
        <v>126944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4968730</v>
      </c>
      <c r="CS49" s="603"/>
      <c r="CT49" s="603"/>
      <c r="CU49" s="603"/>
      <c r="CV49" s="603"/>
      <c r="CW49" s="603"/>
      <c r="CX49" s="603"/>
      <c r="CY49" s="604"/>
      <c r="CZ49" s="605">
        <v>100</v>
      </c>
      <c r="DA49" s="606"/>
      <c r="DB49" s="606"/>
      <c r="DC49" s="607"/>
      <c r="DD49" s="608">
        <v>3712238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3" t="s">
        <v>343</v>
      </c>
      <c r="B5" s="1024"/>
      <c r="C5" s="1024"/>
      <c r="D5" s="1024"/>
      <c r="E5" s="1024"/>
      <c r="F5" s="1024"/>
      <c r="G5" s="1024"/>
      <c r="H5" s="1024"/>
      <c r="I5" s="1024"/>
      <c r="J5" s="1024"/>
      <c r="K5" s="1024"/>
      <c r="L5" s="1024"/>
      <c r="M5" s="1024"/>
      <c r="N5" s="1024"/>
      <c r="O5" s="1024"/>
      <c r="P5" s="1025"/>
      <c r="Q5" s="1029" t="s">
        <v>344</v>
      </c>
      <c r="R5" s="1030"/>
      <c r="S5" s="1030"/>
      <c r="T5" s="1030"/>
      <c r="U5" s="1031"/>
      <c r="V5" s="1029" t="s">
        <v>345</v>
      </c>
      <c r="W5" s="1030"/>
      <c r="X5" s="1030"/>
      <c r="Y5" s="1030"/>
      <c r="Z5" s="1031"/>
      <c r="AA5" s="1029" t="s">
        <v>346</v>
      </c>
      <c r="AB5" s="1030"/>
      <c r="AC5" s="1030"/>
      <c r="AD5" s="1030"/>
      <c r="AE5" s="1030"/>
      <c r="AF5" s="1139" t="s">
        <v>347</v>
      </c>
      <c r="AG5" s="1030"/>
      <c r="AH5" s="1030"/>
      <c r="AI5" s="1030"/>
      <c r="AJ5" s="1045"/>
      <c r="AK5" s="1030" t="s">
        <v>348</v>
      </c>
      <c r="AL5" s="1030"/>
      <c r="AM5" s="1030"/>
      <c r="AN5" s="1030"/>
      <c r="AO5" s="1031"/>
      <c r="AP5" s="1029" t="s">
        <v>349</v>
      </c>
      <c r="AQ5" s="1030"/>
      <c r="AR5" s="1030"/>
      <c r="AS5" s="1030"/>
      <c r="AT5" s="1031"/>
      <c r="AU5" s="1029" t="s">
        <v>350</v>
      </c>
      <c r="AV5" s="1030"/>
      <c r="AW5" s="1030"/>
      <c r="AX5" s="1030"/>
      <c r="AY5" s="1045"/>
      <c r="AZ5" s="207"/>
      <c r="BA5" s="207"/>
      <c r="BB5" s="207"/>
      <c r="BC5" s="207"/>
      <c r="BD5" s="207"/>
      <c r="BE5" s="208"/>
      <c r="BF5" s="208"/>
      <c r="BG5" s="208"/>
      <c r="BH5" s="208"/>
      <c r="BI5" s="208"/>
      <c r="BJ5" s="208"/>
      <c r="BK5" s="208"/>
      <c r="BL5" s="208"/>
      <c r="BM5" s="208"/>
      <c r="BN5" s="208"/>
      <c r="BO5" s="208"/>
      <c r="BP5" s="208"/>
      <c r="BQ5" s="1023" t="s">
        <v>351</v>
      </c>
      <c r="BR5" s="1024"/>
      <c r="BS5" s="1024"/>
      <c r="BT5" s="1024"/>
      <c r="BU5" s="1024"/>
      <c r="BV5" s="1024"/>
      <c r="BW5" s="1024"/>
      <c r="BX5" s="1024"/>
      <c r="BY5" s="1024"/>
      <c r="BZ5" s="1024"/>
      <c r="CA5" s="1024"/>
      <c r="CB5" s="1024"/>
      <c r="CC5" s="1024"/>
      <c r="CD5" s="1024"/>
      <c r="CE5" s="1024"/>
      <c r="CF5" s="1024"/>
      <c r="CG5" s="1025"/>
      <c r="CH5" s="1029" t="s">
        <v>352</v>
      </c>
      <c r="CI5" s="1030"/>
      <c r="CJ5" s="1030"/>
      <c r="CK5" s="1030"/>
      <c r="CL5" s="1031"/>
      <c r="CM5" s="1029" t="s">
        <v>353</v>
      </c>
      <c r="CN5" s="1030"/>
      <c r="CO5" s="1030"/>
      <c r="CP5" s="1030"/>
      <c r="CQ5" s="1031"/>
      <c r="CR5" s="1029" t="s">
        <v>354</v>
      </c>
      <c r="CS5" s="1030"/>
      <c r="CT5" s="1030"/>
      <c r="CU5" s="1030"/>
      <c r="CV5" s="1031"/>
      <c r="CW5" s="1029" t="s">
        <v>355</v>
      </c>
      <c r="CX5" s="1030"/>
      <c r="CY5" s="1030"/>
      <c r="CZ5" s="1030"/>
      <c r="DA5" s="1031"/>
      <c r="DB5" s="1029" t="s">
        <v>356</v>
      </c>
      <c r="DC5" s="1030"/>
      <c r="DD5" s="1030"/>
      <c r="DE5" s="1030"/>
      <c r="DF5" s="1031"/>
      <c r="DG5" s="1124" t="s">
        <v>357</v>
      </c>
      <c r="DH5" s="1125"/>
      <c r="DI5" s="1125"/>
      <c r="DJ5" s="1125"/>
      <c r="DK5" s="1126"/>
      <c r="DL5" s="1124" t="s">
        <v>358</v>
      </c>
      <c r="DM5" s="1125"/>
      <c r="DN5" s="1125"/>
      <c r="DO5" s="1125"/>
      <c r="DP5" s="1126"/>
      <c r="DQ5" s="1029" t="s">
        <v>359</v>
      </c>
      <c r="DR5" s="1030"/>
      <c r="DS5" s="1030"/>
      <c r="DT5" s="1030"/>
      <c r="DU5" s="1031"/>
      <c r="DV5" s="1029" t="s">
        <v>350</v>
      </c>
      <c r="DW5" s="1030"/>
      <c r="DX5" s="1030"/>
      <c r="DY5" s="1030"/>
      <c r="DZ5" s="1045"/>
      <c r="EA5" s="205"/>
    </row>
    <row r="6" spans="1:131" s="206"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40"/>
      <c r="AG6" s="1033"/>
      <c r="AH6" s="1033"/>
      <c r="AI6" s="1033"/>
      <c r="AJ6" s="1046"/>
      <c r="AK6" s="1033"/>
      <c r="AL6" s="1033"/>
      <c r="AM6" s="1033"/>
      <c r="AN6" s="1033"/>
      <c r="AO6" s="1034"/>
      <c r="AP6" s="1032"/>
      <c r="AQ6" s="1033"/>
      <c r="AR6" s="1033"/>
      <c r="AS6" s="1033"/>
      <c r="AT6" s="1034"/>
      <c r="AU6" s="1032"/>
      <c r="AV6" s="1033"/>
      <c r="AW6" s="1033"/>
      <c r="AX6" s="1033"/>
      <c r="AY6" s="1046"/>
      <c r="AZ6" s="203"/>
      <c r="BA6" s="203"/>
      <c r="BB6" s="203"/>
      <c r="BC6" s="203"/>
      <c r="BD6" s="203"/>
      <c r="BE6" s="204"/>
      <c r="BF6" s="204"/>
      <c r="BG6" s="204"/>
      <c r="BH6" s="204"/>
      <c r="BI6" s="204"/>
      <c r="BJ6" s="204"/>
      <c r="BK6" s="204"/>
      <c r="BL6" s="204"/>
      <c r="BM6" s="204"/>
      <c r="BN6" s="204"/>
      <c r="BO6" s="204"/>
      <c r="BP6" s="204"/>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27"/>
      <c r="DH6" s="1128"/>
      <c r="DI6" s="1128"/>
      <c r="DJ6" s="1128"/>
      <c r="DK6" s="1129"/>
      <c r="DL6" s="1127"/>
      <c r="DM6" s="1128"/>
      <c r="DN6" s="1128"/>
      <c r="DO6" s="1128"/>
      <c r="DP6" s="1129"/>
      <c r="DQ6" s="1032"/>
      <c r="DR6" s="1033"/>
      <c r="DS6" s="1033"/>
      <c r="DT6" s="1033"/>
      <c r="DU6" s="1034"/>
      <c r="DV6" s="1032"/>
      <c r="DW6" s="1033"/>
      <c r="DX6" s="1033"/>
      <c r="DY6" s="1033"/>
      <c r="DZ6" s="1046"/>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5205</v>
      </c>
      <c r="R7" s="1131"/>
      <c r="S7" s="1131"/>
      <c r="T7" s="1131"/>
      <c r="U7" s="1131"/>
      <c r="V7" s="1131">
        <v>4883</v>
      </c>
      <c r="W7" s="1131"/>
      <c r="X7" s="1131"/>
      <c r="Y7" s="1131"/>
      <c r="Z7" s="1131"/>
      <c r="AA7" s="1131">
        <v>323</v>
      </c>
      <c r="AB7" s="1131"/>
      <c r="AC7" s="1131"/>
      <c r="AD7" s="1131"/>
      <c r="AE7" s="1132"/>
      <c r="AF7" s="1133">
        <v>290</v>
      </c>
      <c r="AG7" s="1134"/>
      <c r="AH7" s="1134"/>
      <c r="AI7" s="1134"/>
      <c r="AJ7" s="1135"/>
      <c r="AK7" s="1117">
        <v>103</v>
      </c>
      <c r="AL7" s="1118"/>
      <c r="AM7" s="1118"/>
      <c r="AN7" s="1118"/>
      <c r="AO7" s="1118"/>
      <c r="AP7" s="1118">
        <v>5610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542</v>
      </c>
      <c r="BS7" s="1121" t="s">
        <v>543</v>
      </c>
      <c r="BT7" s="1122"/>
      <c r="BU7" s="1122"/>
      <c r="BV7" s="1122"/>
      <c r="BW7" s="1122"/>
      <c r="BX7" s="1122"/>
      <c r="BY7" s="1122"/>
      <c r="BZ7" s="1122"/>
      <c r="CA7" s="1122"/>
      <c r="CB7" s="1122"/>
      <c r="CC7" s="1122"/>
      <c r="CD7" s="1122"/>
      <c r="CE7" s="1122"/>
      <c r="CF7" s="1122"/>
      <c r="CG7" s="1123"/>
      <c r="CH7" s="1114">
        <v>4</v>
      </c>
      <c r="CI7" s="1115"/>
      <c r="CJ7" s="1115"/>
      <c r="CK7" s="1115"/>
      <c r="CL7" s="1116"/>
      <c r="CM7" s="1114">
        <v>27</v>
      </c>
      <c r="CN7" s="1115"/>
      <c r="CO7" s="1115"/>
      <c r="CP7" s="1115"/>
      <c r="CQ7" s="1116"/>
      <c r="CR7" s="1114">
        <v>5</v>
      </c>
      <c r="CS7" s="1115"/>
      <c r="CT7" s="1115"/>
      <c r="CU7" s="1115"/>
      <c r="CV7" s="1116"/>
      <c r="CW7" s="1114" t="s">
        <v>541</v>
      </c>
      <c r="CX7" s="1115"/>
      <c r="CY7" s="1115"/>
      <c r="CZ7" s="1115"/>
      <c r="DA7" s="1116"/>
      <c r="DB7" s="1114" t="s">
        <v>541</v>
      </c>
      <c r="DC7" s="1115"/>
      <c r="DD7" s="1115"/>
      <c r="DE7" s="1115"/>
      <c r="DF7" s="1116"/>
      <c r="DG7" s="1114" t="s">
        <v>541</v>
      </c>
      <c r="DH7" s="1115"/>
      <c r="DI7" s="1115"/>
      <c r="DJ7" s="1115"/>
      <c r="DK7" s="1116"/>
      <c r="DL7" s="1114" t="s">
        <v>541</v>
      </c>
      <c r="DM7" s="1115"/>
      <c r="DN7" s="1115"/>
      <c r="DO7" s="1115"/>
      <c r="DP7" s="1116"/>
      <c r="DQ7" s="1114" t="s">
        <v>541</v>
      </c>
      <c r="DR7" s="1115"/>
      <c r="DS7" s="1115"/>
      <c r="DT7" s="1115"/>
      <c r="DU7" s="1116"/>
      <c r="DV7" s="1141"/>
      <c r="DW7" s="1142"/>
      <c r="DX7" s="1142"/>
      <c r="DY7" s="1142"/>
      <c r="DZ7" s="1143"/>
      <c r="EA7" s="205"/>
    </row>
    <row r="8" spans="1:131" s="206" customFormat="1" ht="26.25" customHeight="1" x14ac:dyDescent="0.15">
      <c r="A8" s="212">
        <v>2</v>
      </c>
      <c r="B8" s="1065" t="s">
        <v>361</v>
      </c>
      <c r="C8" s="1066"/>
      <c r="D8" s="1066"/>
      <c r="E8" s="1066"/>
      <c r="F8" s="1066"/>
      <c r="G8" s="1066"/>
      <c r="H8" s="1066"/>
      <c r="I8" s="1066"/>
      <c r="J8" s="1066"/>
      <c r="K8" s="1066"/>
      <c r="L8" s="1066"/>
      <c r="M8" s="1066"/>
      <c r="N8" s="1066"/>
      <c r="O8" s="1066"/>
      <c r="P8" s="1067"/>
      <c r="Q8" s="1071">
        <v>86</v>
      </c>
      <c r="R8" s="1072"/>
      <c r="S8" s="1072"/>
      <c r="T8" s="1072"/>
      <c r="U8" s="1072"/>
      <c r="V8" s="1072">
        <v>86</v>
      </c>
      <c r="W8" s="1072"/>
      <c r="X8" s="1072"/>
      <c r="Y8" s="1072"/>
      <c r="Z8" s="1072"/>
      <c r="AA8" s="1072">
        <v>0</v>
      </c>
      <c r="AB8" s="1072"/>
      <c r="AC8" s="1072"/>
      <c r="AD8" s="1072"/>
      <c r="AE8" s="1073"/>
      <c r="AF8" s="1047">
        <v>0</v>
      </c>
      <c r="AG8" s="1048"/>
      <c r="AH8" s="1048"/>
      <c r="AI8" s="1048"/>
      <c r="AJ8" s="1049"/>
      <c r="AK8" s="1112" t="s">
        <v>541</v>
      </c>
      <c r="AL8" s="1113"/>
      <c r="AM8" s="1113"/>
      <c r="AN8" s="1113"/>
      <c r="AO8" s="1113"/>
      <c r="AP8" s="1113" t="s">
        <v>541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2"/>
      <c r="BT8" s="1043"/>
      <c r="BU8" s="1043"/>
      <c r="BV8" s="1043"/>
      <c r="BW8" s="1043"/>
      <c r="BX8" s="1043"/>
      <c r="BY8" s="1043"/>
      <c r="BZ8" s="1043"/>
      <c r="CA8" s="1043"/>
      <c r="CB8" s="1043"/>
      <c r="CC8" s="1043"/>
      <c r="CD8" s="1043"/>
      <c r="CE8" s="1043"/>
      <c r="CF8" s="1043"/>
      <c r="CG8" s="1044"/>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05"/>
    </row>
    <row r="9" spans="1:131" s="206" customFormat="1" ht="26.25" customHeight="1" x14ac:dyDescent="0.15">
      <c r="A9" s="212">
        <v>3</v>
      </c>
      <c r="B9" s="1065"/>
      <c r="C9" s="1066"/>
      <c r="D9" s="1066"/>
      <c r="E9" s="1066"/>
      <c r="F9" s="1066"/>
      <c r="G9" s="1066"/>
      <c r="H9" s="1066"/>
      <c r="I9" s="1066"/>
      <c r="J9" s="1066"/>
      <c r="K9" s="1066"/>
      <c r="L9" s="1066"/>
      <c r="M9" s="1066"/>
      <c r="N9" s="1066"/>
      <c r="O9" s="1066"/>
      <c r="P9" s="1067"/>
      <c r="Q9" s="1071"/>
      <c r="R9" s="1072"/>
      <c r="S9" s="1072"/>
      <c r="T9" s="1072"/>
      <c r="U9" s="1072"/>
      <c r="V9" s="1072"/>
      <c r="W9" s="1072"/>
      <c r="X9" s="1072"/>
      <c r="Y9" s="1072"/>
      <c r="Z9" s="1072"/>
      <c r="AA9" s="1072"/>
      <c r="AB9" s="1072"/>
      <c r="AC9" s="1072"/>
      <c r="AD9" s="1072"/>
      <c r="AE9" s="1073"/>
      <c r="AF9" s="1047"/>
      <c r="AG9" s="1048"/>
      <c r="AH9" s="1048"/>
      <c r="AI9" s="1048"/>
      <c r="AJ9" s="1049"/>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2"/>
      <c r="BT9" s="1043"/>
      <c r="BU9" s="1043"/>
      <c r="BV9" s="1043"/>
      <c r="BW9" s="1043"/>
      <c r="BX9" s="1043"/>
      <c r="BY9" s="1043"/>
      <c r="BZ9" s="1043"/>
      <c r="CA9" s="1043"/>
      <c r="CB9" s="1043"/>
      <c r="CC9" s="1043"/>
      <c r="CD9" s="1043"/>
      <c r="CE9" s="1043"/>
      <c r="CF9" s="1043"/>
      <c r="CG9" s="1044"/>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05"/>
    </row>
    <row r="10" spans="1:131" s="206" customFormat="1" ht="26.25" customHeight="1" x14ac:dyDescent="0.15">
      <c r="A10" s="212">
        <v>4</v>
      </c>
      <c r="B10" s="1065"/>
      <c r="C10" s="1066"/>
      <c r="D10" s="1066"/>
      <c r="E10" s="1066"/>
      <c r="F10" s="1066"/>
      <c r="G10" s="1066"/>
      <c r="H10" s="1066"/>
      <c r="I10" s="1066"/>
      <c r="J10" s="1066"/>
      <c r="K10" s="1066"/>
      <c r="L10" s="1066"/>
      <c r="M10" s="1066"/>
      <c r="N10" s="1066"/>
      <c r="O10" s="1066"/>
      <c r="P10" s="1067"/>
      <c r="Q10" s="1071"/>
      <c r="R10" s="1072"/>
      <c r="S10" s="1072"/>
      <c r="T10" s="1072"/>
      <c r="U10" s="1072"/>
      <c r="V10" s="1072"/>
      <c r="W10" s="1072"/>
      <c r="X10" s="1072"/>
      <c r="Y10" s="1072"/>
      <c r="Z10" s="1072"/>
      <c r="AA10" s="1072"/>
      <c r="AB10" s="1072"/>
      <c r="AC10" s="1072"/>
      <c r="AD10" s="1072"/>
      <c r="AE10" s="1073"/>
      <c r="AF10" s="1047"/>
      <c r="AG10" s="1048"/>
      <c r="AH10" s="1048"/>
      <c r="AI10" s="1048"/>
      <c r="AJ10" s="1049"/>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2"/>
      <c r="BT10" s="1043"/>
      <c r="BU10" s="1043"/>
      <c r="BV10" s="1043"/>
      <c r="BW10" s="1043"/>
      <c r="BX10" s="1043"/>
      <c r="BY10" s="1043"/>
      <c r="BZ10" s="1043"/>
      <c r="CA10" s="1043"/>
      <c r="CB10" s="1043"/>
      <c r="CC10" s="1043"/>
      <c r="CD10" s="1043"/>
      <c r="CE10" s="1043"/>
      <c r="CF10" s="1043"/>
      <c r="CG10" s="1044"/>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05"/>
    </row>
    <row r="11" spans="1:131" s="206" customFormat="1" ht="26.25" customHeight="1" x14ac:dyDescent="0.15">
      <c r="A11" s="212">
        <v>5</v>
      </c>
      <c r="B11" s="1065"/>
      <c r="C11" s="1066"/>
      <c r="D11" s="1066"/>
      <c r="E11" s="1066"/>
      <c r="F11" s="1066"/>
      <c r="G11" s="1066"/>
      <c r="H11" s="1066"/>
      <c r="I11" s="1066"/>
      <c r="J11" s="1066"/>
      <c r="K11" s="1066"/>
      <c r="L11" s="1066"/>
      <c r="M11" s="1066"/>
      <c r="N11" s="1066"/>
      <c r="O11" s="1066"/>
      <c r="P11" s="1067"/>
      <c r="Q11" s="1071"/>
      <c r="R11" s="1072"/>
      <c r="S11" s="1072"/>
      <c r="T11" s="1072"/>
      <c r="U11" s="1072"/>
      <c r="V11" s="1072"/>
      <c r="W11" s="1072"/>
      <c r="X11" s="1072"/>
      <c r="Y11" s="1072"/>
      <c r="Z11" s="1072"/>
      <c r="AA11" s="1072"/>
      <c r="AB11" s="1072"/>
      <c r="AC11" s="1072"/>
      <c r="AD11" s="1072"/>
      <c r="AE11" s="1073"/>
      <c r="AF11" s="1047"/>
      <c r="AG11" s="1048"/>
      <c r="AH11" s="1048"/>
      <c r="AI11" s="1048"/>
      <c r="AJ11" s="1049"/>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2"/>
      <c r="BT11" s="1043"/>
      <c r="BU11" s="1043"/>
      <c r="BV11" s="1043"/>
      <c r="BW11" s="1043"/>
      <c r="BX11" s="1043"/>
      <c r="BY11" s="1043"/>
      <c r="BZ11" s="1043"/>
      <c r="CA11" s="1043"/>
      <c r="CB11" s="1043"/>
      <c r="CC11" s="1043"/>
      <c r="CD11" s="1043"/>
      <c r="CE11" s="1043"/>
      <c r="CF11" s="1043"/>
      <c r="CG11" s="1044"/>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05"/>
    </row>
    <row r="12" spans="1:131" s="206" customFormat="1" ht="26.25" customHeight="1" x14ac:dyDescent="0.15">
      <c r="A12" s="212">
        <v>6</v>
      </c>
      <c r="B12" s="1065"/>
      <c r="C12" s="1066"/>
      <c r="D12" s="1066"/>
      <c r="E12" s="1066"/>
      <c r="F12" s="1066"/>
      <c r="G12" s="1066"/>
      <c r="H12" s="1066"/>
      <c r="I12" s="1066"/>
      <c r="J12" s="1066"/>
      <c r="K12" s="1066"/>
      <c r="L12" s="1066"/>
      <c r="M12" s="1066"/>
      <c r="N12" s="1066"/>
      <c r="O12" s="1066"/>
      <c r="P12" s="1067"/>
      <c r="Q12" s="1071"/>
      <c r="R12" s="1072"/>
      <c r="S12" s="1072"/>
      <c r="T12" s="1072"/>
      <c r="U12" s="1072"/>
      <c r="V12" s="1072"/>
      <c r="W12" s="1072"/>
      <c r="X12" s="1072"/>
      <c r="Y12" s="1072"/>
      <c r="Z12" s="1072"/>
      <c r="AA12" s="1072"/>
      <c r="AB12" s="1072"/>
      <c r="AC12" s="1072"/>
      <c r="AD12" s="1072"/>
      <c r="AE12" s="1073"/>
      <c r="AF12" s="1047"/>
      <c r="AG12" s="1048"/>
      <c r="AH12" s="1048"/>
      <c r="AI12" s="1048"/>
      <c r="AJ12" s="1049"/>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2"/>
      <c r="BT12" s="1043"/>
      <c r="BU12" s="1043"/>
      <c r="BV12" s="1043"/>
      <c r="BW12" s="1043"/>
      <c r="BX12" s="1043"/>
      <c r="BY12" s="1043"/>
      <c r="BZ12" s="1043"/>
      <c r="CA12" s="1043"/>
      <c r="CB12" s="1043"/>
      <c r="CC12" s="1043"/>
      <c r="CD12" s="1043"/>
      <c r="CE12" s="1043"/>
      <c r="CF12" s="1043"/>
      <c r="CG12" s="1044"/>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05"/>
    </row>
    <row r="13" spans="1:131" s="206" customFormat="1" ht="26.25" customHeight="1" x14ac:dyDescent="0.15">
      <c r="A13" s="212">
        <v>7</v>
      </c>
      <c r="B13" s="1065"/>
      <c r="C13" s="1066"/>
      <c r="D13" s="1066"/>
      <c r="E13" s="1066"/>
      <c r="F13" s="1066"/>
      <c r="G13" s="1066"/>
      <c r="H13" s="1066"/>
      <c r="I13" s="1066"/>
      <c r="J13" s="1066"/>
      <c r="K13" s="1066"/>
      <c r="L13" s="1066"/>
      <c r="M13" s="1066"/>
      <c r="N13" s="1066"/>
      <c r="O13" s="1066"/>
      <c r="P13" s="1067"/>
      <c r="Q13" s="1071"/>
      <c r="R13" s="1072"/>
      <c r="S13" s="1072"/>
      <c r="T13" s="1072"/>
      <c r="U13" s="1072"/>
      <c r="V13" s="1072"/>
      <c r="W13" s="1072"/>
      <c r="X13" s="1072"/>
      <c r="Y13" s="1072"/>
      <c r="Z13" s="1072"/>
      <c r="AA13" s="1072"/>
      <c r="AB13" s="1072"/>
      <c r="AC13" s="1072"/>
      <c r="AD13" s="1072"/>
      <c r="AE13" s="1073"/>
      <c r="AF13" s="1047"/>
      <c r="AG13" s="1048"/>
      <c r="AH13" s="1048"/>
      <c r="AI13" s="1048"/>
      <c r="AJ13" s="1049"/>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2"/>
      <c r="BT13" s="1043"/>
      <c r="BU13" s="1043"/>
      <c r="BV13" s="1043"/>
      <c r="BW13" s="1043"/>
      <c r="BX13" s="1043"/>
      <c r="BY13" s="1043"/>
      <c r="BZ13" s="1043"/>
      <c r="CA13" s="1043"/>
      <c r="CB13" s="1043"/>
      <c r="CC13" s="1043"/>
      <c r="CD13" s="1043"/>
      <c r="CE13" s="1043"/>
      <c r="CF13" s="1043"/>
      <c r="CG13" s="1044"/>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05"/>
    </row>
    <row r="14" spans="1:131" s="206" customFormat="1" ht="26.25" customHeight="1" x14ac:dyDescent="0.15">
      <c r="A14" s="212">
        <v>8</v>
      </c>
      <c r="B14" s="1065"/>
      <c r="C14" s="1066"/>
      <c r="D14" s="1066"/>
      <c r="E14" s="1066"/>
      <c r="F14" s="1066"/>
      <c r="G14" s="1066"/>
      <c r="H14" s="1066"/>
      <c r="I14" s="1066"/>
      <c r="J14" s="1066"/>
      <c r="K14" s="1066"/>
      <c r="L14" s="1066"/>
      <c r="M14" s="1066"/>
      <c r="N14" s="1066"/>
      <c r="O14" s="1066"/>
      <c r="P14" s="1067"/>
      <c r="Q14" s="1071"/>
      <c r="R14" s="1072"/>
      <c r="S14" s="1072"/>
      <c r="T14" s="1072"/>
      <c r="U14" s="1072"/>
      <c r="V14" s="1072"/>
      <c r="W14" s="1072"/>
      <c r="X14" s="1072"/>
      <c r="Y14" s="1072"/>
      <c r="Z14" s="1072"/>
      <c r="AA14" s="1072"/>
      <c r="AB14" s="1072"/>
      <c r="AC14" s="1072"/>
      <c r="AD14" s="1072"/>
      <c r="AE14" s="1073"/>
      <c r="AF14" s="1047"/>
      <c r="AG14" s="1048"/>
      <c r="AH14" s="1048"/>
      <c r="AI14" s="1048"/>
      <c r="AJ14" s="1049"/>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2"/>
      <c r="BT14" s="1043"/>
      <c r="BU14" s="1043"/>
      <c r="BV14" s="1043"/>
      <c r="BW14" s="1043"/>
      <c r="BX14" s="1043"/>
      <c r="BY14" s="1043"/>
      <c r="BZ14" s="1043"/>
      <c r="CA14" s="1043"/>
      <c r="CB14" s="1043"/>
      <c r="CC14" s="1043"/>
      <c r="CD14" s="1043"/>
      <c r="CE14" s="1043"/>
      <c r="CF14" s="1043"/>
      <c r="CG14" s="1044"/>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05"/>
    </row>
    <row r="15" spans="1:131" s="206" customFormat="1" ht="26.25" customHeight="1" x14ac:dyDescent="0.15">
      <c r="A15" s="212">
        <v>9</v>
      </c>
      <c r="B15" s="1065"/>
      <c r="C15" s="1066"/>
      <c r="D15" s="1066"/>
      <c r="E15" s="1066"/>
      <c r="F15" s="1066"/>
      <c r="G15" s="1066"/>
      <c r="H15" s="1066"/>
      <c r="I15" s="1066"/>
      <c r="J15" s="1066"/>
      <c r="K15" s="1066"/>
      <c r="L15" s="1066"/>
      <c r="M15" s="1066"/>
      <c r="N15" s="1066"/>
      <c r="O15" s="1066"/>
      <c r="P15" s="1067"/>
      <c r="Q15" s="1071"/>
      <c r="R15" s="1072"/>
      <c r="S15" s="1072"/>
      <c r="T15" s="1072"/>
      <c r="U15" s="1072"/>
      <c r="V15" s="1072"/>
      <c r="W15" s="1072"/>
      <c r="X15" s="1072"/>
      <c r="Y15" s="1072"/>
      <c r="Z15" s="1072"/>
      <c r="AA15" s="1072"/>
      <c r="AB15" s="1072"/>
      <c r="AC15" s="1072"/>
      <c r="AD15" s="1072"/>
      <c r="AE15" s="1073"/>
      <c r="AF15" s="1047"/>
      <c r="AG15" s="1048"/>
      <c r="AH15" s="1048"/>
      <c r="AI15" s="1048"/>
      <c r="AJ15" s="1049"/>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2"/>
      <c r="BT15" s="1043"/>
      <c r="BU15" s="1043"/>
      <c r="BV15" s="1043"/>
      <c r="BW15" s="1043"/>
      <c r="BX15" s="1043"/>
      <c r="BY15" s="1043"/>
      <c r="BZ15" s="1043"/>
      <c r="CA15" s="1043"/>
      <c r="CB15" s="1043"/>
      <c r="CC15" s="1043"/>
      <c r="CD15" s="1043"/>
      <c r="CE15" s="1043"/>
      <c r="CF15" s="1043"/>
      <c r="CG15" s="1044"/>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05"/>
    </row>
    <row r="16" spans="1:131" s="206" customFormat="1" ht="26.25" customHeight="1" x14ac:dyDescent="0.15">
      <c r="A16" s="212">
        <v>10</v>
      </c>
      <c r="B16" s="1065"/>
      <c r="C16" s="1066"/>
      <c r="D16" s="1066"/>
      <c r="E16" s="1066"/>
      <c r="F16" s="1066"/>
      <c r="G16" s="1066"/>
      <c r="H16" s="1066"/>
      <c r="I16" s="1066"/>
      <c r="J16" s="1066"/>
      <c r="K16" s="1066"/>
      <c r="L16" s="1066"/>
      <c r="M16" s="1066"/>
      <c r="N16" s="1066"/>
      <c r="O16" s="1066"/>
      <c r="P16" s="1067"/>
      <c r="Q16" s="1071"/>
      <c r="R16" s="1072"/>
      <c r="S16" s="1072"/>
      <c r="T16" s="1072"/>
      <c r="U16" s="1072"/>
      <c r="V16" s="1072"/>
      <c r="W16" s="1072"/>
      <c r="X16" s="1072"/>
      <c r="Y16" s="1072"/>
      <c r="Z16" s="1072"/>
      <c r="AA16" s="1072"/>
      <c r="AB16" s="1072"/>
      <c r="AC16" s="1072"/>
      <c r="AD16" s="1072"/>
      <c r="AE16" s="1073"/>
      <c r="AF16" s="1047"/>
      <c r="AG16" s="1048"/>
      <c r="AH16" s="1048"/>
      <c r="AI16" s="1048"/>
      <c r="AJ16" s="1049"/>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2"/>
      <c r="BT16" s="1043"/>
      <c r="BU16" s="1043"/>
      <c r="BV16" s="1043"/>
      <c r="BW16" s="1043"/>
      <c r="BX16" s="1043"/>
      <c r="BY16" s="1043"/>
      <c r="BZ16" s="1043"/>
      <c r="CA16" s="1043"/>
      <c r="CB16" s="1043"/>
      <c r="CC16" s="1043"/>
      <c r="CD16" s="1043"/>
      <c r="CE16" s="1043"/>
      <c r="CF16" s="1043"/>
      <c r="CG16" s="1044"/>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05"/>
    </row>
    <row r="17" spans="1:131" s="206" customFormat="1" ht="26.25" customHeight="1" x14ac:dyDescent="0.15">
      <c r="A17" s="212">
        <v>11</v>
      </c>
      <c r="B17" s="1065"/>
      <c r="C17" s="1066"/>
      <c r="D17" s="1066"/>
      <c r="E17" s="1066"/>
      <c r="F17" s="1066"/>
      <c r="G17" s="1066"/>
      <c r="H17" s="1066"/>
      <c r="I17" s="1066"/>
      <c r="J17" s="1066"/>
      <c r="K17" s="1066"/>
      <c r="L17" s="1066"/>
      <c r="M17" s="1066"/>
      <c r="N17" s="1066"/>
      <c r="O17" s="1066"/>
      <c r="P17" s="1067"/>
      <c r="Q17" s="1071"/>
      <c r="R17" s="1072"/>
      <c r="S17" s="1072"/>
      <c r="T17" s="1072"/>
      <c r="U17" s="1072"/>
      <c r="V17" s="1072"/>
      <c r="W17" s="1072"/>
      <c r="X17" s="1072"/>
      <c r="Y17" s="1072"/>
      <c r="Z17" s="1072"/>
      <c r="AA17" s="1072"/>
      <c r="AB17" s="1072"/>
      <c r="AC17" s="1072"/>
      <c r="AD17" s="1072"/>
      <c r="AE17" s="1073"/>
      <c r="AF17" s="1047"/>
      <c r="AG17" s="1048"/>
      <c r="AH17" s="1048"/>
      <c r="AI17" s="1048"/>
      <c r="AJ17" s="1049"/>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2"/>
      <c r="BT17" s="1043"/>
      <c r="BU17" s="1043"/>
      <c r="BV17" s="1043"/>
      <c r="BW17" s="1043"/>
      <c r="BX17" s="1043"/>
      <c r="BY17" s="1043"/>
      <c r="BZ17" s="1043"/>
      <c r="CA17" s="1043"/>
      <c r="CB17" s="1043"/>
      <c r="CC17" s="1043"/>
      <c r="CD17" s="1043"/>
      <c r="CE17" s="1043"/>
      <c r="CF17" s="1043"/>
      <c r="CG17" s="1044"/>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05"/>
    </row>
    <row r="18" spans="1:131" s="206" customFormat="1" ht="26.25" customHeight="1" x14ac:dyDescent="0.15">
      <c r="A18" s="212">
        <v>12</v>
      </c>
      <c r="B18" s="1065"/>
      <c r="C18" s="1066"/>
      <c r="D18" s="1066"/>
      <c r="E18" s="1066"/>
      <c r="F18" s="1066"/>
      <c r="G18" s="1066"/>
      <c r="H18" s="1066"/>
      <c r="I18" s="1066"/>
      <c r="J18" s="1066"/>
      <c r="K18" s="1066"/>
      <c r="L18" s="1066"/>
      <c r="M18" s="1066"/>
      <c r="N18" s="1066"/>
      <c r="O18" s="1066"/>
      <c r="P18" s="1067"/>
      <c r="Q18" s="1071"/>
      <c r="R18" s="1072"/>
      <c r="S18" s="1072"/>
      <c r="T18" s="1072"/>
      <c r="U18" s="1072"/>
      <c r="V18" s="1072"/>
      <c r="W18" s="1072"/>
      <c r="X18" s="1072"/>
      <c r="Y18" s="1072"/>
      <c r="Z18" s="1072"/>
      <c r="AA18" s="1072"/>
      <c r="AB18" s="1072"/>
      <c r="AC18" s="1072"/>
      <c r="AD18" s="1072"/>
      <c r="AE18" s="1073"/>
      <c r="AF18" s="1047"/>
      <c r="AG18" s="1048"/>
      <c r="AH18" s="1048"/>
      <c r="AI18" s="1048"/>
      <c r="AJ18" s="1049"/>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2"/>
      <c r="BT18" s="1043"/>
      <c r="BU18" s="1043"/>
      <c r="BV18" s="1043"/>
      <c r="BW18" s="1043"/>
      <c r="BX18" s="1043"/>
      <c r="BY18" s="1043"/>
      <c r="BZ18" s="1043"/>
      <c r="CA18" s="1043"/>
      <c r="CB18" s="1043"/>
      <c r="CC18" s="1043"/>
      <c r="CD18" s="1043"/>
      <c r="CE18" s="1043"/>
      <c r="CF18" s="1043"/>
      <c r="CG18" s="1044"/>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05"/>
    </row>
    <row r="19" spans="1:131" s="206" customFormat="1" ht="26.25" customHeight="1" x14ac:dyDescent="0.15">
      <c r="A19" s="212">
        <v>13</v>
      </c>
      <c r="B19" s="1065"/>
      <c r="C19" s="1066"/>
      <c r="D19" s="1066"/>
      <c r="E19" s="1066"/>
      <c r="F19" s="1066"/>
      <c r="G19" s="1066"/>
      <c r="H19" s="1066"/>
      <c r="I19" s="1066"/>
      <c r="J19" s="1066"/>
      <c r="K19" s="1066"/>
      <c r="L19" s="1066"/>
      <c r="M19" s="1066"/>
      <c r="N19" s="1066"/>
      <c r="O19" s="1066"/>
      <c r="P19" s="1067"/>
      <c r="Q19" s="1071"/>
      <c r="R19" s="1072"/>
      <c r="S19" s="1072"/>
      <c r="T19" s="1072"/>
      <c r="U19" s="1072"/>
      <c r="V19" s="1072"/>
      <c r="W19" s="1072"/>
      <c r="X19" s="1072"/>
      <c r="Y19" s="1072"/>
      <c r="Z19" s="1072"/>
      <c r="AA19" s="1072"/>
      <c r="AB19" s="1072"/>
      <c r="AC19" s="1072"/>
      <c r="AD19" s="1072"/>
      <c r="AE19" s="1073"/>
      <c r="AF19" s="1047"/>
      <c r="AG19" s="1048"/>
      <c r="AH19" s="1048"/>
      <c r="AI19" s="1048"/>
      <c r="AJ19" s="1049"/>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2"/>
      <c r="BT19" s="1043"/>
      <c r="BU19" s="1043"/>
      <c r="BV19" s="1043"/>
      <c r="BW19" s="1043"/>
      <c r="BX19" s="1043"/>
      <c r="BY19" s="1043"/>
      <c r="BZ19" s="1043"/>
      <c r="CA19" s="1043"/>
      <c r="CB19" s="1043"/>
      <c r="CC19" s="1043"/>
      <c r="CD19" s="1043"/>
      <c r="CE19" s="1043"/>
      <c r="CF19" s="1043"/>
      <c r="CG19" s="1044"/>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05"/>
    </row>
    <row r="20" spans="1:131" s="206" customFormat="1" ht="26.25" customHeight="1" x14ac:dyDescent="0.15">
      <c r="A20" s="212">
        <v>14</v>
      </c>
      <c r="B20" s="1065"/>
      <c r="C20" s="1066"/>
      <c r="D20" s="1066"/>
      <c r="E20" s="1066"/>
      <c r="F20" s="1066"/>
      <c r="G20" s="1066"/>
      <c r="H20" s="1066"/>
      <c r="I20" s="1066"/>
      <c r="J20" s="1066"/>
      <c r="K20" s="1066"/>
      <c r="L20" s="1066"/>
      <c r="M20" s="1066"/>
      <c r="N20" s="1066"/>
      <c r="O20" s="1066"/>
      <c r="P20" s="1067"/>
      <c r="Q20" s="1071"/>
      <c r="R20" s="1072"/>
      <c r="S20" s="1072"/>
      <c r="T20" s="1072"/>
      <c r="U20" s="1072"/>
      <c r="V20" s="1072"/>
      <c r="W20" s="1072"/>
      <c r="X20" s="1072"/>
      <c r="Y20" s="1072"/>
      <c r="Z20" s="1072"/>
      <c r="AA20" s="1072"/>
      <c r="AB20" s="1072"/>
      <c r="AC20" s="1072"/>
      <c r="AD20" s="1072"/>
      <c r="AE20" s="1073"/>
      <c r="AF20" s="1047"/>
      <c r="AG20" s="1048"/>
      <c r="AH20" s="1048"/>
      <c r="AI20" s="1048"/>
      <c r="AJ20" s="1049"/>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2"/>
      <c r="BT20" s="1043"/>
      <c r="BU20" s="1043"/>
      <c r="BV20" s="1043"/>
      <c r="BW20" s="1043"/>
      <c r="BX20" s="1043"/>
      <c r="BY20" s="1043"/>
      <c r="BZ20" s="1043"/>
      <c r="CA20" s="1043"/>
      <c r="CB20" s="1043"/>
      <c r="CC20" s="1043"/>
      <c r="CD20" s="1043"/>
      <c r="CE20" s="1043"/>
      <c r="CF20" s="1043"/>
      <c r="CG20" s="1044"/>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05"/>
    </row>
    <row r="21" spans="1:131" s="206" customFormat="1" ht="26.25" customHeight="1" thickBot="1" x14ac:dyDescent="0.2">
      <c r="A21" s="212">
        <v>15</v>
      </c>
      <c r="B21" s="1065"/>
      <c r="C21" s="1066"/>
      <c r="D21" s="1066"/>
      <c r="E21" s="1066"/>
      <c r="F21" s="1066"/>
      <c r="G21" s="1066"/>
      <c r="H21" s="1066"/>
      <c r="I21" s="1066"/>
      <c r="J21" s="1066"/>
      <c r="K21" s="1066"/>
      <c r="L21" s="1066"/>
      <c r="M21" s="1066"/>
      <c r="N21" s="1066"/>
      <c r="O21" s="1066"/>
      <c r="P21" s="1067"/>
      <c r="Q21" s="1071"/>
      <c r="R21" s="1072"/>
      <c r="S21" s="1072"/>
      <c r="T21" s="1072"/>
      <c r="U21" s="1072"/>
      <c r="V21" s="1072"/>
      <c r="W21" s="1072"/>
      <c r="X21" s="1072"/>
      <c r="Y21" s="1072"/>
      <c r="Z21" s="1072"/>
      <c r="AA21" s="1072"/>
      <c r="AB21" s="1072"/>
      <c r="AC21" s="1072"/>
      <c r="AD21" s="1072"/>
      <c r="AE21" s="1073"/>
      <c r="AF21" s="1047"/>
      <c r="AG21" s="1048"/>
      <c r="AH21" s="1048"/>
      <c r="AI21" s="1048"/>
      <c r="AJ21" s="1049"/>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2"/>
      <c r="BT21" s="1043"/>
      <c r="BU21" s="1043"/>
      <c r="BV21" s="1043"/>
      <c r="BW21" s="1043"/>
      <c r="BX21" s="1043"/>
      <c r="BY21" s="1043"/>
      <c r="BZ21" s="1043"/>
      <c r="CA21" s="1043"/>
      <c r="CB21" s="1043"/>
      <c r="CC21" s="1043"/>
      <c r="CD21" s="1043"/>
      <c r="CE21" s="1043"/>
      <c r="CF21" s="1043"/>
      <c r="CG21" s="1044"/>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05"/>
    </row>
    <row r="22" spans="1:131" s="206" customFormat="1" ht="26.25" customHeight="1" x14ac:dyDescent="0.15">
      <c r="A22" s="212">
        <v>16</v>
      </c>
      <c r="B22" s="1065"/>
      <c r="C22" s="1066"/>
      <c r="D22" s="1066"/>
      <c r="E22" s="1066"/>
      <c r="F22" s="1066"/>
      <c r="G22" s="1066"/>
      <c r="H22" s="1066"/>
      <c r="I22" s="1066"/>
      <c r="J22" s="1066"/>
      <c r="K22" s="1066"/>
      <c r="L22" s="1066"/>
      <c r="M22" s="1066"/>
      <c r="N22" s="1066"/>
      <c r="O22" s="1066"/>
      <c r="P22" s="1067"/>
      <c r="Q22" s="1107"/>
      <c r="R22" s="1108"/>
      <c r="S22" s="1108"/>
      <c r="T22" s="1108"/>
      <c r="U22" s="1108"/>
      <c r="V22" s="1108"/>
      <c r="W22" s="1108"/>
      <c r="X22" s="1108"/>
      <c r="Y22" s="1108"/>
      <c r="Z22" s="1108"/>
      <c r="AA22" s="1108"/>
      <c r="AB22" s="1108"/>
      <c r="AC22" s="1108"/>
      <c r="AD22" s="1108"/>
      <c r="AE22" s="1109"/>
      <c r="AF22" s="1047"/>
      <c r="AG22" s="1048"/>
      <c r="AH22" s="1048"/>
      <c r="AI22" s="1048"/>
      <c r="AJ22" s="1049"/>
      <c r="AK22" s="1103"/>
      <c r="AL22" s="1104"/>
      <c r="AM22" s="1104"/>
      <c r="AN22" s="1104"/>
      <c r="AO22" s="1104"/>
      <c r="AP22" s="1104"/>
      <c r="AQ22" s="1104"/>
      <c r="AR22" s="1104"/>
      <c r="AS22" s="1104"/>
      <c r="AT22" s="1104"/>
      <c r="AU22" s="1105"/>
      <c r="AV22" s="1105"/>
      <c r="AW22" s="1105"/>
      <c r="AX22" s="1105"/>
      <c r="AY22" s="1106"/>
      <c r="AZ22" s="1063" t="s">
        <v>362</v>
      </c>
      <c r="BA22" s="1063"/>
      <c r="BB22" s="1063"/>
      <c r="BC22" s="1063"/>
      <c r="BD22" s="1064"/>
      <c r="BE22" s="204"/>
      <c r="BF22" s="204"/>
      <c r="BG22" s="204"/>
      <c r="BH22" s="204"/>
      <c r="BI22" s="204"/>
      <c r="BJ22" s="204"/>
      <c r="BK22" s="204"/>
      <c r="BL22" s="204"/>
      <c r="BM22" s="204"/>
      <c r="BN22" s="204"/>
      <c r="BO22" s="204"/>
      <c r="BP22" s="204"/>
      <c r="BQ22" s="213">
        <v>16</v>
      </c>
      <c r="BR22" s="214"/>
      <c r="BS22" s="1042"/>
      <c r="BT22" s="1043"/>
      <c r="BU22" s="1043"/>
      <c r="BV22" s="1043"/>
      <c r="BW22" s="1043"/>
      <c r="BX22" s="1043"/>
      <c r="BY22" s="1043"/>
      <c r="BZ22" s="1043"/>
      <c r="CA22" s="1043"/>
      <c r="CB22" s="1043"/>
      <c r="CC22" s="1043"/>
      <c r="CD22" s="1043"/>
      <c r="CE22" s="1043"/>
      <c r="CF22" s="1043"/>
      <c r="CG22" s="1044"/>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5292</v>
      </c>
      <c r="R23" s="1095"/>
      <c r="S23" s="1095"/>
      <c r="T23" s="1095"/>
      <c r="U23" s="1095"/>
      <c r="V23" s="1095">
        <v>4969</v>
      </c>
      <c r="W23" s="1095"/>
      <c r="X23" s="1095"/>
      <c r="Y23" s="1095"/>
      <c r="Z23" s="1095"/>
      <c r="AA23" s="1095">
        <v>323</v>
      </c>
      <c r="AB23" s="1095"/>
      <c r="AC23" s="1095"/>
      <c r="AD23" s="1095"/>
      <c r="AE23" s="1096"/>
      <c r="AF23" s="1097">
        <v>291</v>
      </c>
      <c r="AG23" s="1095"/>
      <c r="AH23" s="1095"/>
      <c r="AI23" s="1095"/>
      <c r="AJ23" s="1098"/>
      <c r="AK23" s="1099"/>
      <c r="AL23" s="1100"/>
      <c r="AM23" s="1100"/>
      <c r="AN23" s="1100"/>
      <c r="AO23" s="1100"/>
      <c r="AP23" s="1095">
        <v>5610</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2"/>
      <c r="BT23" s="1043"/>
      <c r="BU23" s="1043"/>
      <c r="BV23" s="1043"/>
      <c r="BW23" s="1043"/>
      <c r="BX23" s="1043"/>
      <c r="BY23" s="1043"/>
      <c r="BZ23" s="1043"/>
      <c r="CA23" s="1043"/>
      <c r="CB23" s="1043"/>
      <c r="CC23" s="1043"/>
      <c r="CD23" s="1043"/>
      <c r="CE23" s="1043"/>
      <c r="CF23" s="1043"/>
      <c r="CG23" s="1044"/>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2"/>
      <c r="BT24" s="1043"/>
      <c r="BU24" s="1043"/>
      <c r="BV24" s="1043"/>
      <c r="BW24" s="1043"/>
      <c r="BX24" s="1043"/>
      <c r="BY24" s="1043"/>
      <c r="BZ24" s="1043"/>
      <c r="CA24" s="1043"/>
      <c r="CB24" s="1043"/>
      <c r="CC24" s="1043"/>
      <c r="CD24" s="1043"/>
      <c r="CE24" s="1043"/>
      <c r="CF24" s="1043"/>
      <c r="CG24" s="1044"/>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2"/>
      <c r="BT25" s="1043"/>
      <c r="BU25" s="1043"/>
      <c r="BV25" s="1043"/>
      <c r="BW25" s="1043"/>
      <c r="BX25" s="1043"/>
      <c r="BY25" s="1043"/>
      <c r="BZ25" s="1043"/>
      <c r="CA25" s="1043"/>
      <c r="CB25" s="1043"/>
      <c r="CC25" s="1043"/>
      <c r="CD25" s="1043"/>
      <c r="CE25" s="1043"/>
      <c r="CF25" s="1043"/>
      <c r="CG25" s="1044"/>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197"/>
    </row>
    <row r="26" spans="1:131" s="198" customFormat="1" ht="26.25" customHeight="1" x14ac:dyDescent="0.15">
      <c r="A26" s="1023" t="s">
        <v>343</v>
      </c>
      <c r="B26" s="1024"/>
      <c r="C26" s="1024"/>
      <c r="D26" s="1024"/>
      <c r="E26" s="1024"/>
      <c r="F26" s="1024"/>
      <c r="G26" s="1024"/>
      <c r="H26" s="1024"/>
      <c r="I26" s="1024"/>
      <c r="J26" s="1024"/>
      <c r="K26" s="1024"/>
      <c r="L26" s="1024"/>
      <c r="M26" s="1024"/>
      <c r="N26" s="1024"/>
      <c r="O26" s="1024"/>
      <c r="P26" s="1025"/>
      <c r="Q26" s="1029" t="s">
        <v>368</v>
      </c>
      <c r="R26" s="1030"/>
      <c r="S26" s="1030"/>
      <c r="T26" s="1030"/>
      <c r="U26" s="1031"/>
      <c r="V26" s="1029" t="s">
        <v>369</v>
      </c>
      <c r="W26" s="1030"/>
      <c r="X26" s="1030"/>
      <c r="Y26" s="1030"/>
      <c r="Z26" s="1031"/>
      <c r="AA26" s="1029" t="s">
        <v>370</v>
      </c>
      <c r="AB26" s="1030"/>
      <c r="AC26" s="1030"/>
      <c r="AD26" s="1030"/>
      <c r="AE26" s="1030"/>
      <c r="AF26" s="1085" t="s">
        <v>371</v>
      </c>
      <c r="AG26" s="1036"/>
      <c r="AH26" s="1036"/>
      <c r="AI26" s="1036"/>
      <c r="AJ26" s="1086"/>
      <c r="AK26" s="1030" t="s">
        <v>372</v>
      </c>
      <c r="AL26" s="1030"/>
      <c r="AM26" s="1030"/>
      <c r="AN26" s="1030"/>
      <c r="AO26" s="1031"/>
      <c r="AP26" s="1029" t="s">
        <v>373</v>
      </c>
      <c r="AQ26" s="1030"/>
      <c r="AR26" s="1030"/>
      <c r="AS26" s="1030"/>
      <c r="AT26" s="1031"/>
      <c r="AU26" s="1029" t="s">
        <v>374</v>
      </c>
      <c r="AV26" s="1030"/>
      <c r="AW26" s="1030"/>
      <c r="AX26" s="1030"/>
      <c r="AY26" s="1031"/>
      <c r="AZ26" s="1029" t="s">
        <v>375</v>
      </c>
      <c r="BA26" s="1030"/>
      <c r="BB26" s="1030"/>
      <c r="BC26" s="1030"/>
      <c r="BD26" s="1031"/>
      <c r="BE26" s="1029" t="s">
        <v>350</v>
      </c>
      <c r="BF26" s="1030"/>
      <c r="BG26" s="1030"/>
      <c r="BH26" s="1030"/>
      <c r="BI26" s="1045"/>
      <c r="BJ26" s="203"/>
      <c r="BK26" s="203"/>
      <c r="BL26" s="203"/>
      <c r="BM26" s="203"/>
      <c r="BN26" s="203"/>
      <c r="BO26" s="216"/>
      <c r="BP26" s="216"/>
      <c r="BQ26" s="213">
        <v>20</v>
      </c>
      <c r="BR26" s="214"/>
      <c r="BS26" s="1042"/>
      <c r="BT26" s="1043"/>
      <c r="BU26" s="1043"/>
      <c r="BV26" s="1043"/>
      <c r="BW26" s="1043"/>
      <c r="BX26" s="1043"/>
      <c r="BY26" s="1043"/>
      <c r="BZ26" s="1043"/>
      <c r="CA26" s="1043"/>
      <c r="CB26" s="1043"/>
      <c r="CC26" s="1043"/>
      <c r="CD26" s="1043"/>
      <c r="CE26" s="1043"/>
      <c r="CF26" s="1043"/>
      <c r="CG26" s="1044"/>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197"/>
    </row>
    <row r="27" spans="1:131" s="198" customFormat="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7"/>
      <c r="AG27" s="1039"/>
      <c r="AH27" s="1039"/>
      <c r="AI27" s="1039"/>
      <c r="AJ27" s="1088"/>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03"/>
      <c r="BK27" s="203"/>
      <c r="BL27" s="203"/>
      <c r="BM27" s="203"/>
      <c r="BN27" s="203"/>
      <c r="BO27" s="216"/>
      <c r="BP27" s="216"/>
      <c r="BQ27" s="213">
        <v>21</v>
      </c>
      <c r="BR27" s="214"/>
      <c r="BS27" s="1042"/>
      <c r="BT27" s="1043"/>
      <c r="BU27" s="1043"/>
      <c r="BV27" s="1043"/>
      <c r="BW27" s="1043"/>
      <c r="BX27" s="1043"/>
      <c r="BY27" s="1043"/>
      <c r="BZ27" s="1043"/>
      <c r="CA27" s="1043"/>
      <c r="CB27" s="1043"/>
      <c r="CC27" s="1043"/>
      <c r="CD27" s="1043"/>
      <c r="CE27" s="1043"/>
      <c r="CF27" s="1043"/>
      <c r="CG27" s="1044"/>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1920</v>
      </c>
      <c r="R28" s="1080"/>
      <c r="S28" s="1080"/>
      <c r="T28" s="1080"/>
      <c r="U28" s="1080"/>
      <c r="V28" s="1080">
        <v>1762</v>
      </c>
      <c r="W28" s="1080"/>
      <c r="X28" s="1080"/>
      <c r="Y28" s="1080"/>
      <c r="Z28" s="1080"/>
      <c r="AA28" s="1080">
        <v>158</v>
      </c>
      <c r="AB28" s="1080"/>
      <c r="AC28" s="1080"/>
      <c r="AD28" s="1080"/>
      <c r="AE28" s="1081"/>
      <c r="AF28" s="1082">
        <v>158</v>
      </c>
      <c r="AG28" s="1080"/>
      <c r="AH28" s="1080"/>
      <c r="AI28" s="1080"/>
      <c r="AJ28" s="1083"/>
      <c r="AK28" s="1084">
        <v>161</v>
      </c>
      <c r="AL28" s="1008"/>
      <c r="AM28" s="1008"/>
      <c r="AN28" s="1008"/>
      <c r="AO28" s="1008"/>
      <c r="AP28" s="1008" t="s">
        <v>541</v>
      </c>
      <c r="AQ28" s="1008"/>
      <c r="AR28" s="1008"/>
      <c r="AS28" s="1008"/>
      <c r="AT28" s="1008"/>
      <c r="AU28" s="1008" t="s">
        <v>541</v>
      </c>
      <c r="AV28" s="1008"/>
      <c r="AW28" s="1008"/>
      <c r="AX28" s="1008"/>
      <c r="AY28" s="1008"/>
      <c r="AZ28" s="1009" t="s">
        <v>541</v>
      </c>
      <c r="BA28" s="1009"/>
      <c r="BB28" s="1009"/>
      <c r="BC28" s="1009"/>
      <c r="BD28" s="1009"/>
      <c r="BE28" s="1074"/>
      <c r="BF28" s="1074"/>
      <c r="BG28" s="1074"/>
      <c r="BH28" s="1074"/>
      <c r="BI28" s="1075"/>
      <c r="BJ28" s="203"/>
      <c r="BK28" s="203"/>
      <c r="BL28" s="203"/>
      <c r="BM28" s="203"/>
      <c r="BN28" s="203"/>
      <c r="BO28" s="216"/>
      <c r="BP28" s="216"/>
      <c r="BQ28" s="213">
        <v>22</v>
      </c>
      <c r="BR28" s="214"/>
      <c r="BS28" s="1042"/>
      <c r="BT28" s="1043"/>
      <c r="BU28" s="1043"/>
      <c r="BV28" s="1043"/>
      <c r="BW28" s="1043"/>
      <c r="BX28" s="1043"/>
      <c r="BY28" s="1043"/>
      <c r="BZ28" s="1043"/>
      <c r="CA28" s="1043"/>
      <c r="CB28" s="1043"/>
      <c r="CC28" s="1043"/>
      <c r="CD28" s="1043"/>
      <c r="CE28" s="1043"/>
      <c r="CF28" s="1043"/>
      <c r="CG28" s="1044"/>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197"/>
    </row>
    <row r="29" spans="1:131" s="198" customFormat="1" ht="26.25" customHeight="1" x14ac:dyDescent="0.15">
      <c r="A29" s="217">
        <v>2</v>
      </c>
      <c r="B29" s="1065" t="s">
        <v>377</v>
      </c>
      <c r="C29" s="1066"/>
      <c r="D29" s="1066"/>
      <c r="E29" s="1066"/>
      <c r="F29" s="1066"/>
      <c r="G29" s="1066"/>
      <c r="H29" s="1066"/>
      <c r="I29" s="1066"/>
      <c r="J29" s="1066"/>
      <c r="K29" s="1066"/>
      <c r="L29" s="1066"/>
      <c r="M29" s="1066"/>
      <c r="N29" s="1066"/>
      <c r="O29" s="1066"/>
      <c r="P29" s="1067"/>
      <c r="Q29" s="1071">
        <v>1015</v>
      </c>
      <c r="R29" s="1072"/>
      <c r="S29" s="1072"/>
      <c r="T29" s="1072"/>
      <c r="U29" s="1072"/>
      <c r="V29" s="1072">
        <v>954</v>
      </c>
      <c r="W29" s="1072"/>
      <c r="X29" s="1072"/>
      <c r="Y29" s="1072"/>
      <c r="Z29" s="1072"/>
      <c r="AA29" s="1072">
        <v>61</v>
      </c>
      <c r="AB29" s="1072"/>
      <c r="AC29" s="1072"/>
      <c r="AD29" s="1072"/>
      <c r="AE29" s="1073"/>
      <c r="AF29" s="1047">
        <v>61</v>
      </c>
      <c r="AG29" s="1048"/>
      <c r="AH29" s="1048"/>
      <c r="AI29" s="1048"/>
      <c r="AJ29" s="1049"/>
      <c r="AK29" s="1006">
        <v>145</v>
      </c>
      <c r="AL29" s="997"/>
      <c r="AM29" s="997"/>
      <c r="AN29" s="997"/>
      <c r="AO29" s="997"/>
      <c r="AP29" s="997" t="s">
        <v>541</v>
      </c>
      <c r="AQ29" s="997"/>
      <c r="AR29" s="997"/>
      <c r="AS29" s="997"/>
      <c r="AT29" s="997"/>
      <c r="AU29" s="997" t="s">
        <v>541</v>
      </c>
      <c r="AV29" s="997"/>
      <c r="AW29" s="997"/>
      <c r="AX29" s="997"/>
      <c r="AY29" s="997"/>
      <c r="AZ29" s="1070" t="s">
        <v>541</v>
      </c>
      <c r="BA29" s="1070"/>
      <c r="BB29" s="1070"/>
      <c r="BC29" s="1070"/>
      <c r="BD29" s="1070"/>
      <c r="BE29" s="1060"/>
      <c r="BF29" s="1060"/>
      <c r="BG29" s="1060"/>
      <c r="BH29" s="1060"/>
      <c r="BI29" s="1061"/>
      <c r="BJ29" s="203"/>
      <c r="BK29" s="203"/>
      <c r="BL29" s="203"/>
      <c r="BM29" s="203"/>
      <c r="BN29" s="203"/>
      <c r="BO29" s="216"/>
      <c r="BP29" s="216"/>
      <c r="BQ29" s="213">
        <v>23</v>
      </c>
      <c r="BR29" s="214"/>
      <c r="BS29" s="1042"/>
      <c r="BT29" s="1043"/>
      <c r="BU29" s="1043"/>
      <c r="BV29" s="1043"/>
      <c r="BW29" s="1043"/>
      <c r="BX29" s="1043"/>
      <c r="BY29" s="1043"/>
      <c r="BZ29" s="1043"/>
      <c r="CA29" s="1043"/>
      <c r="CB29" s="1043"/>
      <c r="CC29" s="1043"/>
      <c r="CD29" s="1043"/>
      <c r="CE29" s="1043"/>
      <c r="CF29" s="1043"/>
      <c r="CG29" s="1044"/>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197"/>
    </row>
    <row r="30" spans="1:131" s="198" customFormat="1" ht="26.25" customHeight="1" x14ac:dyDescent="0.15">
      <c r="A30" s="217">
        <v>3</v>
      </c>
      <c r="B30" s="1065" t="s">
        <v>378</v>
      </c>
      <c r="C30" s="1066"/>
      <c r="D30" s="1066"/>
      <c r="E30" s="1066"/>
      <c r="F30" s="1066"/>
      <c r="G30" s="1066"/>
      <c r="H30" s="1066"/>
      <c r="I30" s="1066"/>
      <c r="J30" s="1066"/>
      <c r="K30" s="1066"/>
      <c r="L30" s="1066"/>
      <c r="M30" s="1066"/>
      <c r="N30" s="1066"/>
      <c r="O30" s="1066"/>
      <c r="P30" s="1067"/>
      <c r="Q30" s="1071">
        <v>161</v>
      </c>
      <c r="R30" s="1072"/>
      <c r="S30" s="1072"/>
      <c r="T30" s="1072"/>
      <c r="U30" s="1072"/>
      <c r="V30" s="1072">
        <v>159</v>
      </c>
      <c r="W30" s="1072"/>
      <c r="X30" s="1072"/>
      <c r="Y30" s="1072"/>
      <c r="Z30" s="1072"/>
      <c r="AA30" s="1072">
        <v>3</v>
      </c>
      <c r="AB30" s="1072"/>
      <c r="AC30" s="1072"/>
      <c r="AD30" s="1072"/>
      <c r="AE30" s="1073"/>
      <c r="AF30" s="1047">
        <v>3</v>
      </c>
      <c r="AG30" s="1048"/>
      <c r="AH30" s="1048"/>
      <c r="AI30" s="1048"/>
      <c r="AJ30" s="1049"/>
      <c r="AK30" s="1006">
        <v>21</v>
      </c>
      <c r="AL30" s="997"/>
      <c r="AM30" s="997"/>
      <c r="AN30" s="997"/>
      <c r="AO30" s="997"/>
      <c r="AP30" s="997" t="s">
        <v>541</v>
      </c>
      <c r="AQ30" s="997"/>
      <c r="AR30" s="997"/>
      <c r="AS30" s="997"/>
      <c r="AT30" s="997"/>
      <c r="AU30" s="997" t="s">
        <v>541</v>
      </c>
      <c r="AV30" s="997"/>
      <c r="AW30" s="997"/>
      <c r="AX30" s="997"/>
      <c r="AY30" s="997"/>
      <c r="AZ30" s="1070" t="s">
        <v>541</v>
      </c>
      <c r="BA30" s="1070"/>
      <c r="BB30" s="1070"/>
      <c r="BC30" s="1070"/>
      <c r="BD30" s="1070"/>
      <c r="BE30" s="1060"/>
      <c r="BF30" s="1060"/>
      <c r="BG30" s="1060"/>
      <c r="BH30" s="1060"/>
      <c r="BI30" s="1061"/>
      <c r="BJ30" s="203"/>
      <c r="BK30" s="203"/>
      <c r="BL30" s="203"/>
      <c r="BM30" s="203"/>
      <c r="BN30" s="203"/>
      <c r="BO30" s="216"/>
      <c r="BP30" s="216"/>
      <c r="BQ30" s="213">
        <v>24</v>
      </c>
      <c r="BR30" s="214"/>
      <c r="BS30" s="1042"/>
      <c r="BT30" s="1043"/>
      <c r="BU30" s="1043"/>
      <c r="BV30" s="1043"/>
      <c r="BW30" s="1043"/>
      <c r="BX30" s="1043"/>
      <c r="BY30" s="1043"/>
      <c r="BZ30" s="1043"/>
      <c r="CA30" s="1043"/>
      <c r="CB30" s="1043"/>
      <c r="CC30" s="1043"/>
      <c r="CD30" s="1043"/>
      <c r="CE30" s="1043"/>
      <c r="CF30" s="1043"/>
      <c r="CG30" s="1044"/>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197"/>
    </row>
    <row r="31" spans="1:131" s="198" customFormat="1" ht="26.25" customHeight="1" x14ac:dyDescent="0.15">
      <c r="A31" s="217">
        <v>4</v>
      </c>
      <c r="B31" s="1065" t="s">
        <v>379</v>
      </c>
      <c r="C31" s="1066"/>
      <c r="D31" s="1066"/>
      <c r="E31" s="1066"/>
      <c r="F31" s="1066"/>
      <c r="G31" s="1066"/>
      <c r="H31" s="1066"/>
      <c r="I31" s="1066"/>
      <c r="J31" s="1066"/>
      <c r="K31" s="1066"/>
      <c r="L31" s="1066"/>
      <c r="M31" s="1066"/>
      <c r="N31" s="1066"/>
      <c r="O31" s="1066"/>
      <c r="P31" s="1067"/>
      <c r="Q31" s="1071">
        <v>220</v>
      </c>
      <c r="R31" s="1072"/>
      <c r="S31" s="1072"/>
      <c r="T31" s="1072"/>
      <c r="U31" s="1072"/>
      <c r="V31" s="1072">
        <v>189</v>
      </c>
      <c r="W31" s="1072"/>
      <c r="X31" s="1072"/>
      <c r="Y31" s="1072"/>
      <c r="Z31" s="1072"/>
      <c r="AA31" s="1072">
        <v>31</v>
      </c>
      <c r="AB31" s="1072"/>
      <c r="AC31" s="1072"/>
      <c r="AD31" s="1072"/>
      <c r="AE31" s="1073"/>
      <c r="AF31" s="1047">
        <v>556</v>
      </c>
      <c r="AG31" s="1048"/>
      <c r="AH31" s="1048"/>
      <c r="AI31" s="1048"/>
      <c r="AJ31" s="1049"/>
      <c r="AK31" s="1006">
        <v>2</v>
      </c>
      <c r="AL31" s="997"/>
      <c r="AM31" s="997"/>
      <c r="AN31" s="997"/>
      <c r="AO31" s="997"/>
      <c r="AP31" s="997">
        <v>1109</v>
      </c>
      <c r="AQ31" s="997"/>
      <c r="AR31" s="997"/>
      <c r="AS31" s="997"/>
      <c r="AT31" s="997"/>
      <c r="AU31" s="997">
        <v>33</v>
      </c>
      <c r="AV31" s="997"/>
      <c r="AW31" s="997"/>
      <c r="AX31" s="997"/>
      <c r="AY31" s="997"/>
      <c r="AZ31" s="1070" t="s">
        <v>541</v>
      </c>
      <c r="BA31" s="1070"/>
      <c r="BB31" s="1070"/>
      <c r="BC31" s="1070"/>
      <c r="BD31" s="1070"/>
      <c r="BE31" s="1060" t="s">
        <v>544</v>
      </c>
      <c r="BF31" s="1060"/>
      <c r="BG31" s="1060"/>
      <c r="BH31" s="1060"/>
      <c r="BI31" s="1061"/>
      <c r="BJ31" s="203"/>
      <c r="BK31" s="203"/>
      <c r="BL31" s="203"/>
      <c r="BM31" s="203"/>
      <c r="BN31" s="203"/>
      <c r="BO31" s="216"/>
      <c r="BP31" s="216"/>
      <c r="BQ31" s="213">
        <v>25</v>
      </c>
      <c r="BR31" s="214"/>
      <c r="BS31" s="1042"/>
      <c r="BT31" s="1043"/>
      <c r="BU31" s="1043"/>
      <c r="BV31" s="1043"/>
      <c r="BW31" s="1043"/>
      <c r="BX31" s="1043"/>
      <c r="BY31" s="1043"/>
      <c r="BZ31" s="1043"/>
      <c r="CA31" s="1043"/>
      <c r="CB31" s="1043"/>
      <c r="CC31" s="1043"/>
      <c r="CD31" s="1043"/>
      <c r="CE31" s="1043"/>
      <c r="CF31" s="1043"/>
      <c r="CG31" s="1044"/>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197"/>
    </row>
    <row r="32" spans="1:131" s="198" customFormat="1" ht="26.25" customHeight="1" x14ac:dyDescent="0.15">
      <c r="A32" s="217">
        <v>5</v>
      </c>
      <c r="B32" s="1065" t="s">
        <v>380</v>
      </c>
      <c r="C32" s="1066"/>
      <c r="D32" s="1066"/>
      <c r="E32" s="1066"/>
      <c r="F32" s="1066"/>
      <c r="G32" s="1066"/>
      <c r="H32" s="1066"/>
      <c r="I32" s="1066"/>
      <c r="J32" s="1066"/>
      <c r="K32" s="1066"/>
      <c r="L32" s="1066"/>
      <c r="M32" s="1066"/>
      <c r="N32" s="1066"/>
      <c r="O32" s="1066"/>
      <c r="P32" s="1067"/>
      <c r="Q32" s="1071">
        <v>620</v>
      </c>
      <c r="R32" s="1072"/>
      <c r="S32" s="1072"/>
      <c r="T32" s="1072"/>
      <c r="U32" s="1072"/>
      <c r="V32" s="1072">
        <v>599</v>
      </c>
      <c r="W32" s="1072"/>
      <c r="X32" s="1072"/>
      <c r="Y32" s="1072"/>
      <c r="Z32" s="1072"/>
      <c r="AA32" s="1072">
        <v>22</v>
      </c>
      <c r="AB32" s="1072"/>
      <c r="AC32" s="1072"/>
      <c r="AD32" s="1072"/>
      <c r="AE32" s="1073"/>
      <c r="AF32" s="1047">
        <v>22</v>
      </c>
      <c r="AG32" s="1048"/>
      <c r="AH32" s="1048"/>
      <c r="AI32" s="1048"/>
      <c r="AJ32" s="1049"/>
      <c r="AK32" s="1006">
        <v>248</v>
      </c>
      <c r="AL32" s="997"/>
      <c r="AM32" s="997"/>
      <c r="AN32" s="997"/>
      <c r="AO32" s="997"/>
      <c r="AP32" s="997">
        <v>2779</v>
      </c>
      <c r="AQ32" s="997"/>
      <c r="AR32" s="997"/>
      <c r="AS32" s="997"/>
      <c r="AT32" s="997"/>
      <c r="AU32" s="997">
        <v>1809</v>
      </c>
      <c r="AV32" s="997"/>
      <c r="AW32" s="997"/>
      <c r="AX32" s="997"/>
      <c r="AY32" s="997"/>
      <c r="AZ32" s="1070" t="s">
        <v>541</v>
      </c>
      <c r="BA32" s="1070"/>
      <c r="BB32" s="1070"/>
      <c r="BC32" s="1070"/>
      <c r="BD32" s="1070"/>
      <c r="BE32" s="1060" t="s">
        <v>545</v>
      </c>
      <c r="BF32" s="1060"/>
      <c r="BG32" s="1060"/>
      <c r="BH32" s="1060"/>
      <c r="BI32" s="1061"/>
      <c r="BJ32" s="203"/>
      <c r="BK32" s="203"/>
      <c r="BL32" s="203"/>
      <c r="BM32" s="203"/>
      <c r="BN32" s="203"/>
      <c r="BO32" s="216"/>
      <c r="BP32" s="216"/>
      <c r="BQ32" s="213">
        <v>26</v>
      </c>
      <c r="BR32" s="214"/>
      <c r="BS32" s="1042"/>
      <c r="BT32" s="1043"/>
      <c r="BU32" s="1043"/>
      <c r="BV32" s="1043"/>
      <c r="BW32" s="1043"/>
      <c r="BX32" s="1043"/>
      <c r="BY32" s="1043"/>
      <c r="BZ32" s="1043"/>
      <c r="CA32" s="1043"/>
      <c r="CB32" s="1043"/>
      <c r="CC32" s="1043"/>
      <c r="CD32" s="1043"/>
      <c r="CE32" s="1043"/>
      <c r="CF32" s="1043"/>
      <c r="CG32" s="1044"/>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197"/>
    </row>
    <row r="33" spans="1:131" s="198" customFormat="1" ht="26.25" customHeight="1" x14ac:dyDescent="0.15">
      <c r="A33" s="217">
        <v>6</v>
      </c>
      <c r="B33" s="1065"/>
      <c r="C33" s="1066"/>
      <c r="D33" s="1066"/>
      <c r="E33" s="1066"/>
      <c r="F33" s="1066"/>
      <c r="G33" s="1066"/>
      <c r="H33" s="1066"/>
      <c r="I33" s="1066"/>
      <c r="J33" s="1066"/>
      <c r="K33" s="1066"/>
      <c r="L33" s="1066"/>
      <c r="M33" s="1066"/>
      <c r="N33" s="1066"/>
      <c r="O33" s="1066"/>
      <c r="P33" s="1067"/>
      <c r="Q33" s="1071"/>
      <c r="R33" s="1072"/>
      <c r="S33" s="1072"/>
      <c r="T33" s="1072"/>
      <c r="U33" s="1072"/>
      <c r="V33" s="1072"/>
      <c r="W33" s="1072"/>
      <c r="X33" s="1072"/>
      <c r="Y33" s="1072"/>
      <c r="Z33" s="1072"/>
      <c r="AA33" s="1072"/>
      <c r="AB33" s="1072"/>
      <c r="AC33" s="1072"/>
      <c r="AD33" s="1072"/>
      <c r="AE33" s="1073"/>
      <c r="AF33" s="1047"/>
      <c r="AG33" s="1048"/>
      <c r="AH33" s="1048"/>
      <c r="AI33" s="1048"/>
      <c r="AJ33" s="1049"/>
      <c r="AK33" s="1006"/>
      <c r="AL33" s="997"/>
      <c r="AM33" s="997"/>
      <c r="AN33" s="997"/>
      <c r="AO33" s="997"/>
      <c r="AP33" s="997"/>
      <c r="AQ33" s="997"/>
      <c r="AR33" s="997"/>
      <c r="AS33" s="997"/>
      <c r="AT33" s="997"/>
      <c r="AU33" s="997"/>
      <c r="AV33" s="997"/>
      <c r="AW33" s="997"/>
      <c r="AX33" s="997"/>
      <c r="AY33" s="997"/>
      <c r="AZ33" s="1070"/>
      <c r="BA33" s="1070"/>
      <c r="BB33" s="1070"/>
      <c r="BC33" s="1070"/>
      <c r="BD33" s="1070"/>
      <c r="BE33" s="1060"/>
      <c r="BF33" s="1060"/>
      <c r="BG33" s="1060"/>
      <c r="BH33" s="1060"/>
      <c r="BI33" s="1061"/>
      <c r="BJ33" s="203"/>
      <c r="BK33" s="203"/>
      <c r="BL33" s="203"/>
      <c r="BM33" s="203"/>
      <c r="BN33" s="203"/>
      <c r="BO33" s="216"/>
      <c r="BP33" s="216"/>
      <c r="BQ33" s="213">
        <v>27</v>
      </c>
      <c r="BR33" s="214"/>
      <c r="BS33" s="1042"/>
      <c r="BT33" s="1043"/>
      <c r="BU33" s="1043"/>
      <c r="BV33" s="1043"/>
      <c r="BW33" s="1043"/>
      <c r="BX33" s="1043"/>
      <c r="BY33" s="1043"/>
      <c r="BZ33" s="1043"/>
      <c r="CA33" s="1043"/>
      <c r="CB33" s="1043"/>
      <c r="CC33" s="1043"/>
      <c r="CD33" s="1043"/>
      <c r="CE33" s="1043"/>
      <c r="CF33" s="1043"/>
      <c r="CG33" s="1044"/>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197"/>
    </row>
    <row r="34" spans="1:131" s="198" customFormat="1" ht="26.25" customHeight="1" x14ac:dyDescent="0.15">
      <c r="A34" s="217">
        <v>7</v>
      </c>
      <c r="B34" s="1065"/>
      <c r="C34" s="1066"/>
      <c r="D34" s="1066"/>
      <c r="E34" s="1066"/>
      <c r="F34" s="1066"/>
      <c r="G34" s="1066"/>
      <c r="H34" s="1066"/>
      <c r="I34" s="1066"/>
      <c r="J34" s="1066"/>
      <c r="K34" s="1066"/>
      <c r="L34" s="1066"/>
      <c r="M34" s="1066"/>
      <c r="N34" s="1066"/>
      <c r="O34" s="1066"/>
      <c r="P34" s="1067"/>
      <c r="Q34" s="1071"/>
      <c r="R34" s="1072"/>
      <c r="S34" s="1072"/>
      <c r="T34" s="1072"/>
      <c r="U34" s="1072"/>
      <c r="V34" s="1072"/>
      <c r="W34" s="1072"/>
      <c r="X34" s="1072"/>
      <c r="Y34" s="1072"/>
      <c r="Z34" s="1072"/>
      <c r="AA34" s="1072"/>
      <c r="AB34" s="1072"/>
      <c r="AC34" s="1072"/>
      <c r="AD34" s="1072"/>
      <c r="AE34" s="1073"/>
      <c r="AF34" s="1047"/>
      <c r="AG34" s="1048"/>
      <c r="AH34" s="1048"/>
      <c r="AI34" s="1048"/>
      <c r="AJ34" s="1049"/>
      <c r="AK34" s="1006"/>
      <c r="AL34" s="997"/>
      <c r="AM34" s="997"/>
      <c r="AN34" s="997"/>
      <c r="AO34" s="997"/>
      <c r="AP34" s="997"/>
      <c r="AQ34" s="997"/>
      <c r="AR34" s="997"/>
      <c r="AS34" s="997"/>
      <c r="AT34" s="997"/>
      <c r="AU34" s="997"/>
      <c r="AV34" s="997"/>
      <c r="AW34" s="997"/>
      <c r="AX34" s="997"/>
      <c r="AY34" s="997"/>
      <c r="AZ34" s="1070"/>
      <c r="BA34" s="1070"/>
      <c r="BB34" s="1070"/>
      <c r="BC34" s="1070"/>
      <c r="BD34" s="1070"/>
      <c r="BE34" s="1060"/>
      <c r="BF34" s="1060"/>
      <c r="BG34" s="1060"/>
      <c r="BH34" s="1060"/>
      <c r="BI34" s="1061"/>
      <c r="BJ34" s="203"/>
      <c r="BK34" s="203"/>
      <c r="BL34" s="203"/>
      <c r="BM34" s="203"/>
      <c r="BN34" s="203"/>
      <c r="BO34" s="216"/>
      <c r="BP34" s="216"/>
      <c r="BQ34" s="213">
        <v>28</v>
      </c>
      <c r="BR34" s="214"/>
      <c r="BS34" s="1042"/>
      <c r="BT34" s="1043"/>
      <c r="BU34" s="1043"/>
      <c r="BV34" s="1043"/>
      <c r="BW34" s="1043"/>
      <c r="BX34" s="1043"/>
      <c r="BY34" s="1043"/>
      <c r="BZ34" s="1043"/>
      <c r="CA34" s="1043"/>
      <c r="CB34" s="1043"/>
      <c r="CC34" s="1043"/>
      <c r="CD34" s="1043"/>
      <c r="CE34" s="1043"/>
      <c r="CF34" s="1043"/>
      <c r="CG34" s="1044"/>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197"/>
    </row>
    <row r="35" spans="1:131" s="198" customFormat="1" ht="26.25" customHeight="1" x14ac:dyDescent="0.15">
      <c r="A35" s="217">
        <v>8</v>
      </c>
      <c r="B35" s="1065"/>
      <c r="C35" s="1066"/>
      <c r="D35" s="1066"/>
      <c r="E35" s="1066"/>
      <c r="F35" s="1066"/>
      <c r="G35" s="1066"/>
      <c r="H35" s="1066"/>
      <c r="I35" s="1066"/>
      <c r="J35" s="1066"/>
      <c r="K35" s="1066"/>
      <c r="L35" s="1066"/>
      <c r="M35" s="1066"/>
      <c r="N35" s="1066"/>
      <c r="O35" s="1066"/>
      <c r="P35" s="1067"/>
      <c r="Q35" s="1071"/>
      <c r="R35" s="1072"/>
      <c r="S35" s="1072"/>
      <c r="T35" s="1072"/>
      <c r="U35" s="1072"/>
      <c r="V35" s="1072"/>
      <c r="W35" s="1072"/>
      <c r="X35" s="1072"/>
      <c r="Y35" s="1072"/>
      <c r="Z35" s="1072"/>
      <c r="AA35" s="1072"/>
      <c r="AB35" s="1072"/>
      <c r="AC35" s="1072"/>
      <c r="AD35" s="1072"/>
      <c r="AE35" s="1073"/>
      <c r="AF35" s="1047"/>
      <c r="AG35" s="1048"/>
      <c r="AH35" s="1048"/>
      <c r="AI35" s="1048"/>
      <c r="AJ35" s="1049"/>
      <c r="AK35" s="1006"/>
      <c r="AL35" s="997"/>
      <c r="AM35" s="997"/>
      <c r="AN35" s="997"/>
      <c r="AO35" s="997"/>
      <c r="AP35" s="997"/>
      <c r="AQ35" s="997"/>
      <c r="AR35" s="997"/>
      <c r="AS35" s="997"/>
      <c r="AT35" s="997"/>
      <c r="AU35" s="997"/>
      <c r="AV35" s="997"/>
      <c r="AW35" s="997"/>
      <c r="AX35" s="997"/>
      <c r="AY35" s="997"/>
      <c r="AZ35" s="1070"/>
      <c r="BA35" s="1070"/>
      <c r="BB35" s="1070"/>
      <c r="BC35" s="1070"/>
      <c r="BD35" s="1070"/>
      <c r="BE35" s="1060"/>
      <c r="BF35" s="1060"/>
      <c r="BG35" s="1060"/>
      <c r="BH35" s="1060"/>
      <c r="BI35" s="1061"/>
      <c r="BJ35" s="203"/>
      <c r="BK35" s="203"/>
      <c r="BL35" s="203"/>
      <c r="BM35" s="203"/>
      <c r="BN35" s="203"/>
      <c r="BO35" s="216"/>
      <c r="BP35" s="216"/>
      <c r="BQ35" s="213">
        <v>29</v>
      </c>
      <c r="BR35" s="214"/>
      <c r="BS35" s="1042"/>
      <c r="BT35" s="1043"/>
      <c r="BU35" s="1043"/>
      <c r="BV35" s="1043"/>
      <c r="BW35" s="1043"/>
      <c r="BX35" s="1043"/>
      <c r="BY35" s="1043"/>
      <c r="BZ35" s="1043"/>
      <c r="CA35" s="1043"/>
      <c r="CB35" s="1043"/>
      <c r="CC35" s="1043"/>
      <c r="CD35" s="1043"/>
      <c r="CE35" s="1043"/>
      <c r="CF35" s="1043"/>
      <c r="CG35" s="1044"/>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197"/>
    </row>
    <row r="36" spans="1:131" s="198" customFormat="1" ht="26.25" customHeight="1" x14ac:dyDescent="0.15">
      <c r="A36" s="217">
        <v>9</v>
      </c>
      <c r="B36" s="1065"/>
      <c r="C36" s="1066"/>
      <c r="D36" s="1066"/>
      <c r="E36" s="1066"/>
      <c r="F36" s="1066"/>
      <c r="G36" s="1066"/>
      <c r="H36" s="1066"/>
      <c r="I36" s="1066"/>
      <c r="J36" s="1066"/>
      <c r="K36" s="1066"/>
      <c r="L36" s="1066"/>
      <c r="M36" s="1066"/>
      <c r="N36" s="1066"/>
      <c r="O36" s="1066"/>
      <c r="P36" s="1067"/>
      <c r="Q36" s="1071"/>
      <c r="R36" s="1072"/>
      <c r="S36" s="1072"/>
      <c r="T36" s="1072"/>
      <c r="U36" s="1072"/>
      <c r="V36" s="1072"/>
      <c r="W36" s="1072"/>
      <c r="X36" s="1072"/>
      <c r="Y36" s="1072"/>
      <c r="Z36" s="1072"/>
      <c r="AA36" s="1072"/>
      <c r="AB36" s="1072"/>
      <c r="AC36" s="1072"/>
      <c r="AD36" s="1072"/>
      <c r="AE36" s="1073"/>
      <c r="AF36" s="1047"/>
      <c r="AG36" s="1048"/>
      <c r="AH36" s="1048"/>
      <c r="AI36" s="1048"/>
      <c r="AJ36" s="1049"/>
      <c r="AK36" s="1006"/>
      <c r="AL36" s="997"/>
      <c r="AM36" s="997"/>
      <c r="AN36" s="997"/>
      <c r="AO36" s="997"/>
      <c r="AP36" s="997"/>
      <c r="AQ36" s="997"/>
      <c r="AR36" s="997"/>
      <c r="AS36" s="997"/>
      <c r="AT36" s="997"/>
      <c r="AU36" s="997"/>
      <c r="AV36" s="997"/>
      <c r="AW36" s="997"/>
      <c r="AX36" s="997"/>
      <c r="AY36" s="997"/>
      <c r="AZ36" s="1070"/>
      <c r="BA36" s="1070"/>
      <c r="BB36" s="1070"/>
      <c r="BC36" s="1070"/>
      <c r="BD36" s="1070"/>
      <c r="BE36" s="1060"/>
      <c r="BF36" s="1060"/>
      <c r="BG36" s="1060"/>
      <c r="BH36" s="1060"/>
      <c r="BI36" s="1061"/>
      <c r="BJ36" s="203"/>
      <c r="BK36" s="203"/>
      <c r="BL36" s="203"/>
      <c r="BM36" s="203"/>
      <c r="BN36" s="203"/>
      <c r="BO36" s="216"/>
      <c r="BP36" s="216"/>
      <c r="BQ36" s="213">
        <v>30</v>
      </c>
      <c r="BR36" s="214"/>
      <c r="BS36" s="1042"/>
      <c r="BT36" s="1043"/>
      <c r="BU36" s="1043"/>
      <c r="BV36" s="1043"/>
      <c r="BW36" s="1043"/>
      <c r="BX36" s="1043"/>
      <c r="BY36" s="1043"/>
      <c r="BZ36" s="1043"/>
      <c r="CA36" s="1043"/>
      <c r="CB36" s="1043"/>
      <c r="CC36" s="1043"/>
      <c r="CD36" s="1043"/>
      <c r="CE36" s="1043"/>
      <c r="CF36" s="1043"/>
      <c r="CG36" s="1044"/>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197"/>
    </row>
    <row r="37" spans="1:131" s="198" customFormat="1" ht="26.25" customHeight="1" x14ac:dyDescent="0.15">
      <c r="A37" s="217">
        <v>10</v>
      </c>
      <c r="B37" s="1065"/>
      <c r="C37" s="1066"/>
      <c r="D37" s="1066"/>
      <c r="E37" s="1066"/>
      <c r="F37" s="1066"/>
      <c r="G37" s="1066"/>
      <c r="H37" s="1066"/>
      <c r="I37" s="1066"/>
      <c r="J37" s="1066"/>
      <c r="K37" s="1066"/>
      <c r="L37" s="1066"/>
      <c r="M37" s="1066"/>
      <c r="N37" s="1066"/>
      <c r="O37" s="1066"/>
      <c r="P37" s="1067"/>
      <c r="Q37" s="1071"/>
      <c r="R37" s="1072"/>
      <c r="S37" s="1072"/>
      <c r="T37" s="1072"/>
      <c r="U37" s="1072"/>
      <c r="V37" s="1072"/>
      <c r="W37" s="1072"/>
      <c r="X37" s="1072"/>
      <c r="Y37" s="1072"/>
      <c r="Z37" s="1072"/>
      <c r="AA37" s="1072"/>
      <c r="AB37" s="1072"/>
      <c r="AC37" s="1072"/>
      <c r="AD37" s="1072"/>
      <c r="AE37" s="1073"/>
      <c r="AF37" s="1047"/>
      <c r="AG37" s="1048"/>
      <c r="AH37" s="1048"/>
      <c r="AI37" s="1048"/>
      <c r="AJ37" s="1049"/>
      <c r="AK37" s="1006"/>
      <c r="AL37" s="997"/>
      <c r="AM37" s="997"/>
      <c r="AN37" s="997"/>
      <c r="AO37" s="997"/>
      <c r="AP37" s="997"/>
      <c r="AQ37" s="997"/>
      <c r="AR37" s="997"/>
      <c r="AS37" s="997"/>
      <c r="AT37" s="997"/>
      <c r="AU37" s="997"/>
      <c r="AV37" s="997"/>
      <c r="AW37" s="997"/>
      <c r="AX37" s="997"/>
      <c r="AY37" s="997"/>
      <c r="AZ37" s="1070"/>
      <c r="BA37" s="1070"/>
      <c r="BB37" s="1070"/>
      <c r="BC37" s="1070"/>
      <c r="BD37" s="1070"/>
      <c r="BE37" s="1060"/>
      <c r="BF37" s="1060"/>
      <c r="BG37" s="1060"/>
      <c r="BH37" s="1060"/>
      <c r="BI37" s="1061"/>
      <c r="BJ37" s="203"/>
      <c r="BK37" s="203"/>
      <c r="BL37" s="203"/>
      <c r="BM37" s="203"/>
      <c r="BN37" s="203"/>
      <c r="BO37" s="216"/>
      <c r="BP37" s="216"/>
      <c r="BQ37" s="213">
        <v>31</v>
      </c>
      <c r="BR37" s="214"/>
      <c r="BS37" s="1042"/>
      <c r="BT37" s="1043"/>
      <c r="BU37" s="1043"/>
      <c r="BV37" s="1043"/>
      <c r="BW37" s="1043"/>
      <c r="BX37" s="1043"/>
      <c r="BY37" s="1043"/>
      <c r="BZ37" s="1043"/>
      <c r="CA37" s="1043"/>
      <c r="CB37" s="1043"/>
      <c r="CC37" s="1043"/>
      <c r="CD37" s="1043"/>
      <c r="CE37" s="1043"/>
      <c r="CF37" s="1043"/>
      <c r="CG37" s="1044"/>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197"/>
    </row>
    <row r="38" spans="1:131" s="198" customFormat="1" ht="26.25" customHeight="1" x14ac:dyDescent="0.15">
      <c r="A38" s="217">
        <v>11</v>
      </c>
      <c r="B38" s="1065"/>
      <c r="C38" s="1066"/>
      <c r="D38" s="1066"/>
      <c r="E38" s="1066"/>
      <c r="F38" s="1066"/>
      <c r="G38" s="1066"/>
      <c r="H38" s="1066"/>
      <c r="I38" s="1066"/>
      <c r="J38" s="1066"/>
      <c r="K38" s="1066"/>
      <c r="L38" s="1066"/>
      <c r="M38" s="1066"/>
      <c r="N38" s="1066"/>
      <c r="O38" s="1066"/>
      <c r="P38" s="1067"/>
      <c r="Q38" s="1071"/>
      <c r="R38" s="1072"/>
      <c r="S38" s="1072"/>
      <c r="T38" s="1072"/>
      <c r="U38" s="1072"/>
      <c r="V38" s="1072"/>
      <c r="W38" s="1072"/>
      <c r="X38" s="1072"/>
      <c r="Y38" s="1072"/>
      <c r="Z38" s="1072"/>
      <c r="AA38" s="1072"/>
      <c r="AB38" s="1072"/>
      <c r="AC38" s="1072"/>
      <c r="AD38" s="1072"/>
      <c r="AE38" s="1073"/>
      <c r="AF38" s="1047"/>
      <c r="AG38" s="1048"/>
      <c r="AH38" s="1048"/>
      <c r="AI38" s="1048"/>
      <c r="AJ38" s="1049"/>
      <c r="AK38" s="1006"/>
      <c r="AL38" s="997"/>
      <c r="AM38" s="997"/>
      <c r="AN38" s="997"/>
      <c r="AO38" s="997"/>
      <c r="AP38" s="997"/>
      <c r="AQ38" s="997"/>
      <c r="AR38" s="997"/>
      <c r="AS38" s="997"/>
      <c r="AT38" s="997"/>
      <c r="AU38" s="997"/>
      <c r="AV38" s="997"/>
      <c r="AW38" s="997"/>
      <c r="AX38" s="997"/>
      <c r="AY38" s="997"/>
      <c r="AZ38" s="1070"/>
      <c r="BA38" s="1070"/>
      <c r="BB38" s="1070"/>
      <c r="BC38" s="1070"/>
      <c r="BD38" s="1070"/>
      <c r="BE38" s="1060"/>
      <c r="BF38" s="1060"/>
      <c r="BG38" s="1060"/>
      <c r="BH38" s="1060"/>
      <c r="BI38" s="1061"/>
      <c r="BJ38" s="203"/>
      <c r="BK38" s="203"/>
      <c r="BL38" s="203"/>
      <c r="BM38" s="203"/>
      <c r="BN38" s="203"/>
      <c r="BO38" s="216"/>
      <c r="BP38" s="216"/>
      <c r="BQ38" s="213">
        <v>32</v>
      </c>
      <c r="BR38" s="214"/>
      <c r="BS38" s="1042"/>
      <c r="BT38" s="1043"/>
      <c r="BU38" s="1043"/>
      <c r="BV38" s="1043"/>
      <c r="BW38" s="1043"/>
      <c r="BX38" s="1043"/>
      <c r="BY38" s="1043"/>
      <c r="BZ38" s="1043"/>
      <c r="CA38" s="1043"/>
      <c r="CB38" s="1043"/>
      <c r="CC38" s="1043"/>
      <c r="CD38" s="1043"/>
      <c r="CE38" s="1043"/>
      <c r="CF38" s="1043"/>
      <c r="CG38" s="1044"/>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197"/>
    </row>
    <row r="39" spans="1:131" s="198" customFormat="1" ht="26.25" customHeight="1" x14ac:dyDescent="0.15">
      <c r="A39" s="217">
        <v>12</v>
      </c>
      <c r="B39" s="1065"/>
      <c r="C39" s="1066"/>
      <c r="D39" s="1066"/>
      <c r="E39" s="1066"/>
      <c r="F39" s="1066"/>
      <c r="G39" s="1066"/>
      <c r="H39" s="1066"/>
      <c r="I39" s="1066"/>
      <c r="J39" s="1066"/>
      <c r="K39" s="1066"/>
      <c r="L39" s="1066"/>
      <c r="M39" s="1066"/>
      <c r="N39" s="1066"/>
      <c r="O39" s="1066"/>
      <c r="P39" s="1067"/>
      <c r="Q39" s="1071"/>
      <c r="R39" s="1072"/>
      <c r="S39" s="1072"/>
      <c r="T39" s="1072"/>
      <c r="U39" s="1072"/>
      <c r="V39" s="1072"/>
      <c r="W39" s="1072"/>
      <c r="X39" s="1072"/>
      <c r="Y39" s="1072"/>
      <c r="Z39" s="1072"/>
      <c r="AA39" s="1072"/>
      <c r="AB39" s="1072"/>
      <c r="AC39" s="1072"/>
      <c r="AD39" s="1072"/>
      <c r="AE39" s="1073"/>
      <c r="AF39" s="1047"/>
      <c r="AG39" s="1048"/>
      <c r="AH39" s="1048"/>
      <c r="AI39" s="1048"/>
      <c r="AJ39" s="1049"/>
      <c r="AK39" s="1006"/>
      <c r="AL39" s="997"/>
      <c r="AM39" s="997"/>
      <c r="AN39" s="997"/>
      <c r="AO39" s="997"/>
      <c r="AP39" s="997"/>
      <c r="AQ39" s="997"/>
      <c r="AR39" s="997"/>
      <c r="AS39" s="997"/>
      <c r="AT39" s="997"/>
      <c r="AU39" s="997"/>
      <c r="AV39" s="997"/>
      <c r="AW39" s="997"/>
      <c r="AX39" s="997"/>
      <c r="AY39" s="997"/>
      <c r="AZ39" s="1070"/>
      <c r="BA39" s="1070"/>
      <c r="BB39" s="1070"/>
      <c r="BC39" s="1070"/>
      <c r="BD39" s="1070"/>
      <c r="BE39" s="1060"/>
      <c r="BF39" s="1060"/>
      <c r="BG39" s="1060"/>
      <c r="BH39" s="1060"/>
      <c r="BI39" s="1061"/>
      <c r="BJ39" s="203"/>
      <c r="BK39" s="203"/>
      <c r="BL39" s="203"/>
      <c r="BM39" s="203"/>
      <c r="BN39" s="203"/>
      <c r="BO39" s="216"/>
      <c r="BP39" s="216"/>
      <c r="BQ39" s="213">
        <v>33</v>
      </c>
      <c r="BR39" s="214"/>
      <c r="BS39" s="1042"/>
      <c r="BT39" s="1043"/>
      <c r="BU39" s="1043"/>
      <c r="BV39" s="1043"/>
      <c r="BW39" s="1043"/>
      <c r="BX39" s="1043"/>
      <c r="BY39" s="1043"/>
      <c r="BZ39" s="1043"/>
      <c r="CA39" s="1043"/>
      <c r="CB39" s="1043"/>
      <c r="CC39" s="1043"/>
      <c r="CD39" s="1043"/>
      <c r="CE39" s="1043"/>
      <c r="CF39" s="1043"/>
      <c r="CG39" s="1044"/>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197"/>
    </row>
    <row r="40" spans="1:131" s="198" customFormat="1" ht="26.25" customHeight="1" x14ac:dyDescent="0.15">
      <c r="A40" s="212">
        <v>13</v>
      </c>
      <c r="B40" s="1065"/>
      <c r="C40" s="1066"/>
      <c r="D40" s="1066"/>
      <c r="E40" s="1066"/>
      <c r="F40" s="1066"/>
      <c r="G40" s="1066"/>
      <c r="H40" s="1066"/>
      <c r="I40" s="1066"/>
      <c r="J40" s="1066"/>
      <c r="K40" s="1066"/>
      <c r="L40" s="1066"/>
      <c r="M40" s="1066"/>
      <c r="N40" s="1066"/>
      <c r="O40" s="1066"/>
      <c r="P40" s="1067"/>
      <c r="Q40" s="1071"/>
      <c r="R40" s="1072"/>
      <c r="S40" s="1072"/>
      <c r="T40" s="1072"/>
      <c r="U40" s="1072"/>
      <c r="V40" s="1072"/>
      <c r="W40" s="1072"/>
      <c r="X40" s="1072"/>
      <c r="Y40" s="1072"/>
      <c r="Z40" s="1072"/>
      <c r="AA40" s="1072"/>
      <c r="AB40" s="1072"/>
      <c r="AC40" s="1072"/>
      <c r="AD40" s="1072"/>
      <c r="AE40" s="1073"/>
      <c r="AF40" s="1047"/>
      <c r="AG40" s="1048"/>
      <c r="AH40" s="1048"/>
      <c r="AI40" s="1048"/>
      <c r="AJ40" s="1049"/>
      <c r="AK40" s="1006"/>
      <c r="AL40" s="997"/>
      <c r="AM40" s="997"/>
      <c r="AN40" s="997"/>
      <c r="AO40" s="997"/>
      <c r="AP40" s="997"/>
      <c r="AQ40" s="997"/>
      <c r="AR40" s="997"/>
      <c r="AS40" s="997"/>
      <c r="AT40" s="997"/>
      <c r="AU40" s="997"/>
      <c r="AV40" s="997"/>
      <c r="AW40" s="997"/>
      <c r="AX40" s="997"/>
      <c r="AY40" s="997"/>
      <c r="AZ40" s="1070"/>
      <c r="BA40" s="1070"/>
      <c r="BB40" s="1070"/>
      <c r="BC40" s="1070"/>
      <c r="BD40" s="1070"/>
      <c r="BE40" s="1060"/>
      <c r="BF40" s="1060"/>
      <c r="BG40" s="1060"/>
      <c r="BH40" s="1060"/>
      <c r="BI40" s="1061"/>
      <c r="BJ40" s="203"/>
      <c r="BK40" s="203"/>
      <c r="BL40" s="203"/>
      <c r="BM40" s="203"/>
      <c r="BN40" s="203"/>
      <c r="BO40" s="216"/>
      <c r="BP40" s="216"/>
      <c r="BQ40" s="213">
        <v>34</v>
      </c>
      <c r="BR40" s="214"/>
      <c r="BS40" s="1042"/>
      <c r="BT40" s="1043"/>
      <c r="BU40" s="1043"/>
      <c r="BV40" s="1043"/>
      <c r="BW40" s="1043"/>
      <c r="BX40" s="1043"/>
      <c r="BY40" s="1043"/>
      <c r="BZ40" s="1043"/>
      <c r="CA40" s="1043"/>
      <c r="CB40" s="1043"/>
      <c r="CC40" s="1043"/>
      <c r="CD40" s="1043"/>
      <c r="CE40" s="1043"/>
      <c r="CF40" s="1043"/>
      <c r="CG40" s="1044"/>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197"/>
    </row>
    <row r="41" spans="1:131" s="198" customFormat="1" ht="26.25" customHeight="1" x14ac:dyDescent="0.15">
      <c r="A41" s="212">
        <v>14</v>
      </c>
      <c r="B41" s="1065"/>
      <c r="C41" s="1066"/>
      <c r="D41" s="1066"/>
      <c r="E41" s="1066"/>
      <c r="F41" s="1066"/>
      <c r="G41" s="1066"/>
      <c r="H41" s="1066"/>
      <c r="I41" s="1066"/>
      <c r="J41" s="1066"/>
      <c r="K41" s="1066"/>
      <c r="L41" s="1066"/>
      <c r="M41" s="1066"/>
      <c r="N41" s="1066"/>
      <c r="O41" s="1066"/>
      <c r="P41" s="1067"/>
      <c r="Q41" s="1071"/>
      <c r="R41" s="1072"/>
      <c r="S41" s="1072"/>
      <c r="T41" s="1072"/>
      <c r="U41" s="1072"/>
      <c r="V41" s="1072"/>
      <c r="W41" s="1072"/>
      <c r="X41" s="1072"/>
      <c r="Y41" s="1072"/>
      <c r="Z41" s="1072"/>
      <c r="AA41" s="1072"/>
      <c r="AB41" s="1072"/>
      <c r="AC41" s="1072"/>
      <c r="AD41" s="1072"/>
      <c r="AE41" s="1073"/>
      <c r="AF41" s="1047"/>
      <c r="AG41" s="1048"/>
      <c r="AH41" s="1048"/>
      <c r="AI41" s="1048"/>
      <c r="AJ41" s="1049"/>
      <c r="AK41" s="1006"/>
      <c r="AL41" s="997"/>
      <c r="AM41" s="997"/>
      <c r="AN41" s="997"/>
      <c r="AO41" s="997"/>
      <c r="AP41" s="997"/>
      <c r="AQ41" s="997"/>
      <c r="AR41" s="997"/>
      <c r="AS41" s="997"/>
      <c r="AT41" s="997"/>
      <c r="AU41" s="997"/>
      <c r="AV41" s="997"/>
      <c r="AW41" s="997"/>
      <c r="AX41" s="997"/>
      <c r="AY41" s="997"/>
      <c r="AZ41" s="1070"/>
      <c r="BA41" s="1070"/>
      <c r="BB41" s="1070"/>
      <c r="BC41" s="1070"/>
      <c r="BD41" s="1070"/>
      <c r="BE41" s="1060"/>
      <c r="BF41" s="1060"/>
      <c r="BG41" s="1060"/>
      <c r="BH41" s="1060"/>
      <c r="BI41" s="1061"/>
      <c r="BJ41" s="203"/>
      <c r="BK41" s="203"/>
      <c r="BL41" s="203"/>
      <c r="BM41" s="203"/>
      <c r="BN41" s="203"/>
      <c r="BO41" s="216"/>
      <c r="BP41" s="216"/>
      <c r="BQ41" s="213">
        <v>35</v>
      </c>
      <c r="BR41" s="214"/>
      <c r="BS41" s="1042"/>
      <c r="BT41" s="1043"/>
      <c r="BU41" s="1043"/>
      <c r="BV41" s="1043"/>
      <c r="BW41" s="1043"/>
      <c r="BX41" s="1043"/>
      <c r="BY41" s="1043"/>
      <c r="BZ41" s="1043"/>
      <c r="CA41" s="1043"/>
      <c r="CB41" s="1043"/>
      <c r="CC41" s="1043"/>
      <c r="CD41" s="1043"/>
      <c r="CE41" s="1043"/>
      <c r="CF41" s="1043"/>
      <c r="CG41" s="1044"/>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197"/>
    </row>
    <row r="42" spans="1:131" s="198" customFormat="1" ht="26.25" customHeight="1" x14ac:dyDescent="0.15">
      <c r="A42" s="212">
        <v>15</v>
      </c>
      <c r="B42" s="1065"/>
      <c r="C42" s="1066"/>
      <c r="D42" s="1066"/>
      <c r="E42" s="1066"/>
      <c r="F42" s="1066"/>
      <c r="G42" s="1066"/>
      <c r="H42" s="1066"/>
      <c r="I42" s="1066"/>
      <c r="J42" s="1066"/>
      <c r="K42" s="1066"/>
      <c r="L42" s="1066"/>
      <c r="M42" s="1066"/>
      <c r="N42" s="1066"/>
      <c r="O42" s="1066"/>
      <c r="P42" s="1067"/>
      <c r="Q42" s="1071"/>
      <c r="R42" s="1072"/>
      <c r="S42" s="1072"/>
      <c r="T42" s="1072"/>
      <c r="U42" s="1072"/>
      <c r="V42" s="1072"/>
      <c r="W42" s="1072"/>
      <c r="X42" s="1072"/>
      <c r="Y42" s="1072"/>
      <c r="Z42" s="1072"/>
      <c r="AA42" s="1072"/>
      <c r="AB42" s="1072"/>
      <c r="AC42" s="1072"/>
      <c r="AD42" s="1072"/>
      <c r="AE42" s="1073"/>
      <c r="AF42" s="1047"/>
      <c r="AG42" s="1048"/>
      <c r="AH42" s="1048"/>
      <c r="AI42" s="1048"/>
      <c r="AJ42" s="1049"/>
      <c r="AK42" s="1006"/>
      <c r="AL42" s="997"/>
      <c r="AM42" s="997"/>
      <c r="AN42" s="997"/>
      <c r="AO42" s="997"/>
      <c r="AP42" s="997"/>
      <c r="AQ42" s="997"/>
      <c r="AR42" s="997"/>
      <c r="AS42" s="997"/>
      <c r="AT42" s="997"/>
      <c r="AU42" s="997"/>
      <c r="AV42" s="997"/>
      <c r="AW42" s="997"/>
      <c r="AX42" s="997"/>
      <c r="AY42" s="997"/>
      <c r="AZ42" s="1070"/>
      <c r="BA42" s="1070"/>
      <c r="BB42" s="1070"/>
      <c r="BC42" s="1070"/>
      <c r="BD42" s="1070"/>
      <c r="BE42" s="1060"/>
      <c r="BF42" s="1060"/>
      <c r="BG42" s="1060"/>
      <c r="BH42" s="1060"/>
      <c r="BI42" s="1061"/>
      <c r="BJ42" s="203"/>
      <c r="BK42" s="203"/>
      <c r="BL42" s="203"/>
      <c r="BM42" s="203"/>
      <c r="BN42" s="203"/>
      <c r="BO42" s="216"/>
      <c r="BP42" s="216"/>
      <c r="BQ42" s="213">
        <v>36</v>
      </c>
      <c r="BR42" s="214"/>
      <c r="BS42" s="1042"/>
      <c r="BT42" s="1043"/>
      <c r="BU42" s="1043"/>
      <c r="BV42" s="1043"/>
      <c r="BW42" s="1043"/>
      <c r="BX42" s="1043"/>
      <c r="BY42" s="1043"/>
      <c r="BZ42" s="1043"/>
      <c r="CA42" s="1043"/>
      <c r="CB42" s="1043"/>
      <c r="CC42" s="1043"/>
      <c r="CD42" s="1043"/>
      <c r="CE42" s="1043"/>
      <c r="CF42" s="1043"/>
      <c r="CG42" s="1044"/>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197"/>
    </row>
    <row r="43" spans="1:131" s="198" customFormat="1" ht="26.25" customHeight="1" x14ac:dyDescent="0.15">
      <c r="A43" s="212">
        <v>16</v>
      </c>
      <c r="B43" s="1065"/>
      <c r="C43" s="1066"/>
      <c r="D43" s="1066"/>
      <c r="E43" s="1066"/>
      <c r="F43" s="1066"/>
      <c r="G43" s="1066"/>
      <c r="H43" s="1066"/>
      <c r="I43" s="1066"/>
      <c r="J43" s="1066"/>
      <c r="K43" s="1066"/>
      <c r="L43" s="1066"/>
      <c r="M43" s="1066"/>
      <c r="N43" s="1066"/>
      <c r="O43" s="1066"/>
      <c r="P43" s="1067"/>
      <c r="Q43" s="1071"/>
      <c r="R43" s="1072"/>
      <c r="S43" s="1072"/>
      <c r="T43" s="1072"/>
      <c r="U43" s="1072"/>
      <c r="V43" s="1072"/>
      <c r="W43" s="1072"/>
      <c r="X43" s="1072"/>
      <c r="Y43" s="1072"/>
      <c r="Z43" s="1072"/>
      <c r="AA43" s="1072"/>
      <c r="AB43" s="1072"/>
      <c r="AC43" s="1072"/>
      <c r="AD43" s="1072"/>
      <c r="AE43" s="1073"/>
      <c r="AF43" s="1047"/>
      <c r="AG43" s="1048"/>
      <c r="AH43" s="1048"/>
      <c r="AI43" s="1048"/>
      <c r="AJ43" s="1049"/>
      <c r="AK43" s="1006"/>
      <c r="AL43" s="997"/>
      <c r="AM43" s="997"/>
      <c r="AN43" s="997"/>
      <c r="AO43" s="997"/>
      <c r="AP43" s="997"/>
      <c r="AQ43" s="997"/>
      <c r="AR43" s="997"/>
      <c r="AS43" s="997"/>
      <c r="AT43" s="997"/>
      <c r="AU43" s="997"/>
      <c r="AV43" s="997"/>
      <c r="AW43" s="997"/>
      <c r="AX43" s="997"/>
      <c r="AY43" s="997"/>
      <c r="AZ43" s="1070"/>
      <c r="BA43" s="1070"/>
      <c r="BB43" s="1070"/>
      <c r="BC43" s="1070"/>
      <c r="BD43" s="1070"/>
      <c r="BE43" s="1060"/>
      <c r="BF43" s="1060"/>
      <c r="BG43" s="1060"/>
      <c r="BH43" s="1060"/>
      <c r="BI43" s="1061"/>
      <c r="BJ43" s="203"/>
      <c r="BK43" s="203"/>
      <c r="BL43" s="203"/>
      <c r="BM43" s="203"/>
      <c r="BN43" s="203"/>
      <c r="BO43" s="216"/>
      <c r="BP43" s="216"/>
      <c r="BQ43" s="213">
        <v>37</v>
      </c>
      <c r="BR43" s="214"/>
      <c r="BS43" s="1042"/>
      <c r="BT43" s="1043"/>
      <c r="BU43" s="1043"/>
      <c r="BV43" s="1043"/>
      <c r="BW43" s="1043"/>
      <c r="BX43" s="1043"/>
      <c r="BY43" s="1043"/>
      <c r="BZ43" s="1043"/>
      <c r="CA43" s="1043"/>
      <c r="CB43" s="1043"/>
      <c r="CC43" s="1043"/>
      <c r="CD43" s="1043"/>
      <c r="CE43" s="1043"/>
      <c r="CF43" s="1043"/>
      <c r="CG43" s="1044"/>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197"/>
    </row>
    <row r="44" spans="1:131" s="198" customFormat="1" ht="26.25" customHeight="1" x14ac:dyDescent="0.15">
      <c r="A44" s="212">
        <v>17</v>
      </c>
      <c r="B44" s="1065"/>
      <c r="C44" s="1066"/>
      <c r="D44" s="1066"/>
      <c r="E44" s="1066"/>
      <c r="F44" s="1066"/>
      <c r="G44" s="1066"/>
      <c r="H44" s="1066"/>
      <c r="I44" s="1066"/>
      <c r="J44" s="1066"/>
      <c r="K44" s="1066"/>
      <c r="L44" s="1066"/>
      <c r="M44" s="1066"/>
      <c r="N44" s="1066"/>
      <c r="O44" s="1066"/>
      <c r="P44" s="1067"/>
      <c r="Q44" s="1071"/>
      <c r="R44" s="1072"/>
      <c r="S44" s="1072"/>
      <c r="T44" s="1072"/>
      <c r="U44" s="1072"/>
      <c r="V44" s="1072"/>
      <c r="W44" s="1072"/>
      <c r="X44" s="1072"/>
      <c r="Y44" s="1072"/>
      <c r="Z44" s="1072"/>
      <c r="AA44" s="1072"/>
      <c r="AB44" s="1072"/>
      <c r="AC44" s="1072"/>
      <c r="AD44" s="1072"/>
      <c r="AE44" s="1073"/>
      <c r="AF44" s="1047"/>
      <c r="AG44" s="1048"/>
      <c r="AH44" s="1048"/>
      <c r="AI44" s="1048"/>
      <c r="AJ44" s="1049"/>
      <c r="AK44" s="1006"/>
      <c r="AL44" s="997"/>
      <c r="AM44" s="997"/>
      <c r="AN44" s="997"/>
      <c r="AO44" s="997"/>
      <c r="AP44" s="997"/>
      <c r="AQ44" s="997"/>
      <c r="AR44" s="997"/>
      <c r="AS44" s="997"/>
      <c r="AT44" s="997"/>
      <c r="AU44" s="997"/>
      <c r="AV44" s="997"/>
      <c r="AW44" s="997"/>
      <c r="AX44" s="997"/>
      <c r="AY44" s="997"/>
      <c r="AZ44" s="1070"/>
      <c r="BA44" s="1070"/>
      <c r="BB44" s="1070"/>
      <c r="BC44" s="1070"/>
      <c r="BD44" s="1070"/>
      <c r="BE44" s="1060"/>
      <c r="BF44" s="1060"/>
      <c r="BG44" s="1060"/>
      <c r="BH44" s="1060"/>
      <c r="BI44" s="1061"/>
      <c r="BJ44" s="203"/>
      <c r="BK44" s="203"/>
      <c r="BL44" s="203"/>
      <c r="BM44" s="203"/>
      <c r="BN44" s="203"/>
      <c r="BO44" s="216"/>
      <c r="BP44" s="216"/>
      <c r="BQ44" s="213">
        <v>38</v>
      </c>
      <c r="BR44" s="214"/>
      <c r="BS44" s="1042"/>
      <c r="BT44" s="1043"/>
      <c r="BU44" s="1043"/>
      <c r="BV44" s="1043"/>
      <c r="BW44" s="1043"/>
      <c r="BX44" s="1043"/>
      <c r="BY44" s="1043"/>
      <c r="BZ44" s="1043"/>
      <c r="CA44" s="1043"/>
      <c r="CB44" s="1043"/>
      <c r="CC44" s="1043"/>
      <c r="CD44" s="1043"/>
      <c r="CE44" s="1043"/>
      <c r="CF44" s="1043"/>
      <c r="CG44" s="1044"/>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197"/>
    </row>
    <row r="45" spans="1:131" s="198" customFormat="1" ht="26.25" customHeight="1" x14ac:dyDescent="0.15">
      <c r="A45" s="212">
        <v>18</v>
      </c>
      <c r="B45" s="1065"/>
      <c r="C45" s="1066"/>
      <c r="D45" s="1066"/>
      <c r="E45" s="1066"/>
      <c r="F45" s="1066"/>
      <c r="G45" s="1066"/>
      <c r="H45" s="1066"/>
      <c r="I45" s="1066"/>
      <c r="J45" s="1066"/>
      <c r="K45" s="1066"/>
      <c r="L45" s="1066"/>
      <c r="M45" s="1066"/>
      <c r="N45" s="1066"/>
      <c r="O45" s="1066"/>
      <c r="P45" s="1067"/>
      <c r="Q45" s="1071"/>
      <c r="R45" s="1072"/>
      <c r="S45" s="1072"/>
      <c r="T45" s="1072"/>
      <c r="U45" s="1072"/>
      <c r="V45" s="1072"/>
      <c r="W45" s="1072"/>
      <c r="X45" s="1072"/>
      <c r="Y45" s="1072"/>
      <c r="Z45" s="1072"/>
      <c r="AA45" s="1072"/>
      <c r="AB45" s="1072"/>
      <c r="AC45" s="1072"/>
      <c r="AD45" s="1072"/>
      <c r="AE45" s="1073"/>
      <c r="AF45" s="1047"/>
      <c r="AG45" s="1048"/>
      <c r="AH45" s="1048"/>
      <c r="AI45" s="1048"/>
      <c r="AJ45" s="1049"/>
      <c r="AK45" s="1006"/>
      <c r="AL45" s="997"/>
      <c r="AM45" s="997"/>
      <c r="AN45" s="997"/>
      <c r="AO45" s="997"/>
      <c r="AP45" s="997"/>
      <c r="AQ45" s="997"/>
      <c r="AR45" s="997"/>
      <c r="AS45" s="997"/>
      <c r="AT45" s="997"/>
      <c r="AU45" s="997"/>
      <c r="AV45" s="997"/>
      <c r="AW45" s="997"/>
      <c r="AX45" s="997"/>
      <c r="AY45" s="997"/>
      <c r="AZ45" s="1070"/>
      <c r="BA45" s="1070"/>
      <c r="BB45" s="1070"/>
      <c r="BC45" s="1070"/>
      <c r="BD45" s="1070"/>
      <c r="BE45" s="1060"/>
      <c r="BF45" s="1060"/>
      <c r="BG45" s="1060"/>
      <c r="BH45" s="1060"/>
      <c r="BI45" s="1061"/>
      <c r="BJ45" s="203"/>
      <c r="BK45" s="203"/>
      <c r="BL45" s="203"/>
      <c r="BM45" s="203"/>
      <c r="BN45" s="203"/>
      <c r="BO45" s="216"/>
      <c r="BP45" s="216"/>
      <c r="BQ45" s="213">
        <v>39</v>
      </c>
      <c r="BR45" s="214"/>
      <c r="BS45" s="1042"/>
      <c r="BT45" s="1043"/>
      <c r="BU45" s="1043"/>
      <c r="BV45" s="1043"/>
      <c r="BW45" s="1043"/>
      <c r="BX45" s="1043"/>
      <c r="BY45" s="1043"/>
      <c r="BZ45" s="1043"/>
      <c r="CA45" s="1043"/>
      <c r="CB45" s="1043"/>
      <c r="CC45" s="1043"/>
      <c r="CD45" s="1043"/>
      <c r="CE45" s="1043"/>
      <c r="CF45" s="1043"/>
      <c r="CG45" s="1044"/>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197"/>
    </row>
    <row r="46" spans="1:131" s="198" customFormat="1" ht="26.25" customHeight="1" x14ac:dyDescent="0.15">
      <c r="A46" s="212">
        <v>19</v>
      </c>
      <c r="B46" s="1065"/>
      <c r="C46" s="1066"/>
      <c r="D46" s="1066"/>
      <c r="E46" s="1066"/>
      <c r="F46" s="1066"/>
      <c r="G46" s="1066"/>
      <c r="H46" s="1066"/>
      <c r="I46" s="1066"/>
      <c r="J46" s="1066"/>
      <c r="K46" s="1066"/>
      <c r="L46" s="1066"/>
      <c r="M46" s="1066"/>
      <c r="N46" s="1066"/>
      <c r="O46" s="1066"/>
      <c r="P46" s="1067"/>
      <c r="Q46" s="1071"/>
      <c r="R46" s="1072"/>
      <c r="S46" s="1072"/>
      <c r="T46" s="1072"/>
      <c r="U46" s="1072"/>
      <c r="V46" s="1072"/>
      <c r="W46" s="1072"/>
      <c r="X46" s="1072"/>
      <c r="Y46" s="1072"/>
      <c r="Z46" s="1072"/>
      <c r="AA46" s="1072"/>
      <c r="AB46" s="1072"/>
      <c r="AC46" s="1072"/>
      <c r="AD46" s="1072"/>
      <c r="AE46" s="1073"/>
      <c r="AF46" s="1047"/>
      <c r="AG46" s="1048"/>
      <c r="AH46" s="1048"/>
      <c r="AI46" s="1048"/>
      <c r="AJ46" s="1049"/>
      <c r="AK46" s="1006"/>
      <c r="AL46" s="997"/>
      <c r="AM46" s="997"/>
      <c r="AN46" s="997"/>
      <c r="AO46" s="997"/>
      <c r="AP46" s="997"/>
      <c r="AQ46" s="997"/>
      <c r="AR46" s="997"/>
      <c r="AS46" s="997"/>
      <c r="AT46" s="997"/>
      <c r="AU46" s="997"/>
      <c r="AV46" s="997"/>
      <c r="AW46" s="997"/>
      <c r="AX46" s="997"/>
      <c r="AY46" s="997"/>
      <c r="AZ46" s="1070"/>
      <c r="BA46" s="1070"/>
      <c r="BB46" s="1070"/>
      <c r="BC46" s="1070"/>
      <c r="BD46" s="1070"/>
      <c r="BE46" s="1060"/>
      <c r="BF46" s="1060"/>
      <c r="BG46" s="1060"/>
      <c r="BH46" s="1060"/>
      <c r="BI46" s="1061"/>
      <c r="BJ46" s="203"/>
      <c r="BK46" s="203"/>
      <c r="BL46" s="203"/>
      <c r="BM46" s="203"/>
      <c r="BN46" s="203"/>
      <c r="BO46" s="216"/>
      <c r="BP46" s="216"/>
      <c r="BQ46" s="213">
        <v>40</v>
      </c>
      <c r="BR46" s="214"/>
      <c r="BS46" s="1042"/>
      <c r="BT46" s="1043"/>
      <c r="BU46" s="1043"/>
      <c r="BV46" s="1043"/>
      <c r="BW46" s="1043"/>
      <c r="BX46" s="1043"/>
      <c r="BY46" s="1043"/>
      <c r="BZ46" s="1043"/>
      <c r="CA46" s="1043"/>
      <c r="CB46" s="1043"/>
      <c r="CC46" s="1043"/>
      <c r="CD46" s="1043"/>
      <c r="CE46" s="1043"/>
      <c r="CF46" s="1043"/>
      <c r="CG46" s="1044"/>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197"/>
    </row>
    <row r="47" spans="1:131" s="198" customFormat="1" ht="26.25" customHeight="1" x14ac:dyDescent="0.15">
      <c r="A47" s="212">
        <v>20</v>
      </c>
      <c r="B47" s="1065"/>
      <c r="C47" s="1066"/>
      <c r="D47" s="1066"/>
      <c r="E47" s="1066"/>
      <c r="F47" s="1066"/>
      <c r="G47" s="1066"/>
      <c r="H47" s="1066"/>
      <c r="I47" s="1066"/>
      <c r="J47" s="1066"/>
      <c r="K47" s="1066"/>
      <c r="L47" s="1066"/>
      <c r="M47" s="1066"/>
      <c r="N47" s="1066"/>
      <c r="O47" s="1066"/>
      <c r="P47" s="1067"/>
      <c r="Q47" s="1071"/>
      <c r="R47" s="1072"/>
      <c r="S47" s="1072"/>
      <c r="T47" s="1072"/>
      <c r="U47" s="1072"/>
      <c r="V47" s="1072"/>
      <c r="W47" s="1072"/>
      <c r="X47" s="1072"/>
      <c r="Y47" s="1072"/>
      <c r="Z47" s="1072"/>
      <c r="AA47" s="1072"/>
      <c r="AB47" s="1072"/>
      <c r="AC47" s="1072"/>
      <c r="AD47" s="1072"/>
      <c r="AE47" s="1073"/>
      <c r="AF47" s="1047"/>
      <c r="AG47" s="1048"/>
      <c r="AH47" s="1048"/>
      <c r="AI47" s="1048"/>
      <c r="AJ47" s="1049"/>
      <c r="AK47" s="1006"/>
      <c r="AL47" s="997"/>
      <c r="AM47" s="997"/>
      <c r="AN47" s="997"/>
      <c r="AO47" s="997"/>
      <c r="AP47" s="997"/>
      <c r="AQ47" s="997"/>
      <c r="AR47" s="997"/>
      <c r="AS47" s="997"/>
      <c r="AT47" s="997"/>
      <c r="AU47" s="997"/>
      <c r="AV47" s="997"/>
      <c r="AW47" s="997"/>
      <c r="AX47" s="997"/>
      <c r="AY47" s="997"/>
      <c r="AZ47" s="1070"/>
      <c r="BA47" s="1070"/>
      <c r="BB47" s="1070"/>
      <c r="BC47" s="1070"/>
      <c r="BD47" s="1070"/>
      <c r="BE47" s="1060"/>
      <c r="BF47" s="1060"/>
      <c r="BG47" s="1060"/>
      <c r="BH47" s="1060"/>
      <c r="BI47" s="1061"/>
      <c r="BJ47" s="203"/>
      <c r="BK47" s="203"/>
      <c r="BL47" s="203"/>
      <c r="BM47" s="203"/>
      <c r="BN47" s="203"/>
      <c r="BO47" s="216"/>
      <c r="BP47" s="216"/>
      <c r="BQ47" s="213">
        <v>41</v>
      </c>
      <c r="BR47" s="214"/>
      <c r="BS47" s="1042"/>
      <c r="BT47" s="1043"/>
      <c r="BU47" s="1043"/>
      <c r="BV47" s="1043"/>
      <c r="BW47" s="1043"/>
      <c r="BX47" s="1043"/>
      <c r="BY47" s="1043"/>
      <c r="BZ47" s="1043"/>
      <c r="CA47" s="1043"/>
      <c r="CB47" s="1043"/>
      <c r="CC47" s="1043"/>
      <c r="CD47" s="1043"/>
      <c r="CE47" s="1043"/>
      <c r="CF47" s="1043"/>
      <c r="CG47" s="1044"/>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197"/>
    </row>
    <row r="48" spans="1:131" s="198" customFormat="1" ht="26.25" customHeight="1" x14ac:dyDescent="0.15">
      <c r="A48" s="212">
        <v>21</v>
      </c>
      <c r="B48" s="1065"/>
      <c r="C48" s="1066"/>
      <c r="D48" s="1066"/>
      <c r="E48" s="1066"/>
      <c r="F48" s="1066"/>
      <c r="G48" s="1066"/>
      <c r="H48" s="1066"/>
      <c r="I48" s="1066"/>
      <c r="J48" s="1066"/>
      <c r="K48" s="1066"/>
      <c r="L48" s="1066"/>
      <c r="M48" s="1066"/>
      <c r="N48" s="1066"/>
      <c r="O48" s="1066"/>
      <c r="P48" s="1067"/>
      <c r="Q48" s="1071"/>
      <c r="R48" s="1072"/>
      <c r="S48" s="1072"/>
      <c r="T48" s="1072"/>
      <c r="U48" s="1072"/>
      <c r="V48" s="1072"/>
      <c r="W48" s="1072"/>
      <c r="X48" s="1072"/>
      <c r="Y48" s="1072"/>
      <c r="Z48" s="1072"/>
      <c r="AA48" s="1072"/>
      <c r="AB48" s="1072"/>
      <c r="AC48" s="1072"/>
      <c r="AD48" s="1072"/>
      <c r="AE48" s="1073"/>
      <c r="AF48" s="1047"/>
      <c r="AG48" s="1048"/>
      <c r="AH48" s="1048"/>
      <c r="AI48" s="1048"/>
      <c r="AJ48" s="1049"/>
      <c r="AK48" s="1006"/>
      <c r="AL48" s="997"/>
      <c r="AM48" s="997"/>
      <c r="AN48" s="997"/>
      <c r="AO48" s="997"/>
      <c r="AP48" s="997"/>
      <c r="AQ48" s="997"/>
      <c r="AR48" s="997"/>
      <c r="AS48" s="997"/>
      <c r="AT48" s="997"/>
      <c r="AU48" s="997"/>
      <c r="AV48" s="997"/>
      <c r="AW48" s="997"/>
      <c r="AX48" s="997"/>
      <c r="AY48" s="997"/>
      <c r="AZ48" s="1070"/>
      <c r="BA48" s="1070"/>
      <c r="BB48" s="1070"/>
      <c r="BC48" s="1070"/>
      <c r="BD48" s="1070"/>
      <c r="BE48" s="1060"/>
      <c r="BF48" s="1060"/>
      <c r="BG48" s="1060"/>
      <c r="BH48" s="1060"/>
      <c r="BI48" s="1061"/>
      <c r="BJ48" s="203"/>
      <c r="BK48" s="203"/>
      <c r="BL48" s="203"/>
      <c r="BM48" s="203"/>
      <c r="BN48" s="203"/>
      <c r="BO48" s="216"/>
      <c r="BP48" s="216"/>
      <c r="BQ48" s="213">
        <v>42</v>
      </c>
      <c r="BR48" s="214"/>
      <c r="BS48" s="1042"/>
      <c r="BT48" s="1043"/>
      <c r="BU48" s="1043"/>
      <c r="BV48" s="1043"/>
      <c r="BW48" s="1043"/>
      <c r="BX48" s="1043"/>
      <c r="BY48" s="1043"/>
      <c r="BZ48" s="1043"/>
      <c r="CA48" s="1043"/>
      <c r="CB48" s="1043"/>
      <c r="CC48" s="1043"/>
      <c r="CD48" s="1043"/>
      <c r="CE48" s="1043"/>
      <c r="CF48" s="1043"/>
      <c r="CG48" s="1044"/>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197"/>
    </row>
    <row r="49" spans="1:131" s="198" customFormat="1" ht="26.25" customHeight="1" x14ac:dyDescent="0.15">
      <c r="A49" s="212">
        <v>22</v>
      </c>
      <c r="B49" s="1065"/>
      <c r="C49" s="1066"/>
      <c r="D49" s="1066"/>
      <c r="E49" s="1066"/>
      <c r="F49" s="1066"/>
      <c r="G49" s="1066"/>
      <c r="H49" s="1066"/>
      <c r="I49" s="1066"/>
      <c r="J49" s="1066"/>
      <c r="K49" s="1066"/>
      <c r="L49" s="1066"/>
      <c r="M49" s="1066"/>
      <c r="N49" s="1066"/>
      <c r="O49" s="1066"/>
      <c r="P49" s="1067"/>
      <c r="Q49" s="1071"/>
      <c r="R49" s="1072"/>
      <c r="S49" s="1072"/>
      <c r="T49" s="1072"/>
      <c r="U49" s="1072"/>
      <c r="V49" s="1072"/>
      <c r="W49" s="1072"/>
      <c r="X49" s="1072"/>
      <c r="Y49" s="1072"/>
      <c r="Z49" s="1072"/>
      <c r="AA49" s="1072"/>
      <c r="AB49" s="1072"/>
      <c r="AC49" s="1072"/>
      <c r="AD49" s="1072"/>
      <c r="AE49" s="1073"/>
      <c r="AF49" s="1047"/>
      <c r="AG49" s="1048"/>
      <c r="AH49" s="1048"/>
      <c r="AI49" s="1048"/>
      <c r="AJ49" s="1049"/>
      <c r="AK49" s="1006"/>
      <c r="AL49" s="997"/>
      <c r="AM49" s="997"/>
      <c r="AN49" s="997"/>
      <c r="AO49" s="997"/>
      <c r="AP49" s="997"/>
      <c r="AQ49" s="997"/>
      <c r="AR49" s="997"/>
      <c r="AS49" s="997"/>
      <c r="AT49" s="997"/>
      <c r="AU49" s="997"/>
      <c r="AV49" s="997"/>
      <c r="AW49" s="997"/>
      <c r="AX49" s="997"/>
      <c r="AY49" s="997"/>
      <c r="AZ49" s="1070"/>
      <c r="BA49" s="1070"/>
      <c r="BB49" s="1070"/>
      <c r="BC49" s="1070"/>
      <c r="BD49" s="1070"/>
      <c r="BE49" s="1060"/>
      <c r="BF49" s="1060"/>
      <c r="BG49" s="1060"/>
      <c r="BH49" s="1060"/>
      <c r="BI49" s="1061"/>
      <c r="BJ49" s="203"/>
      <c r="BK49" s="203"/>
      <c r="BL49" s="203"/>
      <c r="BM49" s="203"/>
      <c r="BN49" s="203"/>
      <c r="BO49" s="216"/>
      <c r="BP49" s="216"/>
      <c r="BQ49" s="213">
        <v>43</v>
      </c>
      <c r="BR49" s="214"/>
      <c r="BS49" s="1042"/>
      <c r="BT49" s="1043"/>
      <c r="BU49" s="1043"/>
      <c r="BV49" s="1043"/>
      <c r="BW49" s="1043"/>
      <c r="BX49" s="1043"/>
      <c r="BY49" s="1043"/>
      <c r="BZ49" s="1043"/>
      <c r="CA49" s="1043"/>
      <c r="CB49" s="1043"/>
      <c r="CC49" s="1043"/>
      <c r="CD49" s="1043"/>
      <c r="CE49" s="1043"/>
      <c r="CF49" s="1043"/>
      <c r="CG49" s="1044"/>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197"/>
    </row>
    <row r="50" spans="1:131" s="198" customFormat="1" ht="26.25" customHeight="1" x14ac:dyDescent="0.15">
      <c r="A50" s="212">
        <v>23</v>
      </c>
      <c r="B50" s="1065"/>
      <c r="C50" s="1066"/>
      <c r="D50" s="1066"/>
      <c r="E50" s="1066"/>
      <c r="F50" s="1066"/>
      <c r="G50" s="1066"/>
      <c r="H50" s="1066"/>
      <c r="I50" s="1066"/>
      <c r="J50" s="1066"/>
      <c r="K50" s="1066"/>
      <c r="L50" s="1066"/>
      <c r="M50" s="1066"/>
      <c r="N50" s="1066"/>
      <c r="O50" s="1066"/>
      <c r="P50" s="1067"/>
      <c r="Q50" s="1068"/>
      <c r="R50" s="1051"/>
      <c r="S50" s="1051"/>
      <c r="T50" s="1051"/>
      <c r="U50" s="1051"/>
      <c r="V50" s="1051"/>
      <c r="W50" s="1051"/>
      <c r="X50" s="1051"/>
      <c r="Y50" s="1051"/>
      <c r="Z50" s="1051"/>
      <c r="AA50" s="1051"/>
      <c r="AB50" s="1051"/>
      <c r="AC50" s="1051"/>
      <c r="AD50" s="1051"/>
      <c r="AE50" s="1069"/>
      <c r="AF50" s="1047"/>
      <c r="AG50" s="1048"/>
      <c r="AH50" s="1048"/>
      <c r="AI50" s="1048"/>
      <c r="AJ50" s="1049"/>
      <c r="AK50" s="1050"/>
      <c r="AL50" s="1051"/>
      <c r="AM50" s="1051"/>
      <c r="AN50" s="1051"/>
      <c r="AO50" s="1051"/>
      <c r="AP50" s="1051"/>
      <c r="AQ50" s="1051"/>
      <c r="AR50" s="1051"/>
      <c r="AS50" s="1051"/>
      <c r="AT50" s="1051"/>
      <c r="AU50" s="1051"/>
      <c r="AV50" s="1051"/>
      <c r="AW50" s="1051"/>
      <c r="AX50" s="1051"/>
      <c r="AY50" s="1051"/>
      <c r="AZ50" s="1052"/>
      <c r="BA50" s="1052"/>
      <c r="BB50" s="1052"/>
      <c r="BC50" s="1052"/>
      <c r="BD50" s="1052"/>
      <c r="BE50" s="1060"/>
      <c r="BF50" s="1060"/>
      <c r="BG50" s="1060"/>
      <c r="BH50" s="1060"/>
      <c r="BI50" s="1061"/>
      <c r="BJ50" s="203"/>
      <c r="BK50" s="203"/>
      <c r="BL50" s="203"/>
      <c r="BM50" s="203"/>
      <c r="BN50" s="203"/>
      <c r="BO50" s="216"/>
      <c r="BP50" s="216"/>
      <c r="BQ50" s="213">
        <v>44</v>
      </c>
      <c r="BR50" s="214"/>
      <c r="BS50" s="1042"/>
      <c r="BT50" s="1043"/>
      <c r="BU50" s="1043"/>
      <c r="BV50" s="1043"/>
      <c r="BW50" s="1043"/>
      <c r="BX50" s="1043"/>
      <c r="BY50" s="1043"/>
      <c r="BZ50" s="1043"/>
      <c r="CA50" s="1043"/>
      <c r="CB50" s="1043"/>
      <c r="CC50" s="1043"/>
      <c r="CD50" s="1043"/>
      <c r="CE50" s="1043"/>
      <c r="CF50" s="1043"/>
      <c r="CG50" s="1044"/>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197"/>
    </row>
    <row r="51" spans="1:131" s="198" customFormat="1" ht="26.25" customHeight="1" x14ac:dyDescent="0.15">
      <c r="A51" s="212">
        <v>24</v>
      </c>
      <c r="B51" s="1065"/>
      <c r="C51" s="1066"/>
      <c r="D51" s="1066"/>
      <c r="E51" s="1066"/>
      <c r="F51" s="1066"/>
      <c r="G51" s="1066"/>
      <c r="H51" s="1066"/>
      <c r="I51" s="1066"/>
      <c r="J51" s="1066"/>
      <c r="K51" s="1066"/>
      <c r="L51" s="1066"/>
      <c r="M51" s="1066"/>
      <c r="N51" s="1066"/>
      <c r="O51" s="1066"/>
      <c r="P51" s="1067"/>
      <c r="Q51" s="1068"/>
      <c r="R51" s="1051"/>
      <c r="S51" s="1051"/>
      <c r="T51" s="1051"/>
      <c r="U51" s="1051"/>
      <c r="V51" s="1051"/>
      <c r="W51" s="1051"/>
      <c r="X51" s="1051"/>
      <c r="Y51" s="1051"/>
      <c r="Z51" s="1051"/>
      <c r="AA51" s="1051"/>
      <c r="AB51" s="1051"/>
      <c r="AC51" s="1051"/>
      <c r="AD51" s="1051"/>
      <c r="AE51" s="1069"/>
      <c r="AF51" s="1047"/>
      <c r="AG51" s="1048"/>
      <c r="AH51" s="1048"/>
      <c r="AI51" s="1048"/>
      <c r="AJ51" s="1049"/>
      <c r="AK51" s="1050"/>
      <c r="AL51" s="1051"/>
      <c r="AM51" s="1051"/>
      <c r="AN51" s="1051"/>
      <c r="AO51" s="1051"/>
      <c r="AP51" s="1051"/>
      <c r="AQ51" s="1051"/>
      <c r="AR51" s="1051"/>
      <c r="AS51" s="1051"/>
      <c r="AT51" s="1051"/>
      <c r="AU51" s="1051"/>
      <c r="AV51" s="1051"/>
      <c r="AW51" s="1051"/>
      <c r="AX51" s="1051"/>
      <c r="AY51" s="1051"/>
      <c r="AZ51" s="1052"/>
      <c r="BA51" s="1052"/>
      <c r="BB51" s="1052"/>
      <c r="BC51" s="1052"/>
      <c r="BD51" s="1052"/>
      <c r="BE51" s="1060"/>
      <c r="BF51" s="1060"/>
      <c r="BG51" s="1060"/>
      <c r="BH51" s="1060"/>
      <c r="BI51" s="1061"/>
      <c r="BJ51" s="203"/>
      <c r="BK51" s="203"/>
      <c r="BL51" s="203"/>
      <c r="BM51" s="203"/>
      <c r="BN51" s="203"/>
      <c r="BO51" s="216"/>
      <c r="BP51" s="216"/>
      <c r="BQ51" s="213">
        <v>45</v>
      </c>
      <c r="BR51" s="214"/>
      <c r="BS51" s="1042"/>
      <c r="BT51" s="1043"/>
      <c r="BU51" s="1043"/>
      <c r="BV51" s="1043"/>
      <c r="BW51" s="1043"/>
      <c r="BX51" s="1043"/>
      <c r="BY51" s="1043"/>
      <c r="BZ51" s="1043"/>
      <c r="CA51" s="1043"/>
      <c r="CB51" s="1043"/>
      <c r="CC51" s="1043"/>
      <c r="CD51" s="1043"/>
      <c r="CE51" s="1043"/>
      <c r="CF51" s="1043"/>
      <c r="CG51" s="1044"/>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197"/>
    </row>
    <row r="52" spans="1:131" s="198" customFormat="1" ht="26.25" customHeight="1" x14ac:dyDescent="0.15">
      <c r="A52" s="212">
        <v>25</v>
      </c>
      <c r="B52" s="1065"/>
      <c r="C52" s="1066"/>
      <c r="D52" s="1066"/>
      <c r="E52" s="1066"/>
      <c r="F52" s="1066"/>
      <c r="G52" s="1066"/>
      <c r="H52" s="1066"/>
      <c r="I52" s="1066"/>
      <c r="J52" s="1066"/>
      <c r="K52" s="1066"/>
      <c r="L52" s="1066"/>
      <c r="M52" s="1066"/>
      <c r="N52" s="1066"/>
      <c r="O52" s="1066"/>
      <c r="P52" s="1067"/>
      <c r="Q52" s="1068"/>
      <c r="R52" s="1051"/>
      <c r="S52" s="1051"/>
      <c r="T52" s="1051"/>
      <c r="U52" s="1051"/>
      <c r="V52" s="1051"/>
      <c r="W52" s="1051"/>
      <c r="X52" s="1051"/>
      <c r="Y52" s="1051"/>
      <c r="Z52" s="1051"/>
      <c r="AA52" s="1051"/>
      <c r="AB52" s="1051"/>
      <c r="AC52" s="1051"/>
      <c r="AD52" s="1051"/>
      <c r="AE52" s="1069"/>
      <c r="AF52" s="1047"/>
      <c r="AG52" s="1048"/>
      <c r="AH52" s="1048"/>
      <c r="AI52" s="1048"/>
      <c r="AJ52" s="1049"/>
      <c r="AK52" s="1050"/>
      <c r="AL52" s="1051"/>
      <c r="AM52" s="1051"/>
      <c r="AN52" s="1051"/>
      <c r="AO52" s="1051"/>
      <c r="AP52" s="1051"/>
      <c r="AQ52" s="1051"/>
      <c r="AR52" s="1051"/>
      <c r="AS52" s="1051"/>
      <c r="AT52" s="1051"/>
      <c r="AU52" s="1051"/>
      <c r="AV52" s="1051"/>
      <c r="AW52" s="1051"/>
      <c r="AX52" s="1051"/>
      <c r="AY52" s="1051"/>
      <c r="AZ52" s="1052"/>
      <c r="BA52" s="1052"/>
      <c r="BB52" s="1052"/>
      <c r="BC52" s="1052"/>
      <c r="BD52" s="1052"/>
      <c r="BE52" s="1060"/>
      <c r="BF52" s="1060"/>
      <c r="BG52" s="1060"/>
      <c r="BH52" s="1060"/>
      <c r="BI52" s="1061"/>
      <c r="BJ52" s="203"/>
      <c r="BK52" s="203"/>
      <c r="BL52" s="203"/>
      <c r="BM52" s="203"/>
      <c r="BN52" s="203"/>
      <c r="BO52" s="216"/>
      <c r="BP52" s="216"/>
      <c r="BQ52" s="213">
        <v>46</v>
      </c>
      <c r="BR52" s="214"/>
      <c r="BS52" s="1042"/>
      <c r="BT52" s="1043"/>
      <c r="BU52" s="1043"/>
      <c r="BV52" s="1043"/>
      <c r="BW52" s="1043"/>
      <c r="BX52" s="1043"/>
      <c r="BY52" s="1043"/>
      <c r="BZ52" s="1043"/>
      <c r="CA52" s="1043"/>
      <c r="CB52" s="1043"/>
      <c r="CC52" s="1043"/>
      <c r="CD52" s="1043"/>
      <c r="CE52" s="1043"/>
      <c r="CF52" s="1043"/>
      <c r="CG52" s="1044"/>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197"/>
    </row>
    <row r="53" spans="1:131" s="198" customFormat="1" ht="26.25" customHeight="1" x14ac:dyDescent="0.15">
      <c r="A53" s="212">
        <v>26</v>
      </c>
      <c r="B53" s="1065"/>
      <c r="C53" s="1066"/>
      <c r="D53" s="1066"/>
      <c r="E53" s="1066"/>
      <c r="F53" s="1066"/>
      <c r="G53" s="1066"/>
      <c r="H53" s="1066"/>
      <c r="I53" s="1066"/>
      <c r="J53" s="1066"/>
      <c r="K53" s="1066"/>
      <c r="L53" s="1066"/>
      <c r="M53" s="1066"/>
      <c r="N53" s="1066"/>
      <c r="O53" s="1066"/>
      <c r="P53" s="1067"/>
      <c r="Q53" s="1068"/>
      <c r="R53" s="1051"/>
      <c r="S53" s="1051"/>
      <c r="T53" s="1051"/>
      <c r="U53" s="1051"/>
      <c r="V53" s="1051"/>
      <c r="W53" s="1051"/>
      <c r="X53" s="1051"/>
      <c r="Y53" s="1051"/>
      <c r="Z53" s="1051"/>
      <c r="AA53" s="1051"/>
      <c r="AB53" s="1051"/>
      <c r="AC53" s="1051"/>
      <c r="AD53" s="1051"/>
      <c r="AE53" s="1069"/>
      <c r="AF53" s="1047"/>
      <c r="AG53" s="1048"/>
      <c r="AH53" s="1048"/>
      <c r="AI53" s="1048"/>
      <c r="AJ53" s="1049"/>
      <c r="AK53" s="1050"/>
      <c r="AL53" s="1051"/>
      <c r="AM53" s="1051"/>
      <c r="AN53" s="1051"/>
      <c r="AO53" s="1051"/>
      <c r="AP53" s="1051"/>
      <c r="AQ53" s="1051"/>
      <c r="AR53" s="1051"/>
      <c r="AS53" s="1051"/>
      <c r="AT53" s="1051"/>
      <c r="AU53" s="1051"/>
      <c r="AV53" s="1051"/>
      <c r="AW53" s="1051"/>
      <c r="AX53" s="1051"/>
      <c r="AY53" s="1051"/>
      <c r="AZ53" s="1052"/>
      <c r="BA53" s="1052"/>
      <c r="BB53" s="1052"/>
      <c r="BC53" s="1052"/>
      <c r="BD53" s="1052"/>
      <c r="BE53" s="1060"/>
      <c r="BF53" s="1060"/>
      <c r="BG53" s="1060"/>
      <c r="BH53" s="1060"/>
      <c r="BI53" s="1061"/>
      <c r="BJ53" s="203"/>
      <c r="BK53" s="203"/>
      <c r="BL53" s="203"/>
      <c r="BM53" s="203"/>
      <c r="BN53" s="203"/>
      <c r="BO53" s="216"/>
      <c r="BP53" s="216"/>
      <c r="BQ53" s="213">
        <v>47</v>
      </c>
      <c r="BR53" s="214"/>
      <c r="BS53" s="1042"/>
      <c r="BT53" s="1043"/>
      <c r="BU53" s="1043"/>
      <c r="BV53" s="1043"/>
      <c r="BW53" s="1043"/>
      <c r="BX53" s="1043"/>
      <c r="BY53" s="1043"/>
      <c r="BZ53" s="1043"/>
      <c r="CA53" s="1043"/>
      <c r="CB53" s="1043"/>
      <c r="CC53" s="1043"/>
      <c r="CD53" s="1043"/>
      <c r="CE53" s="1043"/>
      <c r="CF53" s="1043"/>
      <c r="CG53" s="1044"/>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197"/>
    </row>
    <row r="54" spans="1:131" s="198" customFormat="1" ht="26.25" customHeight="1" x14ac:dyDescent="0.15">
      <c r="A54" s="212">
        <v>27</v>
      </c>
      <c r="B54" s="1065"/>
      <c r="C54" s="1066"/>
      <c r="D54" s="1066"/>
      <c r="E54" s="1066"/>
      <c r="F54" s="1066"/>
      <c r="G54" s="1066"/>
      <c r="H54" s="1066"/>
      <c r="I54" s="1066"/>
      <c r="J54" s="1066"/>
      <c r="K54" s="1066"/>
      <c r="L54" s="1066"/>
      <c r="M54" s="1066"/>
      <c r="N54" s="1066"/>
      <c r="O54" s="1066"/>
      <c r="P54" s="1067"/>
      <c r="Q54" s="1068"/>
      <c r="R54" s="1051"/>
      <c r="S54" s="1051"/>
      <c r="T54" s="1051"/>
      <c r="U54" s="1051"/>
      <c r="V54" s="1051"/>
      <c r="W54" s="1051"/>
      <c r="X54" s="1051"/>
      <c r="Y54" s="1051"/>
      <c r="Z54" s="1051"/>
      <c r="AA54" s="1051"/>
      <c r="AB54" s="1051"/>
      <c r="AC54" s="1051"/>
      <c r="AD54" s="1051"/>
      <c r="AE54" s="1069"/>
      <c r="AF54" s="1047"/>
      <c r="AG54" s="1048"/>
      <c r="AH54" s="1048"/>
      <c r="AI54" s="1048"/>
      <c r="AJ54" s="1049"/>
      <c r="AK54" s="1050"/>
      <c r="AL54" s="1051"/>
      <c r="AM54" s="1051"/>
      <c r="AN54" s="1051"/>
      <c r="AO54" s="1051"/>
      <c r="AP54" s="1051"/>
      <c r="AQ54" s="1051"/>
      <c r="AR54" s="1051"/>
      <c r="AS54" s="1051"/>
      <c r="AT54" s="1051"/>
      <c r="AU54" s="1051"/>
      <c r="AV54" s="1051"/>
      <c r="AW54" s="1051"/>
      <c r="AX54" s="1051"/>
      <c r="AY54" s="1051"/>
      <c r="AZ54" s="1052"/>
      <c r="BA54" s="1052"/>
      <c r="BB54" s="1052"/>
      <c r="BC54" s="1052"/>
      <c r="BD54" s="1052"/>
      <c r="BE54" s="1060"/>
      <c r="BF54" s="1060"/>
      <c r="BG54" s="1060"/>
      <c r="BH54" s="1060"/>
      <c r="BI54" s="1061"/>
      <c r="BJ54" s="203"/>
      <c r="BK54" s="203"/>
      <c r="BL54" s="203"/>
      <c r="BM54" s="203"/>
      <c r="BN54" s="203"/>
      <c r="BO54" s="216"/>
      <c r="BP54" s="216"/>
      <c r="BQ54" s="213">
        <v>48</v>
      </c>
      <c r="BR54" s="214"/>
      <c r="BS54" s="1042"/>
      <c r="BT54" s="1043"/>
      <c r="BU54" s="1043"/>
      <c r="BV54" s="1043"/>
      <c r="BW54" s="1043"/>
      <c r="BX54" s="1043"/>
      <c r="BY54" s="1043"/>
      <c r="BZ54" s="1043"/>
      <c r="CA54" s="1043"/>
      <c r="CB54" s="1043"/>
      <c r="CC54" s="1043"/>
      <c r="CD54" s="1043"/>
      <c r="CE54" s="1043"/>
      <c r="CF54" s="1043"/>
      <c r="CG54" s="1044"/>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197"/>
    </row>
    <row r="55" spans="1:131" s="198" customFormat="1" ht="26.25" customHeight="1" x14ac:dyDescent="0.15">
      <c r="A55" s="212">
        <v>28</v>
      </c>
      <c r="B55" s="1065"/>
      <c r="C55" s="1066"/>
      <c r="D55" s="1066"/>
      <c r="E55" s="1066"/>
      <c r="F55" s="1066"/>
      <c r="G55" s="1066"/>
      <c r="H55" s="1066"/>
      <c r="I55" s="1066"/>
      <c r="J55" s="1066"/>
      <c r="K55" s="1066"/>
      <c r="L55" s="1066"/>
      <c r="M55" s="1066"/>
      <c r="N55" s="1066"/>
      <c r="O55" s="1066"/>
      <c r="P55" s="1067"/>
      <c r="Q55" s="1068"/>
      <c r="R55" s="1051"/>
      <c r="S55" s="1051"/>
      <c r="T55" s="1051"/>
      <c r="U55" s="1051"/>
      <c r="V55" s="1051"/>
      <c r="W55" s="1051"/>
      <c r="X55" s="1051"/>
      <c r="Y55" s="1051"/>
      <c r="Z55" s="1051"/>
      <c r="AA55" s="1051"/>
      <c r="AB55" s="1051"/>
      <c r="AC55" s="1051"/>
      <c r="AD55" s="1051"/>
      <c r="AE55" s="1069"/>
      <c r="AF55" s="1047"/>
      <c r="AG55" s="1048"/>
      <c r="AH55" s="1048"/>
      <c r="AI55" s="1048"/>
      <c r="AJ55" s="1049"/>
      <c r="AK55" s="1050"/>
      <c r="AL55" s="1051"/>
      <c r="AM55" s="1051"/>
      <c r="AN55" s="1051"/>
      <c r="AO55" s="1051"/>
      <c r="AP55" s="1051"/>
      <c r="AQ55" s="1051"/>
      <c r="AR55" s="1051"/>
      <c r="AS55" s="1051"/>
      <c r="AT55" s="1051"/>
      <c r="AU55" s="1051"/>
      <c r="AV55" s="1051"/>
      <c r="AW55" s="1051"/>
      <c r="AX55" s="1051"/>
      <c r="AY55" s="1051"/>
      <c r="AZ55" s="1052"/>
      <c r="BA55" s="1052"/>
      <c r="BB55" s="1052"/>
      <c r="BC55" s="1052"/>
      <c r="BD55" s="1052"/>
      <c r="BE55" s="1060"/>
      <c r="BF55" s="1060"/>
      <c r="BG55" s="1060"/>
      <c r="BH55" s="1060"/>
      <c r="BI55" s="1061"/>
      <c r="BJ55" s="203"/>
      <c r="BK55" s="203"/>
      <c r="BL55" s="203"/>
      <c r="BM55" s="203"/>
      <c r="BN55" s="203"/>
      <c r="BO55" s="216"/>
      <c r="BP55" s="216"/>
      <c r="BQ55" s="213">
        <v>49</v>
      </c>
      <c r="BR55" s="214"/>
      <c r="BS55" s="1042"/>
      <c r="BT55" s="1043"/>
      <c r="BU55" s="1043"/>
      <c r="BV55" s="1043"/>
      <c r="BW55" s="1043"/>
      <c r="BX55" s="1043"/>
      <c r="BY55" s="1043"/>
      <c r="BZ55" s="1043"/>
      <c r="CA55" s="1043"/>
      <c r="CB55" s="1043"/>
      <c r="CC55" s="1043"/>
      <c r="CD55" s="1043"/>
      <c r="CE55" s="1043"/>
      <c r="CF55" s="1043"/>
      <c r="CG55" s="1044"/>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197"/>
    </row>
    <row r="56" spans="1:131" s="198" customFormat="1" ht="26.25" customHeight="1" x14ac:dyDescent="0.15">
      <c r="A56" s="212">
        <v>29</v>
      </c>
      <c r="B56" s="1065"/>
      <c r="C56" s="1066"/>
      <c r="D56" s="1066"/>
      <c r="E56" s="1066"/>
      <c r="F56" s="1066"/>
      <c r="G56" s="1066"/>
      <c r="H56" s="1066"/>
      <c r="I56" s="1066"/>
      <c r="J56" s="1066"/>
      <c r="K56" s="1066"/>
      <c r="L56" s="1066"/>
      <c r="M56" s="1066"/>
      <c r="N56" s="1066"/>
      <c r="O56" s="1066"/>
      <c r="P56" s="1067"/>
      <c r="Q56" s="1068"/>
      <c r="R56" s="1051"/>
      <c r="S56" s="1051"/>
      <c r="T56" s="1051"/>
      <c r="U56" s="1051"/>
      <c r="V56" s="1051"/>
      <c r="W56" s="1051"/>
      <c r="X56" s="1051"/>
      <c r="Y56" s="1051"/>
      <c r="Z56" s="1051"/>
      <c r="AA56" s="1051"/>
      <c r="AB56" s="1051"/>
      <c r="AC56" s="1051"/>
      <c r="AD56" s="1051"/>
      <c r="AE56" s="1069"/>
      <c r="AF56" s="1047"/>
      <c r="AG56" s="1048"/>
      <c r="AH56" s="1048"/>
      <c r="AI56" s="1048"/>
      <c r="AJ56" s="1049"/>
      <c r="AK56" s="1050"/>
      <c r="AL56" s="1051"/>
      <c r="AM56" s="1051"/>
      <c r="AN56" s="1051"/>
      <c r="AO56" s="1051"/>
      <c r="AP56" s="1051"/>
      <c r="AQ56" s="1051"/>
      <c r="AR56" s="1051"/>
      <c r="AS56" s="1051"/>
      <c r="AT56" s="1051"/>
      <c r="AU56" s="1051"/>
      <c r="AV56" s="1051"/>
      <c r="AW56" s="1051"/>
      <c r="AX56" s="1051"/>
      <c r="AY56" s="1051"/>
      <c r="AZ56" s="1052"/>
      <c r="BA56" s="1052"/>
      <c r="BB56" s="1052"/>
      <c r="BC56" s="1052"/>
      <c r="BD56" s="1052"/>
      <c r="BE56" s="1060"/>
      <c r="BF56" s="1060"/>
      <c r="BG56" s="1060"/>
      <c r="BH56" s="1060"/>
      <c r="BI56" s="1061"/>
      <c r="BJ56" s="203"/>
      <c r="BK56" s="203"/>
      <c r="BL56" s="203"/>
      <c r="BM56" s="203"/>
      <c r="BN56" s="203"/>
      <c r="BO56" s="216"/>
      <c r="BP56" s="216"/>
      <c r="BQ56" s="213">
        <v>50</v>
      </c>
      <c r="BR56" s="214"/>
      <c r="BS56" s="1042"/>
      <c r="BT56" s="1043"/>
      <c r="BU56" s="1043"/>
      <c r="BV56" s="1043"/>
      <c r="BW56" s="1043"/>
      <c r="BX56" s="1043"/>
      <c r="BY56" s="1043"/>
      <c r="BZ56" s="1043"/>
      <c r="CA56" s="1043"/>
      <c r="CB56" s="1043"/>
      <c r="CC56" s="1043"/>
      <c r="CD56" s="1043"/>
      <c r="CE56" s="1043"/>
      <c r="CF56" s="1043"/>
      <c r="CG56" s="1044"/>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197"/>
    </row>
    <row r="57" spans="1:131" s="198" customFormat="1" ht="26.25" customHeight="1" x14ac:dyDescent="0.15">
      <c r="A57" s="212">
        <v>30</v>
      </c>
      <c r="B57" s="1065"/>
      <c r="C57" s="1066"/>
      <c r="D57" s="1066"/>
      <c r="E57" s="1066"/>
      <c r="F57" s="1066"/>
      <c r="G57" s="1066"/>
      <c r="H57" s="1066"/>
      <c r="I57" s="1066"/>
      <c r="J57" s="1066"/>
      <c r="K57" s="1066"/>
      <c r="L57" s="1066"/>
      <c r="M57" s="1066"/>
      <c r="N57" s="1066"/>
      <c r="O57" s="1066"/>
      <c r="P57" s="1067"/>
      <c r="Q57" s="1068"/>
      <c r="R57" s="1051"/>
      <c r="S57" s="1051"/>
      <c r="T57" s="1051"/>
      <c r="U57" s="1051"/>
      <c r="V57" s="1051"/>
      <c r="W57" s="1051"/>
      <c r="X57" s="1051"/>
      <c r="Y57" s="1051"/>
      <c r="Z57" s="1051"/>
      <c r="AA57" s="1051"/>
      <c r="AB57" s="1051"/>
      <c r="AC57" s="1051"/>
      <c r="AD57" s="1051"/>
      <c r="AE57" s="1069"/>
      <c r="AF57" s="1047"/>
      <c r="AG57" s="1048"/>
      <c r="AH57" s="1048"/>
      <c r="AI57" s="1048"/>
      <c r="AJ57" s="1049"/>
      <c r="AK57" s="1050"/>
      <c r="AL57" s="1051"/>
      <c r="AM57" s="1051"/>
      <c r="AN57" s="1051"/>
      <c r="AO57" s="1051"/>
      <c r="AP57" s="1051"/>
      <c r="AQ57" s="1051"/>
      <c r="AR57" s="1051"/>
      <c r="AS57" s="1051"/>
      <c r="AT57" s="1051"/>
      <c r="AU57" s="1051"/>
      <c r="AV57" s="1051"/>
      <c r="AW57" s="1051"/>
      <c r="AX57" s="1051"/>
      <c r="AY57" s="1051"/>
      <c r="AZ57" s="1052"/>
      <c r="BA57" s="1052"/>
      <c r="BB57" s="1052"/>
      <c r="BC57" s="1052"/>
      <c r="BD57" s="1052"/>
      <c r="BE57" s="1060"/>
      <c r="BF57" s="1060"/>
      <c r="BG57" s="1060"/>
      <c r="BH57" s="1060"/>
      <c r="BI57" s="1061"/>
      <c r="BJ57" s="203"/>
      <c r="BK57" s="203"/>
      <c r="BL57" s="203"/>
      <c r="BM57" s="203"/>
      <c r="BN57" s="203"/>
      <c r="BO57" s="216"/>
      <c r="BP57" s="216"/>
      <c r="BQ57" s="213">
        <v>51</v>
      </c>
      <c r="BR57" s="214"/>
      <c r="BS57" s="1042"/>
      <c r="BT57" s="1043"/>
      <c r="BU57" s="1043"/>
      <c r="BV57" s="1043"/>
      <c r="BW57" s="1043"/>
      <c r="BX57" s="1043"/>
      <c r="BY57" s="1043"/>
      <c r="BZ57" s="1043"/>
      <c r="CA57" s="1043"/>
      <c r="CB57" s="1043"/>
      <c r="CC57" s="1043"/>
      <c r="CD57" s="1043"/>
      <c r="CE57" s="1043"/>
      <c r="CF57" s="1043"/>
      <c r="CG57" s="1044"/>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197"/>
    </row>
    <row r="58" spans="1:131" s="198" customFormat="1" ht="26.25" customHeight="1" x14ac:dyDescent="0.15">
      <c r="A58" s="212">
        <v>31</v>
      </c>
      <c r="B58" s="1065"/>
      <c r="C58" s="1066"/>
      <c r="D58" s="1066"/>
      <c r="E58" s="1066"/>
      <c r="F58" s="1066"/>
      <c r="G58" s="1066"/>
      <c r="H58" s="1066"/>
      <c r="I58" s="1066"/>
      <c r="J58" s="1066"/>
      <c r="K58" s="1066"/>
      <c r="L58" s="1066"/>
      <c r="M58" s="1066"/>
      <c r="N58" s="1066"/>
      <c r="O58" s="1066"/>
      <c r="P58" s="1067"/>
      <c r="Q58" s="1068"/>
      <c r="R58" s="1051"/>
      <c r="S58" s="1051"/>
      <c r="T58" s="1051"/>
      <c r="U58" s="1051"/>
      <c r="V58" s="1051"/>
      <c r="W58" s="1051"/>
      <c r="X58" s="1051"/>
      <c r="Y58" s="1051"/>
      <c r="Z58" s="1051"/>
      <c r="AA58" s="1051"/>
      <c r="AB58" s="1051"/>
      <c r="AC58" s="1051"/>
      <c r="AD58" s="1051"/>
      <c r="AE58" s="1069"/>
      <c r="AF58" s="1047"/>
      <c r="AG58" s="1048"/>
      <c r="AH58" s="1048"/>
      <c r="AI58" s="1048"/>
      <c r="AJ58" s="1049"/>
      <c r="AK58" s="1050"/>
      <c r="AL58" s="1051"/>
      <c r="AM58" s="1051"/>
      <c r="AN58" s="1051"/>
      <c r="AO58" s="1051"/>
      <c r="AP58" s="1051"/>
      <c r="AQ58" s="1051"/>
      <c r="AR58" s="1051"/>
      <c r="AS58" s="1051"/>
      <c r="AT58" s="1051"/>
      <c r="AU58" s="1051"/>
      <c r="AV58" s="1051"/>
      <c r="AW58" s="1051"/>
      <c r="AX58" s="1051"/>
      <c r="AY58" s="1051"/>
      <c r="AZ58" s="1052"/>
      <c r="BA58" s="1052"/>
      <c r="BB58" s="1052"/>
      <c r="BC58" s="1052"/>
      <c r="BD58" s="1052"/>
      <c r="BE58" s="1060"/>
      <c r="BF58" s="1060"/>
      <c r="BG58" s="1060"/>
      <c r="BH58" s="1060"/>
      <c r="BI58" s="1061"/>
      <c r="BJ58" s="203"/>
      <c r="BK58" s="203"/>
      <c r="BL58" s="203"/>
      <c r="BM58" s="203"/>
      <c r="BN58" s="203"/>
      <c r="BO58" s="216"/>
      <c r="BP58" s="216"/>
      <c r="BQ58" s="213">
        <v>52</v>
      </c>
      <c r="BR58" s="214"/>
      <c r="BS58" s="1042"/>
      <c r="BT58" s="1043"/>
      <c r="BU58" s="1043"/>
      <c r="BV58" s="1043"/>
      <c r="BW58" s="1043"/>
      <c r="BX58" s="1043"/>
      <c r="BY58" s="1043"/>
      <c r="BZ58" s="1043"/>
      <c r="CA58" s="1043"/>
      <c r="CB58" s="1043"/>
      <c r="CC58" s="1043"/>
      <c r="CD58" s="1043"/>
      <c r="CE58" s="1043"/>
      <c r="CF58" s="1043"/>
      <c r="CG58" s="1044"/>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197"/>
    </row>
    <row r="59" spans="1:131" s="198" customFormat="1" ht="26.25" customHeight="1" x14ac:dyDescent="0.15">
      <c r="A59" s="212">
        <v>32</v>
      </c>
      <c r="B59" s="1065"/>
      <c r="C59" s="1066"/>
      <c r="D59" s="1066"/>
      <c r="E59" s="1066"/>
      <c r="F59" s="1066"/>
      <c r="G59" s="1066"/>
      <c r="H59" s="1066"/>
      <c r="I59" s="1066"/>
      <c r="J59" s="1066"/>
      <c r="K59" s="1066"/>
      <c r="L59" s="1066"/>
      <c r="M59" s="1066"/>
      <c r="N59" s="1066"/>
      <c r="O59" s="1066"/>
      <c r="P59" s="1067"/>
      <c r="Q59" s="1068"/>
      <c r="R59" s="1051"/>
      <c r="S59" s="1051"/>
      <c r="T59" s="1051"/>
      <c r="U59" s="1051"/>
      <c r="V59" s="1051"/>
      <c r="W59" s="1051"/>
      <c r="X59" s="1051"/>
      <c r="Y59" s="1051"/>
      <c r="Z59" s="1051"/>
      <c r="AA59" s="1051"/>
      <c r="AB59" s="1051"/>
      <c r="AC59" s="1051"/>
      <c r="AD59" s="1051"/>
      <c r="AE59" s="1069"/>
      <c r="AF59" s="1047"/>
      <c r="AG59" s="1048"/>
      <c r="AH59" s="1048"/>
      <c r="AI59" s="1048"/>
      <c r="AJ59" s="1049"/>
      <c r="AK59" s="1050"/>
      <c r="AL59" s="1051"/>
      <c r="AM59" s="1051"/>
      <c r="AN59" s="1051"/>
      <c r="AO59" s="1051"/>
      <c r="AP59" s="1051"/>
      <c r="AQ59" s="1051"/>
      <c r="AR59" s="1051"/>
      <c r="AS59" s="1051"/>
      <c r="AT59" s="1051"/>
      <c r="AU59" s="1051"/>
      <c r="AV59" s="1051"/>
      <c r="AW59" s="1051"/>
      <c r="AX59" s="1051"/>
      <c r="AY59" s="1051"/>
      <c r="AZ59" s="1052"/>
      <c r="BA59" s="1052"/>
      <c r="BB59" s="1052"/>
      <c r="BC59" s="1052"/>
      <c r="BD59" s="1052"/>
      <c r="BE59" s="1060"/>
      <c r="BF59" s="1060"/>
      <c r="BG59" s="1060"/>
      <c r="BH59" s="1060"/>
      <c r="BI59" s="1061"/>
      <c r="BJ59" s="203"/>
      <c r="BK59" s="203"/>
      <c r="BL59" s="203"/>
      <c r="BM59" s="203"/>
      <c r="BN59" s="203"/>
      <c r="BO59" s="216"/>
      <c r="BP59" s="216"/>
      <c r="BQ59" s="213">
        <v>53</v>
      </c>
      <c r="BR59" s="214"/>
      <c r="BS59" s="1042"/>
      <c r="BT59" s="1043"/>
      <c r="BU59" s="1043"/>
      <c r="BV59" s="1043"/>
      <c r="BW59" s="1043"/>
      <c r="BX59" s="1043"/>
      <c r="BY59" s="1043"/>
      <c r="BZ59" s="1043"/>
      <c r="CA59" s="1043"/>
      <c r="CB59" s="1043"/>
      <c r="CC59" s="1043"/>
      <c r="CD59" s="1043"/>
      <c r="CE59" s="1043"/>
      <c r="CF59" s="1043"/>
      <c r="CG59" s="1044"/>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197"/>
    </row>
    <row r="60" spans="1:131" s="198" customFormat="1" ht="26.25" customHeight="1" x14ac:dyDescent="0.15">
      <c r="A60" s="212">
        <v>33</v>
      </c>
      <c r="B60" s="1065"/>
      <c r="C60" s="1066"/>
      <c r="D60" s="1066"/>
      <c r="E60" s="1066"/>
      <c r="F60" s="1066"/>
      <c r="G60" s="1066"/>
      <c r="H60" s="1066"/>
      <c r="I60" s="1066"/>
      <c r="J60" s="1066"/>
      <c r="K60" s="1066"/>
      <c r="L60" s="1066"/>
      <c r="M60" s="1066"/>
      <c r="N60" s="1066"/>
      <c r="O60" s="1066"/>
      <c r="P60" s="1067"/>
      <c r="Q60" s="1068"/>
      <c r="R60" s="1051"/>
      <c r="S60" s="1051"/>
      <c r="T60" s="1051"/>
      <c r="U60" s="1051"/>
      <c r="V60" s="1051"/>
      <c r="W60" s="1051"/>
      <c r="X60" s="1051"/>
      <c r="Y60" s="1051"/>
      <c r="Z60" s="1051"/>
      <c r="AA60" s="1051"/>
      <c r="AB60" s="1051"/>
      <c r="AC60" s="1051"/>
      <c r="AD60" s="1051"/>
      <c r="AE60" s="1069"/>
      <c r="AF60" s="1047"/>
      <c r="AG60" s="1048"/>
      <c r="AH60" s="1048"/>
      <c r="AI60" s="1048"/>
      <c r="AJ60" s="1049"/>
      <c r="AK60" s="1050"/>
      <c r="AL60" s="1051"/>
      <c r="AM60" s="1051"/>
      <c r="AN60" s="1051"/>
      <c r="AO60" s="1051"/>
      <c r="AP60" s="1051"/>
      <c r="AQ60" s="1051"/>
      <c r="AR60" s="1051"/>
      <c r="AS60" s="1051"/>
      <c r="AT60" s="1051"/>
      <c r="AU60" s="1051"/>
      <c r="AV60" s="1051"/>
      <c r="AW60" s="1051"/>
      <c r="AX60" s="1051"/>
      <c r="AY60" s="1051"/>
      <c r="AZ60" s="1052"/>
      <c r="BA60" s="1052"/>
      <c r="BB60" s="1052"/>
      <c r="BC60" s="1052"/>
      <c r="BD60" s="1052"/>
      <c r="BE60" s="1060"/>
      <c r="BF60" s="1060"/>
      <c r="BG60" s="1060"/>
      <c r="BH60" s="1060"/>
      <c r="BI60" s="1061"/>
      <c r="BJ60" s="203"/>
      <c r="BK60" s="203"/>
      <c r="BL60" s="203"/>
      <c r="BM60" s="203"/>
      <c r="BN60" s="203"/>
      <c r="BO60" s="216"/>
      <c r="BP60" s="216"/>
      <c r="BQ60" s="213">
        <v>54</v>
      </c>
      <c r="BR60" s="214"/>
      <c r="BS60" s="1042"/>
      <c r="BT60" s="1043"/>
      <c r="BU60" s="1043"/>
      <c r="BV60" s="1043"/>
      <c r="BW60" s="1043"/>
      <c r="BX60" s="1043"/>
      <c r="BY60" s="1043"/>
      <c r="BZ60" s="1043"/>
      <c r="CA60" s="1043"/>
      <c r="CB60" s="1043"/>
      <c r="CC60" s="1043"/>
      <c r="CD60" s="1043"/>
      <c r="CE60" s="1043"/>
      <c r="CF60" s="1043"/>
      <c r="CG60" s="1044"/>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197"/>
    </row>
    <row r="61" spans="1:131" s="198" customFormat="1" ht="26.25" customHeight="1" thickBot="1" x14ac:dyDescent="0.2">
      <c r="A61" s="212">
        <v>34</v>
      </c>
      <c r="B61" s="1065"/>
      <c r="C61" s="1066"/>
      <c r="D61" s="1066"/>
      <c r="E61" s="1066"/>
      <c r="F61" s="1066"/>
      <c r="G61" s="1066"/>
      <c r="H61" s="1066"/>
      <c r="I61" s="1066"/>
      <c r="J61" s="1066"/>
      <c r="K61" s="1066"/>
      <c r="L61" s="1066"/>
      <c r="M61" s="1066"/>
      <c r="N61" s="1066"/>
      <c r="O61" s="1066"/>
      <c r="P61" s="1067"/>
      <c r="Q61" s="1068"/>
      <c r="R61" s="1051"/>
      <c r="S61" s="1051"/>
      <c r="T61" s="1051"/>
      <c r="U61" s="1051"/>
      <c r="V61" s="1051"/>
      <c r="W61" s="1051"/>
      <c r="X61" s="1051"/>
      <c r="Y61" s="1051"/>
      <c r="Z61" s="1051"/>
      <c r="AA61" s="1051"/>
      <c r="AB61" s="1051"/>
      <c r="AC61" s="1051"/>
      <c r="AD61" s="1051"/>
      <c r="AE61" s="1069"/>
      <c r="AF61" s="1047"/>
      <c r="AG61" s="1048"/>
      <c r="AH61" s="1048"/>
      <c r="AI61" s="1048"/>
      <c r="AJ61" s="1049"/>
      <c r="AK61" s="1050"/>
      <c r="AL61" s="1051"/>
      <c r="AM61" s="1051"/>
      <c r="AN61" s="1051"/>
      <c r="AO61" s="1051"/>
      <c r="AP61" s="1051"/>
      <c r="AQ61" s="1051"/>
      <c r="AR61" s="1051"/>
      <c r="AS61" s="1051"/>
      <c r="AT61" s="1051"/>
      <c r="AU61" s="1051"/>
      <c r="AV61" s="1051"/>
      <c r="AW61" s="1051"/>
      <c r="AX61" s="1051"/>
      <c r="AY61" s="1051"/>
      <c r="AZ61" s="1052"/>
      <c r="BA61" s="1052"/>
      <c r="BB61" s="1052"/>
      <c r="BC61" s="1052"/>
      <c r="BD61" s="1052"/>
      <c r="BE61" s="1060"/>
      <c r="BF61" s="1060"/>
      <c r="BG61" s="1060"/>
      <c r="BH61" s="1060"/>
      <c r="BI61" s="1061"/>
      <c r="BJ61" s="203"/>
      <c r="BK61" s="203"/>
      <c r="BL61" s="203"/>
      <c r="BM61" s="203"/>
      <c r="BN61" s="203"/>
      <c r="BO61" s="216"/>
      <c r="BP61" s="216"/>
      <c r="BQ61" s="213">
        <v>55</v>
      </c>
      <c r="BR61" s="214"/>
      <c r="BS61" s="1042"/>
      <c r="BT61" s="1043"/>
      <c r="BU61" s="1043"/>
      <c r="BV61" s="1043"/>
      <c r="BW61" s="1043"/>
      <c r="BX61" s="1043"/>
      <c r="BY61" s="1043"/>
      <c r="BZ61" s="1043"/>
      <c r="CA61" s="1043"/>
      <c r="CB61" s="1043"/>
      <c r="CC61" s="1043"/>
      <c r="CD61" s="1043"/>
      <c r="CE61" s="1043"/>
      <c r="CF61" s="1043"/>
      <c r="CG61" s="1044"/>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197"/>
    </row>
    <row r="62" spans="1:131" s="198" customFormat="1" ht="26.25" customHeight="1" x14ac:dyDescent="0.15">
      <c r="A62" s="212">
        <v>35</v>
      </c>
      <c r="B62" s="1065"/>
      <c r="C62" s="1066"/>
      <c r="D62" s="1066"/>
      <c r="E62" s="1066"/>
      <c r="F62" s="1066"/>
      <c r="G62" s="1066"/>
      <c r="H62" s="1066"/>
      <c r="I62" s="1066"/>
      <c r="J62" s="1066"/>
      <c r="K62" s="1066"/>
      <c r="L62" s="1066"/>
      <c r="M62" s="1066"/>
      <c r="N62" s="1066"/>
      <c r="O62" s="1066"/>
      <c r="P62" s="1067"/>
      <c r="Q62" s="1068"/>
      <c r="R62" s="1051"/>
      <c r="S62" s="1051"/>
      <c r="T62" s="1051"/>
      <c r="U62" s="1051"/>
      <c r="V62" s="1051"/>
      <c r="W62" s="1051"/>
      <c r="X62" s="1051"/>
      <c r="Y62" s="1051"/>
      <c r="Z62" s="1051"/>
      <c r="AA62" s="1051"/>
      <c r="AB62" s="1051"/>
      <c r="AC62" s="1051"/>
      <c r="AD62" s="1051"/>
      <c r="AE62" s="1069"/>
      <c r="AF62" s="1047"/>
      <c r="AG62" s="1048"/>
      <c r="AH62" s="1048"/>
      <c r="AI62" s="1048"/>
      <c r="AJ62" s="1049"/>
      <c r="AK62" s="1050"/>
      <c r="AL62" s="1051"/>
      <c r="AM62" s="1051"/>
      <c r="AN62" s="1051"/>
      <c r="AO62" s="1051"/>
      <c r="AP62" s="1051"/>
      <c r="AQ62" s="1051"/>
      <c r="AR62" s="1051"/>
      <c r="AS62" s="1051"/>
      <c r="AT62" s="1051"/>
      <c r="AU62" s="1051"/>
      <c r="AV62" s="1051"/>
      <c r="AW62" s="1051"/>
      <c r="AX62" s="1051"/>
      <c r="AY62" s="1051"/>
      <c r="AZ62" s="1052"/>
      <c r="BA62" s="1052"/>
      <c r="BB62" s="1052"/>
      <c r="BC62" s="1052"/>
      <c r="BD62" s="1052"/>
      <c r="BE62" s="1060"/>
      <c r="BF62" s="1060"/>
      <c r="BG62" s="1060"/>
      <c r="BH62" s="1060"/>
      <c r="BI62" s="1061"/>
      <c r="BJ62" s="1062" t="s">
        <v>381</v>
      </c>
      <c r="BK62" s="1063"/>
      <c r="BL62" s="1063"/>
      <c r="BM62" s="1063"/>
      <c r="BN62" s="1064"/>
      <c r="BO62" s="216"/>
      <c r="BP62" s="216"/>
      <c r="BQ62" s="213">
        <v>56</v>
      </c>
      <c r="BR62" s="214"/>
      <c r="BS62" s="1042"/>
      <c r="BT62" s="1043"/>
      <c r="BU62" s="1043"/>
      <c r="BV62" s="1043"/>
      <c r="BW62" s="1043"/>
      <c r="BX62" s="1043"/>
      <c r="BY62" s="1043"/>
      <c r="BZ62" s="1043"/>
      <c r="CA62" s="1043"/>
      <c r="CB62" s="1043"/>
      <c r="CC62" s="1043"/>
      <c r="CD62" s="1043"/>
      <c r="CE62" s="1043"/>
      <c r="CF62" s="1043"/>
      <c r="CG62" s="1044"/>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197"/>
    </row>
    <row r="63" spans="1:131" s="198" customFormat="1" ht="26.25" customHeight="1" thickBot="1" x14ac:dyDescent="0.2">
      <c r="A63" s="215" t="s">
        <v>363</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800</v>
      </c>
      <c r="AG63" s="985"/>
      <c r="AH63" s="985"/>
      <c r="AI63" s="985"/>
      <c r="AJ63" s="1058"/>
      <c r="AK63" s="1059"/>
      <c r="AL63" s="989"/>
      <c r="AM63" s="989"/>
      <c r="AN63" s="989"/>
      <c r="AO63" s="989"/>
      <c r="AP63" s="985">
        <v>3889</v>
      </c>
      <c r="AQ63" s="985"/>
      <c r="AR63" s="985"/>
      <c r="AS63" s="985"/>
      <c r="AT63" s="985"/>
      <c r="AU63" s="985">
        <v>1843</v>
      </c>
      <c r="AV63" s="985"/>
      <c r="AW63" s="985"/>
      <c r="AX63" s="985"/>
      <c r="AY63" s="985"/>
      <c r="AZ63" s="1053"/>
      <c r="BA63" s="1053"/>
      <c r="BB63" s="1053"/>
      <c r="BC63" s="1053"/>
      <c r="BD63" s="1053"/>
      <c r="BE63" s="986"/>
      <c r="BF63" s="986"/>
      <c r="BG63" s="986"/>
      <c r="BH63" s="986"/>
      <c r="BI63" s="987"/>
      <c r="BJ63" s="1054" t="s">
        <v>108</v>
      </c>
      <c r="BK63" s="977"/>
      <c r="BL63" s="977"/>
      <c r="BM63" s="977"/>
      <c r="BN63" s="1055"/>
      <c r="BO63" s="216"/>
      <c r="BP63" s="216"/>
      <c r="BQ63" s="213">
        <v>57</v>
      </c>
      <c r="BR63" s="214"/>
      <c r="BS63" s="1042"/>
      <c r="BT63" s="1043"/>
      <c r="BU63" s="1043"/>
      <c r="BV63" s="1043"/>
      <c r="BW63" s="1043"/>
      <c r="BX63" s="1043"/>
      <c r="BY63" s="1043"/>
      <c r="BZ63" s="1043"/>
      <c r="CA63" s="1043"/>
      <c r="CB63" s="1043"/>
      <c r="CC63" s="1043"/>
      <c r="CD63" s="1043"/>
      <c r="CE63" s="1043"/>
      <c r="CF63" s="1043"/>
      <c r="CG63" s="1044"/>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2"/>
      <c r="BT64" s="1043"/>
      <c r="BU64" s="1043"/>
      <c r="BV64" s="1043"/>
      <c r="BW64" s="1043"/>
      <c r="BX64" s="1043"/>
      <c r="BY64" s="1043"/>
      <c r="BZ64" s="1043"/>
      <c r="CA64" s="1043"/>
      <c r="CB64" s="1043"/>
      <c r="CC64" s="1043"/>
      <c r="CD64" s="1043"/>
      <c r="CE64" s="1043"/>
      <c r="CF64" s="1043"/>
      <c r="CG64" s="1044"/>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2"/>
      <c r="BT65" s="1043"/>
      <c r="BU65" s="1043"/>
      <c r="BV65" s="1043"/>
      <c r="BW65" s="1043"/>
      <c r="BX65" s="1043"/>
      <c r="BY65" s="1043"/>
      <c r="BZ65" s="1043"/>
      <c r="CA65" s="1043"/>
      <c r="CB65" s="1043"/>
      <c r="CC65" s="1043"/>
      <c r="CD65" s="1043"/>
      <c r="CE65" s="1043"/>
      <c r="CF65" s="1043"/>
      <c r="CG65" s="1044"/>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197"/>
    </row>
    <row r="66" spans="1:131" s="198" customFormat="1" ht="26.25" customHeight="1" x14ac:dyDescent="0.15">
      <c r="A66" s="1023" t="s">
        <v>384</v>
      </c>
      <c r="B66" s="1024"/>
      <c r="C66" s="1024"/>
      <c r="D66" s="1024"/>
      <c r="E66" s="1024"/>
      <c r="F66" s="1024"/>
      <c r="G66" s="1024"/>
      <c r="H66" s="1024"/>
      <c r="I66" s="1024"/>
      <c r="J66" s="1024"/>
      <c r="K66" s="1024"/>
      <c r="L66" s="1024"/>
      <c r="M66" s="1024"/>
      <c r="N66" s="1024"/>
      <c r="O66" s="1024"/>
      <c r="P66" s="1025"/>
      <c r="Q66" s="1029" t="s">
        <v>385</v>
      </c>
      <c r="R66" s="1030"/>
      <c r="S66" s="1030"/>
      <c r="T66" s="1030"/>
      <c r="U66" s="1031"/>
      <c r="V66" s="1029" t="s">
        <v>386</v>
      </c>
      <c r="W66" s="1030"/>
      <c r="X66" s="1030"/>
      <c r="Y66" s="1030"/>
      <c r="Z66" s="1031"/>
      <c r="AA66" s="1029" t="s">
        <v>387</v>
      </c>
      <c r="AB66" s="1030"/>
      <c r="AC66" s="1030"/>
      <c r="AD66" s="1030"/>
      <c r="AE66" s="1031"/>
      <c r="AF66" s="1035" t="s">
        <v>388</v>
      </c>
      <c r="AG66" s="1036"/>
      <c r="AH66" s="1036"/>
      <c r="AI66" s="1036"/>
      <c r="AJ66" s="1037"/>
      <c r="AK66" s="1029" t="s">
        <v>389</v>
      </c>
      <c r="AL66" s="1024"/>
      <c r="AM66" s="1024"/>
      <c r="AN66" s="1024"/>
      <c r="AO66" s="1025"/>
      <c r="AP66" s="1029" t="s">
        <v>390</v>
      </c>
      <c r="AQ66" s="1030"/>
      <c r="AR66" s="1030"/>
      <c r="AS66" s="1030"/>
      <c r="AT66" s="1031"/>
      <c r="AU66" s="1029" t="s">
        <v>391</v>
      </c>
      <c r="AV66" s="1030"/>
      <c r="AW66" s="1030"/>
      <c r="AX66" s="1030"/>
      <c r="AY66" s="1031"/>
      <c r="AZ66" s="1029" t="s">
        <v>350</v>
      </c>
      <c r="BA66" s="1030"/>
      <c r="BB66" s="1030"/>
      <c r="BC66" s="1030"/>
      <c r="BD66" s="1045"/>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2" t="s">
        <v>546</v>
      </c>
      <c r="C68" s="1013"/>
      <c r="D68" s="1013"/>
      <c r="E68" s="1013"/>
      <c r="F68" s="1013"/>
      <c r="G68" s="1013"/>
      <c r="H68" s="1013"/>
      <c r="I68" s="1013"/>
      <c r="J68" s="1013"/>
      <c r="K68" s="1013"/>
      <c r="L68" s="1013"/>
      <c r="M68" s="1013"/>
      <c r="N68" s="1013"/>
      <c r="O68" s="1013"/>
      <c r="P68" s="1014"/>
      <c r="Q68" s="1015">
        <v>237</v>
      </c>
      <c r="R68" s="1016"/>
      <c r="S68" s="1016"/>
      <c r="T68" s="1016"/>
      <c r="U68" s="1016"/>
      <c r="V68" s="1016">
        <v>198</v>
      </c>
      <c r="W68" s="1016"/>
      <c r="X68" s="1016"/>
      <c r="Y68" s="1016"/>
      <c r="Z68" s="1016"/>
      <c r="AA68" s="1016">
        <v>39</v>
      </c>
      <c r="AB68" s="1016"/>
      <c r="AC68" s="1016"/>
      <c r="AD68" s="1016"/>
      <c r="AE68" s="1016"/>
      <c r="AF68" s="1016">
        <v>39</v>
      </c>
      <c r="AG68" s="1016"/>
      <c r="AH68" s="1016"/>
      <c r="AI68" s="1016"/>
      <c r="AJ68" s="1016"/>
      <c r="AK68" s="1008" t="s">
        <v>541</v>
      </c>
      <c r="AL68" s="1008"/>
      <c r="AM68" s="1008"/>
      <c r="AN68" s="1008"/>
      <c r="AO68" s="1008"/>
      <c r="AP68" s="1008" t="s">
        <v>541</v>
      </c>
      <c r="AQ68" s="1008"/>
      <c r="AR68" s="1008"/>
      <c r="AS68" s="1008"/>
      <c r="AT68" s="1008"/>
      <c r="AU68" s="1009" t="s">
        <v>541</v>
      </c>
      <c r="AV68" s="1009"/>
      <c r="AW68" s="1009"/>
      <c r="AX68" s="1009"/>
      <c r="AY68" s="1009"/>
      <c r="AZ68" s="1010"/>
      <c r="BA68" s="1010"/>
      <c r="BB68" s="1010"/>
      <c r="BC68" s="1010"/>
      <c r="BD68" s="1011"/>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314</v>
      </c>
      <c r="R69" s="997"/>
      <c r="S69" s="997"/>
      <c r="T69" s="997"/>
      <c r="U69" s="997"/>
      <c r="V69" s="997">
        <v>289</v>
      </c>
      <c r="W69" s="997"/>
      <c r="X69" s="997"/>
      <c r="Y69" s="997"/>
      <c r="Z69" s="997"/>
      <c r="AA69" s="997">
        <v>25</v>
      </c>
      <c r="AB69" s="997"/>
      <c r="AC69" s="997"/>
      <c r="AD69" s="997"/>
      <c r="AE69" s="997"/>
      <c r="AF69" s="997">
        <v>25</v>
      </c>
      <c r="AG69" s="997"/>
      <c r="AH69" s="997"/>
      <c r="AI69" s="997"/>
      <c r="AJ69" s="997"/>
      <c r="AK69" s="997" t="s">
        <v>541</v>
      </c>
      <c r="AL69" s="997"/>
      <c r="AM69" s="997"/>
      <c r="AN69" s="997"/>
      <c r="AO69" s="997"/>
      <c r="AP69" s="997">
        <v>383</v>
      </c>
      <c r="AQ69" s="997"/>
      <c r="AR69" s="997"/>
      <c r="AS69" s="997"/>
      <c r="AT69" s="997"/>
      <c r="AU69" s="997">
        <v>191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26</v>
      </c>
      <c r="R70" s="997"/>
      <c r="S70" s="997"/>
      <c r="T70" s="997"/>
      <c r="U70" s="997"/>
      <c r="V70" s="997">
        <v>9</v>
      </c>
      <c r="W70" s="997"/>
      <c r="X70" s="997"/>
      <c r="Y70" s="997"/>
      <c r="Z70" s="997"/>
      <c r="AA70" s="997">
        <v>17</v>
      </c>
      <c r="AB70" s="997"/>
      <c r="AC70" s="997"/>
      <c r="AD70" s="997"/>
      <c r="AE70" s="997"/>
      <c r="AF70" s="997">
        <v>17</v>
      </c>
      <c r="AG70" s="997"/>
      <c r="AH70" s="997"/>
      <c r="AI70" s="997"/>
      <c r="AJ70" s="997"/>
      <c r="AK70" s="997" t="s">
        <v>541</v>
      </c>
      <c r="AL70" s="997"/>
      <c r="AM70" s="997"/>
      <c r="AN70" s="997"/>
      <c r="AO70" s="997"/>
      <c r="AP70" s="997" t="s">
        <v>541</v>
      </c>
      <c r="AQ70" s="997"/>
      <c r="AR70" s="997"/>
      <c r="AS70" s="997"/>
      <c r="AT70" s="997"/>
      <c r="AU70" s="997" t="s">
        <v>541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21</v>
      </c>
      <c r="R71" s="997"/>
      <c r="S71" s="997"/>
      <c r="T71" s="997"/>
      <c r="U71" s="997"/>
      <c r="V71" s="997">
        <v>8</v>
      </c>
      <c r="W71" s="997"/>
      <c r="X71" s="997"/>
      <c r="Y71" s="997"/>
      <c r="Z71" s="997"/>
      <c r="AA71" s="997">
        <v>13</v>
      </c>
      <c r="AB71" s="997"/>
      <c r="AC71" s="997"/>
      <c r="AD71" s="997"/>
      <c r="AE71" s="997"/>
      <c r="AF71" s="997">
        <v>13</v>
      </c>
      <c r="AG71" s="997"/>
      <c r="AH71" s="997"/>
      <c r="AI71" s="997"/>
      <c r="AJ71" s="997"/>
      <c r="AK71" s="997" t="s">
        <v>541</v>
      </c>
      <c r="AL71" s="997"/>
      <c r="AM71" s="997"/>
      <c r="AN71" s="997"/>
      <c r="AO71" s="997"/>
      <c r="AP71" s="997" t="s">
        <v>541</v>
      </c>
      <c r="AQ71" s="997"/>
      <c r="AR71" s="997"/>
      <c r="AS71" s="997"/>
      <c r="AT71" s="997"/>
      <c r="AU71" s="997" t="s">
        <v>541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2</v>
      </c>
      <c r="R72" s="997"/>
      <c r="S72" s="997"/>
      <c r="T72" s="997"/>
      <c r="U72" s="997"/>
      <c r="V72" s="997">
        <v>1</v>
      </c>
      <c r="W72" s="997"/>
      <c r="X72" s="997"/>
      <c r="Y72" s="997"/>
      <c r="Z72" s="997"/>
      <c r="AA72" s="997">
        <v>0</v>
      </c>
      <c r="AB72" s="997"/>
      <c r="AC72" s="997"/>
      <c r="AD72" s="997"/>
      <c r="AE72" s="997"/>
      <c r="AF72" s="997">
        <v>0</v>
      </c>
      <c r="AG72" s="997"/>
      <c r="AH72" s="997"/>
      <c r="AI72" s="997"/>
      <c r="AJ72" s="997"/>
      <c r="AK72" s="997" t="s">
        <v>541</v>
      </c>
      <c r="AL72" s="997"/>
      <c r="AM72" s="997"/>
      <c r="AN72" s="997"/>
      <c r="AO72" s="997"/>
      <c r="AP72" s="997" t="s">
        <v>541</v>
      </c>
      <c r="AQ72" s="997"/>
      <c r="AR72" s="997"/>
      <c r="AS72" s="997"/>
      <c r="AT72" s="997"/>
      <c r="AU72" s="997" t="s">
        <v>541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551</v>
      </c>
      <c r="C73" s="1001"/>
      <c r="D73" s="1001"/>
      <c r="E73" s="1001"/>
      <c r="F73" s="1001"/>
      <c r="G73" s="1001"/>
      <c r="H73" s="1001"/>
      <c r="I73" s="1001"/>
      <c r="J73" s="1001"/>
      <c r="K73" s="1001"/>
      <c r="L73" s="1001"/>
      <c r="M73" s="1001"/>
      <c r="N73" s="1001"/>
      <c r="O73" s="1001"/>
      <c r="P73" s="1002"/>
      <c r="Q73" s="1003">
        <v>7</v>
      </c>
      <c r="R73" s="997"/>
      <c r="S73" s="997"/>
      <c r="T73" s="997"/>
      <c r="U73" s="997"/>
      <c r="V73" s="997">
        <v>1</v>
      </c>
      <c r="W73" s="997"/>
      <c r="X73" s="997"/>
      <c r="Y73" s="997"/>
      <c r="Z73" s="997"/>
      <c r="AA73" s="997">
        <v>5</v>
      </c>
      <c r="AB73" s="997"/>
      <c r="AC73" s="997"/>
      <c r="AD73" s="997"/>
      <c r="AE73" s="997"/>
      <c r="AF73" s="997">
        <v>5</v>
      </c>
      <c r="AG73" s="997"/>
      <c r="AH73" s="997"/>
      <c r="AI73" s="997"/>
      <c r="AJ73" s="997"/>
      <c r="AK73" s="997" t="s">
        <v>541</v>
      </c>
      <c r="AL73" s="997"/>
      <c r="AM73" s="997"/>
      <c r="AN73" s="997"/>
      <c r="AO73" s="997"/>
      <c r="AP73" s="997" t="s">
        <v>541</v>
      </c>
      <c r="AQ73" s="997"/>
      <c r="AR73" s="997"/>
      <c r="AS73" s="997"/>
      <c r="AT73" s="997"/>
      <c r="AU73" s="997" t="s">
        <v>541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552</v>
      </c>
      <c r="C74" s="1001"/>
      <c r="D74" s="1001"/>
      <c r="E74" s="1001"/>
      <c r="F74" s="1001"/>
      <c r="G74" s="1001"/>
      <c r="H74" s="1001"/>
      <c r="I74" s="1001"/>
      <c r="J74" s="1001"/>
      <c r="K74" s="1001"/>
      <c r="L74" s="1001"/>
      <c r="M74" s="1001"/>
      <c r="N74" s="1001"/>
      <c r="O74" s="1001"/>
      <c r="P74" s="1002"/>
      <c r="Q74" s="1003">
        <v>16</v>
      </c>
      <c r="R74" s="997"/>
      <c r="S74" s="997"/>
      <c r="T74" s="997"/>
      <c r="U74" s="997"/>
      <c r="V74" s="997">
        <v>11</v>
      </c>
      <c r="W74" s="997"/>
      <c r="X74" s="997"/>
      <c r="Y74" s="997"/>
      <c r="Z74" s="997"/>
      <c r="AA74" s="997">
        <v>5</v>
      </c>
      <c r="AB74" s="997"/>
      <c r="AC74" s="997"/>
      <c r="AD74" s="997"/>
      <c r="AE74" s="997"/>
      <c r="AF74" s="997">
        <v>5</v>
      </c>
      <c r="AG74" s="997"/>
      <c r="AH74" s="997"/>
      <c r="AI74" s="997"/>
      <c r="AJ74" s="997"/>
      <c r="AK74" s="997" t="s">
        <v>541</v>
      </c>
      <c r="AL74" s="997"/>
      <c r="AM74" s="997"/>
      <c r="AN74" s="997"/>
      <c r="AO74" s="997"/>
      <c r="AP74" s="997" t="s">
        <v>541</v>
      </c>
      <c r="AQ74" s="997"/>
      <c r="AR74" s="997"/>
      <c r="AS74" s="997"/>
      <c r="AT74" s="997"/>
      <c r="AU74" s="997" t="s">
        <v>541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553</v>
      </c>
      <c r="C75" s="1001"/>
      <c r="D75" s="1001"/>
      <c r="E75" s="1001"/>
      <c r="F75" s="1001"/>
      <c r="G75" s="1001"/>
      <c r="H75" s="1001"/>
      <c r="I75" s="1001"/>
      <c r="J75" s="1001"/>
      <c r="K75" s="1001"/>
      <c r="L75" s="1001"/>
      <c r="M75" s="1001"/>
      <c r="N75" s="1001"/>
      <c r="O75" s="1001"/>
      <c r="P75" s="1002"/>
      <c r="Q75" s="1004">
        <v>16</v>
      </c>
      <c r="R75" s="1005"/>
      <c r="S75" s="1005"/>
      <c r="T75" s="1005"/>
      <c r="U75" s="1006"/>
      <c r="V75" s="1007">
        <v>2</v>
      </c>
      <c r="W75" s="1005"/>
      <c r="X75" s="1005"/>
      <c r="Y75" s="1005"/>
      <c r="Z75" s="1006"/>
      <c r="AA75" s="1007">
        <v>15</v>
      </c>
      <c r="AB75" s="1005"/>
      <c r="AC75" s="1005"/>
      <c r="AD75" s="1005"/>
      <c r="AE75" s="1006"/>
      <c r="AF75" s="1007">
        <v>15</v>
      </c>
      <c r="AG75" s="1005"/>
      <c r="AH75" s="1005"/>
      <c r="AI75" s="1005"/>
      <c r="AJ75" s="1006"/>
      <c r="AK75" s="997" t="s">
        <v>541</v>
      </c>
      <c r="AL75" s="997"/>
      <c r="AM75" s="997"/>
      <c r="AN75" s="997"/>
      <c r="AO75" s="997"/>
      <c r="AP75" s="997" t="s">
        <v>541</v>
      </c>
      <c r="AQ75" s="997"/>
      <c r="AR75" s="997"/>
      <c r="AS75" s="997"/>
      <c r="AT75" s="997"/>
      <c r="AU75" s="997" t="s">
        <v>541</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554</v>
      </c>
      <c r="C76" s="1001"/>
      <c r="D76" s="1001"/>
      <c r="E76" s="1001"/>
      <c r="F76" s="1001"/>
      <c r="G76" s="1001"/>
      <c r="H76" s="1001"/>
      <c r="I76" s="1001"/>
      <c r="J76" s="1001"/>
      <c r="K76" s="1001"/>
      <c r="L76" s="1001"/>
      <c r="M76" s="1001"/>
      <c r="N76" s="1001"/>
      <c r="O76" s="1001"/>
      <c r="P76" s="1002"/>
      <c r="Q76" s="1004">
        <v>4194</v>
      </c>
      <c r="R76" s="1005"/>
      <c r="S76" s="1005"/>
      <c r="T76" s="1005"/>
      <c r="U76" s="1006"/>
      <c r="V76" s="1007">
        <v>4077</v>
      </c>
      <c r="W76" s="1005"/>
      <c r="X76" s="1005"/>
      <c r="Y76" s="1005"/>
      <c r="Z76" s="1006"/>
      <c r="AA76" s="1007">
        <v>117</v>
      </c>
      <c r="AB76" s="1005"/>
      <c r="AC76" s="1005"/>
      <c r="AD76" s="1005"/>
      <c r="AE76" s="1006"/>
      <c r="AF76" s="1007">
        <v>117</v>
      </c>
      <c r="AG76" s="1005"/>
      <c r="AH76" s="1005"/>
      <c r="AI76" s="1005"/>
      <c r="AJ76" s="1006"/>
      <c r="AK76" s="997">
        <v>110</v>
      </c>
      <c r="AL76" s="997"/>
      <c r="AM76" s="997"/>
      <c r="AN76" s="997"/>
      <c r="AO76" s="997"/>
      <c r="AP76" s="997" t="s">
        <v>541</v>
      </c>
      <c r="AQ76" s="997"/>
      <c r="AR76" s="997"/>
      <c r="AS76" s="997"/>
      <c r="AT76" s="997"/>
      <c r="AU76" s="997" t="s">
        <v>541</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555</v>
      </c>
      <c r="C77" s="1001"/>
      <c r="D77" s="1001"/>
      <c r="E77" s="1001"/>
      <c r="F77" s="1001"/>
      <c r="G77" s="1001"/>
      <c r="H77" s="1001"/>
      <c r="I77" s="1001"/>
      <c r="J77" s="1001"/>
      <c r="K77" s="1001"/>
      <c r="L77" s="1001"/>
      <c r="M77" s="1001"/>
      <c r="N77" s="1001"/>
      <c r="O77" s="1001"/>
      <c r="P77" s="1002"/>
      <c r="Q77" s="1004">
        <v>2223</v>
      </c>
      <c r="R77" s="1005"/>
      <c r="S77" s="1005"/>
      <c r="T77" s="1005"/>
      <c r="U77" s="1006"/>
      <c r="V77" s="1007">
        <v>2156</v>
      </c>
      <c r="W77" s="1005"/>
      <c r="X77" s="1005"/>
      <c r="Y77" s="1005"/>
      <c r="Z77" s="1006"/>
      <c r="AA77" s="1007">
        <v>67</v>
      </c>
      <c r="AB77" s="1005"/>
      <c r="AC77" s="1005"/>
      <c r="AD77" s="1005"/>
      <c r="AE77" s="1006"/>
      <c r="AF77" s="1007">
        <v>67</v>
      </c>
      <c r="AG77" s="1005"/>
      <c r="AH77" s="1005"/>
      <c r="AI77" s="1005"/>
      <c r="AJ77" s="1006"/>
      <c r="AK77" s="997">
        <v>5</v>
      </c>
      <c r="AL77" s="997"/>
      <c r="AM77" s="997"/>
      <c r="AN77" s="997"/>
      <c r="AO77" s="997"/>
      <c r="AP77" s="997" t="s">
        <v>541</v>
      </c>
      <c r="AQ77" s="997"/>
      <c r="AR77" s="997"/>
      <c r="AS77" s="997"/>
      <c r="AT77" s="997"/>
      <c r="AU77" s="997" t="s">
        <v>541</v>
      </c>
      <c r="AV77" s="997"/>
      <c r="AW77" s="997"/>
      <c r="AX77" s="997"/>
      <c r="AY77" s="997"/>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556</v>
      </c>
      <c r="C78" s="1001"/>
      <c r="D78" s="1001"/>
      <c r="E78" s="1001"/>
      <c r="F78" s="1001"/>
      <c r="G78" s="1001"/>
      <c r="H78" s="1001"/>
      <c r="I78" s="1001"/>
      <c r="J78" s="1001"/>
      <c r="K78" s="1001"/>
      <c r="L78" s="1001"/>
      <c r="M78" s="1001"/>
      <c r="N78" s="1001"/>
      <c r="O78" s="1001"/>
      <c r="P78" s="1002"/>
      <c r="Q78" s="1003">
        <v>804096</v>
      </c>
      <c r="R78" s="997"/>
      <c r="S78" s="997"/>
      <c r="T78" s="997"/>
      <c r="U78" s="997"/>
      <c r="V78" s="997">
        <v>792077</v>
      </c>
      <c r="W78" s="997"/>
      <c r="X78" s="997"/>
      <c r="Y78" s="997"/>
      <c r="Z78" s="997"/>
      <c r="AA78" s="997">
        <v>12019</v>
      </c>
      <c r="AB78" s="997"/>
      <c r="AC78" s="997"/>
      <c r="AD78" s="997"/>
      <c r="AE78" s="997"/>
      <c r="AF78" s="997">
        <v>12019</v>
      </c>
      <c r="AG78" s="997"/>
      <c r="AH78" s="997"/>
      <c r="AI78" s="997"/>
      <c r="AJ78" s="997"/>
      <c r="AK78" s="997">
        <v>3394</v>
      </c>
      <c r="AL78" s="997"/>
      <c r="AM78" s="997"/>
      <c r="AN78" s="997"/>
      <c r="AO78" s="997"/>
      <c r="AP78" s="997" t="s">
        <v>541</v>
      </c>
      <c r="AQ78" s="997"/>
      <c r="AR78" s="997"/>
      <c r="AS78" s="997"/>
      <c r="AT78" s="997"/>
      <c r="AU78" s="997" t="s">
        <v>541</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557</v>
      </c>
      <c r="C79" s="1001"/>
      <c r="D79" s="1001"/>
      <c r="E79" s="1001"/>
      <c r="F79" s="1001"/>
      <c r="G79" s="1001"/>
      <c r="H79" s="1001"/>
      <c r="I79" s="1001"/>
      <c r="J79" s="1001"/>
      <c r="K79" s="1001"/>
      <c r="L79" s="1001"/>
      <c r="M79" s="1001"/>
      <c r="N79" s="1001"/>
      <c r="O79" s="1001"/>
      <c r="P79" s="1002"/>
      <c r="Q79" s="1003">
        <v>1360</v>
      </c>
      <c r="R79" s="997"/>
      <c r="S79" s="997"/>
      <c r="T79" s="997"/>
      <c r="U79" s="997"/>
      <c r="V79" s="997">
        <v>1316</v>
      </c>
      <c r="W79" s="997"/>
      <c r="X79" s="997"/>
      <c r="Y79" s="997"/>
      <c r="Z79" s="997"/>
      <c r="AA79" s="997">
        <v>44</v>
      </c>
      <c r="AB79" s="997"/>
      <c r="AC79" s="997"/>
      <c r="AD79" s="997"/>
      <c r="AE79" s="997"/>
      <c r="AF79" s="997">
        <v>44</v>
      </c>
      <c r="AG79" s="997"/>
      <c r="AH79" s="997"/>
      <c r="AI79" s="997"/>
      <c r="AJ79" s="997"/>
      <c r="AK79" s="997">
        <v>30</v>
      </c>
      <c r="AL79" s="997"/>
      <c r="AM79" s="997"/>
      <c r="AN79" s="997"/>
      <c r="AO79" s="997"/>
      <c r="AP79" s="997" t="s">
        <v>541</v>
      </c>
      <c r="AQ79" s="997"/>
      <c r="AR79" s="997"/>
      <c r="AS79" s="997"/>
      <c r="AT79" s="997"/>
      <c r="AU79" s="997" t="s">
        <v>541</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12366</v>
      </c>
      <c r="AG88" s="985"/>
      <c r="AH88" s="985"/>
      <c r="AI88" s="985"/>
      <c r="AJ88" s="985"/>
      <c r="AK88" s="989"/>
      <c r="AL88" s="989"/>
      <c r="AM88" s="989"/>
      <c r="AN88" s="989"/>
      <c r="AO88" s="989"/>
      <c r="AP88" s="985">
        <v>383</v>
      </c>
      <c r="AQ88" s="985"/>
      <c r="AR88" s="985"/>
      <c r="AS88" s="985"/>
      <c r="AT88" s="985"/>
      <c r="AU88" s="985">
        <v>191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541</v>
      </c>
      <c r="CX102" s="977"/>
      <c r="CY102" s="977"/>
      <c r="CZ102" s="977"/>
      <c r="DA102" s="978"/>
      <c r="DB102" s="976" t="s">
        <v>541</v>
      </c>
      <c r="DC102" s="977"/>
      <c r="DD102" s="977"/>
      <c r="DE102" s="977"/>
      <c r="DF102" s="978"/>
      <c r="DG102" s="976" t="s">
        <v>541</v>
      </c>
      <c r="DH102" s="977"/>
      <c r="DI102" s="977"/>
      <c r="DJ102" s="977"/>
      <c r="DK102" s="978"/>
      <c r="DL102" s="976" t="s">
        <v>541</v>
      </c>
      <c r="DM102" s="977"/>
      <c r="DN102" s="977"/>
      <c r="DO102" s="977"/>
      <c r="DP102" s="978"/>
      <c r="DQ102" s="976" t="s">
        <v>558</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283</v>
      </c>
      <c r="AG109" s="918"/>
      <c r="AH109" s="918"/>
      <c r="AI109" s="918"/>
      <c r="AJ109" s="919"/>
      <c r="AK109" s="920" t="s">
        <v>282</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283</v>
      </c>
      <c r="BW109" s="918"/>
      <c r="BX109" s="918"/>
      <c r="BY109" s="918"/>
      <c r="BZ109" s="919"/>
      <c r="CA109" s="920" t="s">
        <v>282</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283</v>
      </c>
      <c r="DM109" s="918"/>
      <c r="DN109" s="918"/>
      <c r="DO109" s="918"/>
      <c r="DP109" s="919"/>
      <c r="DQ109" s="920" t="s">
        <v>282</v>
      </c>
      <c r="DR109" s="918"/>
      <c r="DS109" s="918"/>
      <c r="DT109" s="918"/>
      <c r="DU109" s="919"/>
      <c r="DV109" s="920" t="s">
        <v>402</v>
      </c>
      <c r="DW109" s="918"/>
      <c r="DX109" s="918"/>
      <c r="DY109" s="918"/>
      <c r="DZ109" s="949"/>
    </row>
    <row r="110" spans="1:131" s="197" customFormat="1" ht="26.25" customHeight="1" x14ac:dyDescent="0.15">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497265</v>
      </c>
      <c r="AB110" s="903"/>
      <c r="AC110" s="903"/>
      <c r="AD110" s="903"/>
      <c r="AE110" s="904"/>
      <c r="AF110" s="905">
        <v>452106</v>
      </c>
      <c r="AG110" s="903"/>
      <c r="AH110" s="903"/>
      <c r="AI110" s="903"/>
      <c r="AJ110" s="904"/>
      <c r="AK110" s="905">
        <v>364168</v>
      </c>
      <c r="AL110" s="903"/>
      <c r="AM110" s="903"/>
      <c r="AN110" s="903"/>
      <c r="AO110" s="904"/>
      <c r="AP110" s="906">
        <v>11.5</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5620048</v>
      </c>
      <c r="BR110" s="830"/>
      <c r="BS110" s="830"/>
      <c r="BT110" s="830"/>
      <c r="BU110" s="830"/>
      <c r="BV110" s="830">
        <v>5584904</v>
      </c>
      <c r="BW110" s="830"/>
      <c r="BX110" s="830"/>
      <c r="BY110" s="830"/>
      <c r="BZ110" s="830"/>
      <c r="CA110" s="830">
        <v>5609746</v>
      </c>
      <c r="CB110" s="830"/>
      <c r="CC110" s="830"/>
      <c r="CD110" s="830"/>
      <c r="CE110" s="830"/>
      <c r="CF110" s="891">
        <v>177.7</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408</v>
      </c>
      <c r="DH110" s="830"/>
      <c r="DI110" s="830"/>
      <c r="DJ110" s="830"/>
      <c r="DK110" s="830"/>
      <c r="DL110" s="830" t="s">
        <v>408</v>
      </c>
      <c r="DM110" s="830"/>
      <c r="DN110" s="830"/>
      <c r="DO110" s="830"/>
      <c r="DP110" s="830"/>
      <c r="DQ110" s="830" t="s">
        <v>408</v>
      </c>
      <c r="DR110" s="830"/>
      <c r="DS110" s="830"/>
      <c r="DT110" s="830"/>
      <c r="DU110" s="830"/>
      <c r="DV110" s="831" t="s">
        <v>408</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v>148875</v>
      </c>
      <c r="BR111" s="801"/>
      <c r="BS111" s="801"/>
      <c r="BT111" s="801"/>
      <c r="BU111" s="801"/>
      <c r="BV111" s="801">
        <v>49625</v>
      </c>
      <c r="BW111" s="801"/>
      <c r="BX111" s="801"/>
      <c r="BY111" s="801"/>
      <c r="BZ111" s="801"/>
      <c r="CA111" s="801">
        <v>33226</v>
      </c>
      <c r="CB111" s="801"/>
      <c r="CC111" s="801"/>
      <c r="CD111" s="801"/>
      <c r="CE111" s="801"/>
      <c r="CF111" s="878">
        <v>1.1000000000000001</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2113922</v>
      </c>
      <c r="BR112" s="801"/>
      <c r="BS112" s="801"/>
      <c r="BT112" s="801"/>
      <c r="BU112" s="801"/>
      <c r="BV112" s="801">
        <v>2021249</v>
      </c>
      <c r="BW112" s="801"/>
      <c r="BX112" s="801"/>
      <c r="BY112" s="801"/>
      <c r="BZ112" s="801"/>
      <c r="CA112" s="801">
        <v>1842557</v>
      </c>
      <c r="CB112" s="801"/>
      <c r="CC112" s="801"/>
      <c r="CD112" s="801"/>
      <c r="CE112" s="801"/>
      <c r="CF112" s="878">
        <v>58.4</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214838</v>
      </c>
      <c r="AB113" s="939"/>
      <c r="AC113" s="939"/>
      <c r="AD113" s="939"/>
      <c r="AE113" s="940"/>
      <c r="AF113" s="941">
        <v>217822</v>
      </c>
      <c r="AG113" s="939"/>
      <c r="AH113" s="939"/>
      <c r="AI113" s="939"/>
      <c r="AJ113" s="940"/>
      <c r="AK113" s="941">
        <v>190011</v>
      </c>
      <c r="AL113" s="939"/>
      <c r="AM113" s="939"/>
      <c r="AN113" s="939"/>
      <c r="AO113" s="940"/>
      <c r="AP113" s="942">
        <v>6</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259570</v>
      </c>
      <c r="BR113" s="801"/>
      <c r="BS113" s="801"/>
      <c r="BT113" s="801"/>
      <c r="BU113" s="801"/>
      <c r="BV113" s="801">
        <v>225634</v>
      </c>
      <c r="BW113" s="801"/>
      <c r="BX113" s="801"/>
      <c r="BY113" s="801"/>
      <c r="BZ113" s="801"/>
      <c r="CA113" s="801">
        <v>191304</v>
      </c>
      <c r="CB113" s="801"/>
      <c r="CC113" s="801"/>
      <c r="CD113" s="801"/>
      <c r="CE113" s="801"/>
      <c r="CF113" s="878">
        <v>6.1</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24247</v>
      </c>
      <c r="AB114" s="814"/>
      <c r="AC114" s="814"/>
      <c r="AD114" s="814"/>
      <c r="AE114" s="815"/>
      <c r="AF114" s="816">
        <v>36929</v>
      </c>
      <c r="AG114" s="814"/>
      <c r="AH114" s="814"/>
      <c r="AI114" s="814"/>
      <c r="AJ114" s="815"/>
      <c r="AK114" s="816">
        <v>36929</v>
      </c>
      <c r="AL114" s="814"/>
      <c r="AM114" s="814"/>
      <c r="AN114" s="814"/>
      <c r="AO114" s="815"/>
      <c r="AP114" s="784">
        <v>1.2</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833401</v>
      </c>
      <c r="BR114" s="801"/>
      <c r="BS114" s="801"/>
      <c r="BT114" s="801"/>
      <c r="BU114" s="801"/>
      <c r="BV114" s="801">
        <v>778031</v>
      </c>
      <c r="BW114" s="801"/>
      <c r="BX114" s="801"/>
      <c r="BY114" s="801"/>
      <c r="BZ114" s="801"/>
      <c r="CA114" s="801">
        <v>762662</v>
      </c>
      <c r="CB114" s="801"/>
      <c r="CC114" s="801"/>
      <c r="CD114" s="801"/>
      <c r="CE114" s="801"/>
      <c r="CF114" s="878">
        <v>24.2</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49625</v>
      </c>
      <c r="AB115" s="939"/>
      <c r="AC115" s="939"/>
      <c r="AD115" s="939"/>
      <c r="AE115" s="940"/>
      <c r="AF115" s="941">
        <v>49625</v>
      </c>
      <c r="AG115" s="939"/>
      <c r="AH115" s="939"/>
      <c r="AI115" s="939"/>
      <c r="AJ115" s="940"/>
      <c r="AK115" s="941">
        <v>49681</v>
      </c>
      <c r="AL115" s="939"/>
      <c r="AM115" s="939"/>
      <c r="AN115" s="939"/>
      <c r="AO115" s="940"/>
      <c r="AP115" s="942">
        <v>1.6</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148875</v>
      </c>
      <c r="DH115" s="814"/>
      <c r="DI115" s="814"/>
      <c r="DJ115" s="814"/>
      <c r="DK115" s="815"/>
      <c r="DL115" s="816">
        <v>49625</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785975</v>
      </c>
      <c r="AB117" s="925"/>
      <c r="AC117" s="925"/>
      <c r="AD117" s="925"/>
      <c r="AE117" s="926"/>
      <c r="AF117" s="928">
        <v>756482</v>
      </c>
      <c r="AG117" s="925"/>
      <c r="AH117" s="925"/>
      <c r="AI117" s="925"/>
      <c r="AJ117" s="926"/>
      <c r="AK117" s="928">
        <v>640789</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v>912</v>
      </c>
      <c r="BW117" s="888"/>
      <c r="BX117" s="888"/>
      <c r="BY117" s="888"/>
      <c r="BZ117" s="888"/>
      <c r="CA117" s="888" t="s">
        <v>108</v>
      </c>
      <c r="CB117" s="888"/>
      <c r="CC117" s="888"/>
      <c r="CD117" s="888"/>
      <c r="CE117" s="888"/>
      <c r="CF117" s="878" t="s">
        <v>108</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283</v>
      </c>
      <c r="AG118" s="918"/>
      <c r="AH118" s="918"/>
      <c r="AI118" s="918"/>
      <c r="AJ118" s="919"/>
      <c r="AK118" s="920" t="s">
        <v>282</v>
      </c>
      <c r="AL118" s="918"/>
      <c r="AM118" s="918"/>
      <c r="AN118" s="918"/>
      <c r="AO118" s="919"/>
      <c r="AP118" s="921" t="s">
        <v>402</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431</v>
      </c>
      <c r="BP118" s="868"/>
      <c r="BQ118" s="887">
        <v>8975816</v>
      </c>
      <c r="BR118" s="888"/>
      <c r="BS118" s="888"/>
      <c r="BT118" s="888"/>
      <c r="BU118" s="888"/>
      <c r="BV118" s="888">
        <v>8660355</v>
      </c>
      <c r="BW118" s="888"/>
      <c r="BX118" s="888"/>
      <c r="BY118" s="888"/>
      <c r="BZ118" s="888"/>
      <c r="CA118" s="888">
        <v>8439495</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944809</v>
      </c>
      <c r="BR119" s="830"/>
      <c r="BS119" s="830"/>
      <c r="BT119" s="830"/>
      <c r="BU119" s="830"/>
      <c r="BV119" s="830">
        <v>793618</v>
      </c>
      <c r="BW119" s="830"/>
      <c r="BX119" s="830"/>
      <c r="BY119" s="830"/>
      <c r="BZ119" s="830"/>
      <c r="CA119" s="830">
        <v>804123</v>
      </c>
      <c r="CB119" s="830"/>
      <c r="CC119" s="830"/>
      <c r="CD119" s="830"/>
      <c r="CE119" s="830"/>
      <c r="CF119" s="891">
        <v>25.5</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v>33226</v>
      </c>
      <c r="DR119" s="747"/>
      <c r="DS119" s="747"/>
      <c r="DT119" s="747"/>
      <c r="DU119" s="748"/>
      <c r="DV119" s="837">
        <v>1.1000000000000001</v>
      </c>
      <c r="DW119" s="838"/>
      <c r="DX119" s="838"/>
      <c r="DY119" s="838"/>
      <c r="DZ119" s="839"/>
    </row>
    <row r="120" spans="1:130" s="197" customFormat="1" ht="26.25" customHeight="1" x14ac:dyDescent="0.15">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437</v>
      </c>
      <c r="CL120" s="840"/>
      <c r="CM120" s="840"/>
      <c r="CN120" s="840"/>
      <c r="CO120" s="841"/>
      <c r="CP120" s="884" t="s">
        <v>438</v>
      </c>
      <c r="CQ120" s="885"/>
      <c r="CR120" s="885"/>
      <c r="CS120" s="885"/>
      <c r="CT120" s="885"/>
      <c r="CU120" s="885"/>
      <c r="CV120" s="885"/>
      <c r="CW120" s="885"/>
      <c r="CX120" s="885"/>
      <c r="CY120" s="885"/>
      <c r="CZ120" s="885"/>
      <c r="DA120" s="885"/>
      <c r="DB120" s="885"/>
      <c r="DC120" s="885"/>
      <c r="DD120" s="885"/>
      <c r="DE120" s="885"/>
      <c r="DF120" s="886"/>
      <c r="DG120" s="829">
        <v>2083756</v>
      </c>
      <c r="DH120" s="830"/>
      <c r="DI120" s="830"/>
      <c r="DJ120" s="830"/>
      <c r="DK120" s="830"/>
      <c r="DL120" s="830">
        <v>1987406</v>
      </c>
      <c r="DM120" s="830"/>
      <c r="DN120" s="830"/>
      <c r="DO120" s="830"/>
      <c r="DP120" s="830"/>
      <c r="DQ120" s="830">
        <v>1809274</v>
      </c>
      <c r="DR120" s="830"/>
      <c r="DS120" s="830"/>
      <c r="DT120" s="830"/>
      <c r="DU120" s="830"/>
      <c r="DV120" s="831">
        <v>57.3</v>
      </c>
      <c r="DW120" s="831"/>
      <c r="DX120" s="831"/>
      <c r="DY120" s="831"/>
      <c r="DZ120" s="832"/>
    </row>
    <row r="121" spans="1:130" s="197" customFormat="1" ht="26.25" customHeight="1" x14ac:dyDescent="0.15">
      <c r="A121" s="895"/>
      <c r="B121" s="896"/>
      <c r="C121" s="872" t="s">
        <v>439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440</v>
      </c>
      <c r="BA121" s="876"/>
      <c r="BB121" s="876"/>
      <c r="BC121" s="876"/>
      <c r="BD121" s="876"/>
      <c r="BE121" s="876"/>
      <c r="BF121" s="876"/>
      <c r="BG121" s="876"/>
      <c r="BH121" s="876"/>
      <c r="BI121" s="876"/>
      <c r="BJ121" s="876"/>
      <c r="BK121" s="876"/>
      <c r="BL121" s="876"/>
      <c r="BM121" s="876"/>
      <c r="BN121" s="876"/>
      <c r="BO121" s="876"/>
      <c r="BP121" s="877"/>
      <c r="BQ121" s="887">
        <v>5320068</v>
      </c>
      <c r="BR121" s="888"/>
      <c r="BS121" s="888"/>
      <c r="BT121" s="888"/>
      <c r="BU121" s="888"/>
      <c r="BV121" s="888">
        <v>5526211</v>
      </c>
      <c r="BW121" s="888"/>
      <c r="BX121" s="888"/>
      <c r="BY121" s="888"/>
      <c r="BZ121" s="888"/>
      <c r="CA121" s="888">
        <v>5510617</v>
      </c>
      <c r="CB121" s="888"/>
      <c r="CC121" s="888"/>
      <c r="CD121" s="888"/>
      <c r="CE121" s="888"/>
      <c r="CF121" s="889">
        <v>174.6</v>
      </c>
      <c r="CG121" s="890"/>
      <c r="CH121" s="890"/>
      <c r="CI121" s="890"/>
      <c r="CJ121" s="890"/>
      <c r="CK121" s="881"/>
      <c r="CL121" s="842"/>
      <c r="CM121" s="842"/>
      <c r="CN121" s="842"/>
      <c r="CO121" s="843"/>
      <c r="CP121" s="858" t="s">
        <v>441</v>
      </c>
      <c r="CQ121" s="859"/>
      <c r="CR121" s="859"/>
      <c r="CS121" s="859"/>
      <c r="CT121" s="859"/>
      <c r="CU121" s="859"/>
      <c r="CV121" s="859"/>
      <c r="CW121" s="859"/>
      <c r="CX121" s="859"/>
      <c r="CY121" s="859"/>
      <c r="CZ121" s="859"/>
      <c r="DA121" s="859"/>
      <c r="DB121" s="859"/>
      <c r="DC121" s="859"/>
      <c r="DD121" s="859"/>
      <c r="DE121" s="859"/>
      <c r="DF121" s="860"/>
      <c r="DG121" s="800">
        <v>30166</v>
      </c>
      <c r="DH121" s="801"/>
      <c r="DI121" s="801"/>
      <c r="DJ121" s="801"/>
      <c r="DK121" s="801"/>
      <c r="DL121" s="801">
        <v>33843</v>
      </c>
      <c r="DM121" s="801"/>
      <c r="DN121" s="801"/>
      <c r="DO121" s="801"/>
      <c r="DP121" s="801"/>
      <c r="DQ121" s="801">
        <v>33283</v>
      </c>
      <c r="DR121" s="801"/>
      <c r="DS121" s="801"/>
      <c r="DT121" s="801"/>
      <c r="DU121" s="801"/>
      <c r="DV121" s="853">
        <v>1.1000000000000001</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442</v>
      </c>
      <c r="BP122" s="868"/>
      <c r="BQ122" s="869">
        <v>6264877</v>
      </c>
      <c r="BR122" s="870"/>
      <c r="BS122" s="870"/>
      <c r="BT122" s="870"/>
      <c r="BU122" s="870"/>
      <c r="BV122" s="870">
        <v>6319829</v>
      </c>
      <c r="BW122" s="870"/>
      <c r="BX122" s="870"/>
      <c r="BY122" s="870"/>
      <c r="BZ122" s="870"/>
      <c r="CA122" s="870">
        <v>6314740</v>
      </c>
      <c r="CB122" s="870"/>
      <c r="CC122" s="870"/>
      <c r="CD122" s="870"/>
      <c r="CE122" s="870"/>
      <c r="CF122" s="773"/>
      <c r="CG122" s="774"/>
      <c r="CH122" s="774"/>
      <c r="CI122" s="774"/>
      <c r="CJ122" s="871"/>
      <c r="CK122" s="881"/>
      <c r="CL122" s="842"/>
      <c r="CM122" s="842"/>
      <c r="CN122" s="842"/>
      <c r="CO122" s="843"/>
      <c r="CP122" s="858" t="s">
        <v>443</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86.9</v>
      </c>
      <c r="BR123" s="862"/>
      <c r="BS123" s="862"/>
      <c r="BT123" s="862"/>
      <c r="BU123" s="862"/>
      <c r="BV123" s="862">
        <v>76.099999999999994</v>
      </c>
      <c r="BW123" s="862"/>
      <c r="BX123" s="862"/>
      <c r="BY123" s="862"/>
      <c r="BZ123" s="862"/>
      <c r="CA123" s="862">
        <v>67.3</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t="s">
        <v>446</v>
      </c>
      <c r="DH123" s="814"/>
      <c r="DI123" s="814"/>
      <c r="DJ123" s="814"/>
      <c r="DK123" s="815"/>
      <c r="DL123" s="816" t="s">
        <v>446</v>
      </c>
      <c r="DM123" s="814"/>
      <c r="DN123" s="814"/>
      <c r="DO123" s="814"/>
      <c r="DP123" s="815"/>
      <c r="DQ123" s="816" t="s">
        <v>446</v>
      </c>
      <c r="DR123" s="814"/>
      <c r="DS123" s="814"/>
      <c r="DT123" s="814"/>
      <c r="DU123" s="815"/>
      <c r="DV123" s="784" t="s">
        <v>446</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t="s">
        <v>446</v>
      </c>
      <c r="DH124" s="747"/>
      <c r="DI124" s="747"/>
      <c r="DJ124" s="747"/>
      <c r="DK124" s="748"/>
      <c r="DL124" s="749" t="s">
        <v>446</v>
      </c>
      <c r="DM124" s="747"/>
      <c r="DN124" s="747"/>
      <c r="DO124" s="747"/>
      <c r="DP124" s="748"/>
      <c r="DQ124" s="749" t="s">
        <v>446</v>
      </c>
      <c r="DR124" s="747"/>
      <c r="DS124" s="747"/>
      <c r="DT124" s="747"/>
      <c r="DU124" s="748"/>
      <c r="DV124" s="837" t="s">
        <v>446</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49625</v>
      </c>
      <c r="AB126" s="814"/>
      <c r="AC126" s="814"/>
      <c r="AD126" s="814"/>
      <c r="AE126" s="815"/>
      <c r="AF126" s="816">
        <v>49625</v>
      </c>
      <c r="AG126" s="814"/>
      <c r="AH126" s="814"/>
      <c r="AI126" s="814"/>
      <c r="AJ126" s="815"/>
      <c r="AK126" s="816">
        <v>49681</v>
      </c>
      <c r="AL126" s="814"/>
      <c r="AM126" s="814"/>
      <c r="AN126" s="814"/>
      <c r="AO126" s="815"/>
      <c r="AP126" s="784">
        <v>1.6</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446</v>
      </c>
      <c r="AB127" s="814"/>
      <c r="AC127" s="814"/>
      <c r="AD127" s="814"/>
      <c r="AE127" s="815"/>
      <c r="AF127" s="816" t="s">
        <v>446</v>
      </c>
      <c r="AG127" s="814"/>
      <c r="AH127" s="814"/>
      <c r="AI127" s="814"/>
      <c r="AJ127" s="815"/>
      <c r="AK127" s="816" t="s">
        <v>446</v>
      </c>
      <c r="AL127" s="814"/>
      <c r="AM127" s="814"/>
      <c r="AN127" s="814"/>
      <c r="AO127" s="815"/>
      <c r="AP127" s="784" t="s">
        <v>446</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458</v>
      </c>
      <c r="DH127" s="850"/>
      <c r="DI127" s="850"/>
      <c r="DJ127" s="850"/>
      <c r="DK127" s="850"/>
      <c r="DL127" s="850" t="s">
        <v>459</v>
      </c>
      <c r="DM127" s="850"/>
      <c r="DN127" s="850"/>
      <c r="DO127" s="850"/>
      <c r="DP127" s="850"/>
      <c r="DQ127" s="850" t="s">
        <v>459</v>
      </c>
      <c r="DR127" s="850"/>
      <c r="DS127" s="850"/>
      <c r="DT127" s="850"/>
      <c r="DU127" s="850"/>
      <c r="DV127" s="851" t="s">
        <v>459</v>
      </c>
      <c r="DW127" s="851"/>
      <c r="DX127" s="851"/>
      <c r="DY127" s="851"/>
      <c r="DZ127" s="852"/>
    </row>
    <row r="128" spans="1:130" s="197" customFormat="1" ht="26.25" customHeight="1" x14ac:dyDescent="0.15">
      <c r="A128" s="825" t="s">
        <v>460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753" t="s">
        <v>446</v>
      </c>
      <c r="AB128" s="754"/>
      <c r="AC128" s="754"/>
      <c r="AD128" s="754"/>
      <c r="AE128" s="755"/>
      <c r="AF128" s="756" t="s">
        <v>446</v>
      </c>
      <c r="AG128" s="754"/>
      <c r="AH128" s="754"/>
      <c r="AI128" s="754"/>
      <c r="AJ128" s="755"/>
      <c r="AK128" s="756" t="s">
        <v>446</v>
      </c>
      <c r="AL128" s="754"/>
      <c r="AM128" s="754"/>
      <c r="AN128" s="754"/>
      <c r="AO128" s="755"/>
      <c r="AP128" s="757"/>
      <c r="AQ128" s="758"/>
      <c r="AR128" s="758"/>
      <c r="AS128" s="758"/>
      <c r="AT128" s="759"/>
      <c r="AU128" s="235"/>
      <c r="AV128" s="235"/>
      <c r="AW128" s="235"/>
      <c r="AX128" s="802" t="s">
        <v>462</v>
      </c>
      <c r="AY128" s="798"/>
      <c r="AZ128" s="798"/>
      <c r="BA128" s="798"/>
      <c r="BB128" s="798"/>
      <c r="BC128" s="798"/>
      <c r="BD128" s="798"/>
      <c r="BE128" s="799"/>
      <c r="BF128" s="820" t="s">
        <v>446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3524273</v>
      </c>
      <c r="AB129" s="814"/>
      <c r="AC129" s="814"/>
      <c r="AD129" s="814"/>
      <c r="AE129" s="815"/>
      <c r="AF129" s="816">
        <v>3494531</v>
      </c>
      <c r="AG129" s="814"/>
      <c r="AH129" s="814"/>
      <c r="AI129" s="814"/>
      <c r="AJ129" s="815"/>
      <c r="AK129" s="816">
        <v>3554077</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10.199999999999999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407861</v>
      </c>
      <c r="AB130" s="814"/>
      <c r="AC130" s="814"/>
      <c r="AD130" s="814"/>
      <c r="AE130" s="815"/>
      <c r="AF130" s="816">
        <v>419383</v>
      </c>
      <c r="AG130" s="814"/>
      <c r="AH130" s="814"/>
      <c r="AI130" s="814"/>
      <c r="AJ130" s="815"/>
      <c r="AK130" s="816">
        <v>397065</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v>67.3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3116412</v>
      </c>
      <c r="AB131" s="747"/>
      <c r="AC131" s="747"/>
      <c r="AD131" s="747"/>
      <c r="AE131" s="748"/>
      <c r="AF131" s="749">
        <v>3075148</v>
      </c>
      <c r="AG131" s="747"/>
      <c r="AH131" s="747"/>
      <c r="AI131" s="747"/>
      <c r="AJ131" s="748"/>
      <c r="AK131" s="749">
        <v>3157012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12.1329914</v>
      </c>
      <c r="AB132" s="770"/>
      <c r="AC132" s="770"/>
      <c r="AD132" s="770"/>
      <c r="AE132" s="771"/>
      <c r="AF132" s="772">
        <v>10.9620415</v>
      </c>
      <c r="AG132" s="770"/>
      <c r="AH132" s="770"/>
      <c r="AI132" s="770"/>
      <c r="AJ132" s="771"/>
      <c r="AK132" s="772">
        <v>7.720084688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11.2</v>
      </c>
      <c r="AB133" s="779"/>
      <c r="AC133" s="779"/>
      <c r="AD133" s="779"/>
      <c r="AE133" s="780"/>
      <c r="AF133" s="778">
        <v>11.3</v>
      </c>
      <c r="AG133" s="779"/>
      <c r="AH133" s="779"/>
      <c r="AI133" s="779"/>
      <c r="AJ133" s="780"/>
      <c r="AK133" s="778">
        <v>10.199999999999999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9" t="s">
        <v>474</v>
      </c>
      <c r="L7" s="254"/>
      <c r="M7" s="255" t="s">
        <v>475</v>
      </c>
      <c r="N7" s="256"/>
    </row>
    <row r="8" spans="1:16" x14ac:dyDescent="0.15">
      <c r="A8" s="248"/>
      <c r="B8" s="244"/>
      <c r="C8" s="244"/>
      <c r="D8" s="244"/>
      <c r="E8" s="244"/>
      <c r="F8" s="244"/>
      <c r="G8" s="257"/>
      <c r="H8" s="258"/>
      <c r="I8" s="258"/>
      <c r="J8" s="259"/>
      <c r="K8" s="1150"/>
      <c r="L8" s="260" t="s">
        <v>476</v>
      </c>
      <c r="M8" s="261" t="s">
        <v>477</v>
      </c>
      <c r="N8" s="262" t="s">
        <v>478</v>
      </c>
    </row>
    <row r="9" spans="1:16" x14ac:dyDescent="0.15">
      <c r="A9" s="248"/>
      <c r="B9" s="244"/>
      <c r="C9" s="244"/>
      <c r="D9" s="244"/>
      <c r="E9" s="244"/>
      <c r="F9" s="244"/>
      <c r="G9" s="1163" t="s">
        <v>479</v>
      </c>
      <c r="H9" s="1164"/>
      <c r="I9" s="1164"/>
      <c r="J9" s="1165"/>
      <c r="K9" s="263">
        <v>939492</v>
      </c>
      <c r="L9" s="264">
        <v>55261</v>
      </c>
      <c r="M9" s="265">
        <v>80077</v>
      </c>
      <c r="N9" s="266">
        <v>-31</v>
      </c>
    </row>
    <row r="10" spans="1:16" x14ac:dyDescent="0.15">
      <c r="A10" s="248"/>
      <c r="B10" s="244"/>
      <c r="C10" s="244"/>
      <c r="D10" s="244"/>
      <c r="E10" s="244"/>
      <c r="F10" s="244"/>
      <c r="G10" s="1163" t="s">
        <v>480</v>
      </c>
      <c r="H10" s="1164"/>
      <c r="I10" s="1164"/>
      <c r="J10" s="1165"/>
      <c r="K10" s="267">
        <v>90857</v>
      </c>
      <c r="L10" s="268">
        <v>5344</v>
      </c>
      <c r="M10" s="269">
        <v>7955</v>
      </c>
      <c r="N10" s="270">
        <v>-32.799999999999997</v>
      </c>
    </row>
    <row r="11" spans="1:16" ht="13.5" customHeight="1" x14ac:dyDescent="0.15">
      <c r="A11" s="248"/>
      <c r="B11" s="244"/>
      <c r="C11" s="244"/>
      <c r="D11" s="244"/>
      <c r="E11" s="244"/>
      <c r="F11" s="244"/>
      <c r="G11" s="1163" t="s">
        <v>481</v>
      </c>
      <c r="H11" s="1164"/>
      <c r="I11" s="1164"/>
      <c r="J11" s="1165"/>
      <c r="K11" s="267">
        <v>5389</v>
      </c>
      <c r="L11" s="268">
        <v>317</v>
      </c>
      <c r="M11" s="269">
        <v>10951</v>
      </c>
      <c r="N11" s="270">
        <v>-97.1</v>
      </c>
    </row>
    <row r="12" spans="1:16" ht="13.5" customHeight="1" x14ac:dyDescent="0.15">
      <c r="A12" s="248"/>
      <c r="B12" s="244"/>
      <c r="C12" s="244"/>
      <c r="D12" s="244"/>
      <c r="E12" s="244"/>
      <c r="F12" s="244"/>
      <c r="G12" s="1163" t="s">
        <v>482</v>
      </c>
      <c r="H12" s="1164"/>
      <c r="I12" s="1164"/>
      <c r="J12" s="1165"/>
      <c r="K12" s="267" t="s">
        <v>483</v>
      </c>
      <c r="L12" s="268" t="s">
        <v>483</v>
      </c>
      <c r="M12" s="269">
        <v>416</v>
      </c>
      <c r="N12" s="270" t="s">
        <v>483</v>
      </c>
    </row>
    <row r="13" spans="1:16" ht="13.5" customHeight="1" x14ac:dyDescent="0.15">
      <c r="A13" s="248"/>
      <c r="B13" s="244"/>
      <c r="C13" s="244"/>
      <c r="D13" s="244"/>
      <c r="E13" s="244"/>
      <c r="F13" s="244"/>
      <c r="G13" s="1163" t="s">
        <v>484</v>
      </c>
      <c r="H13" s="1164"/>
      <c r="I13" s="1164"/>
      <c r="J13" s="1165"/>
      <c r="K13" s="267" t="s">
        <v>483</v>
      </c>
      <c r="L13" s="268" t="s">
        <v>483</v>
      </c>
      <c r="M13" s="269" t="s">
        <v>483</v>
      </c>
      <c r="N13" s="270" t="s">
        <v>483</v>
      </c>
    </row>
    <row r="14" spans="1:16" ht="13.5" customHeight="1" x14ac:dyDescent="0.15">
      <c r="A14" s="248"/>
      <c r="B14" s="244"/>
      <c r="C14" s="244"/>
      <c r="D14" s="244"/>
      <c r="E14" s="244"/>
      <c r="F14" s="244"/>
      <c r="G14" s="1163" t="s">
        <v>485</v>
      </c>
      <c r="H14" s="1164"/>
      <c r="I14" s="1164"/>
      <c r="J14" s="1165"/>
      <c r="K14" s="267">
        <v>43268</v>
      </c>
      <c r="L14" s="268">
        <v>2545</v>
      </c>
      <c r="M14" s="269">
        <v>3811</v>
      </c>
      <c r="N14" s="270">
        <v>-33.200000000000003</v>
      </c>
    </row>
    <row r="15" spans="1:16" ht="13.5" customHeight="1" x14ac:dyDescent="0.15">
      <c r="A15" s="248"/>
      <c r="B15" s="244"/>
      <c r="C15" s="244"/>
      <c r="D15" s="244"/>
      <c r="E15" s="244"/>
      <c r="F15" s="244"/>
      <c r="G15" s="1163" t="s">
        <v>486</v>
      </c>
      <c r="H15" s="1164"/>
      <c r="I15" s="1164"/>
      <c r="J15" s="1165"/>
      <c r="K15" s="267">
        <v>18408</v>
      </c>
      <c r="L15" s="268">
        <v>1083</v>
      </c>
      <c r="M15" s="269">
        <v>1566</v>
      </c>
      <c r="N15" s="270">
        <v>-30.8</v>
      </c>
    </row>
    <row r="16" spans="1:16" x14ac:dyDescent="0.15">
      <c r="A16" s="248"/>
      <c r="B16" s="244"/>
      <c r="C16" s="244"/>
      <c r="D16" s="244"/>
      <c r="E16" s="244"/>
      <c r="F16" s="244"/>
      <c r="G16" s="1166" t="s">
        <v>487</v>
      </c>
      <c r="H16" s="1167"/>
      <c r="I16" s="1167"/>
      <c r="J16" s="1168"/>
      <c r="K16" s="268">
        <v>-85044</v>
      </c>
      <c r="L16" s="268">
        <v>-5002</v>
      </c>
      <c r="M16" s="269">
        <v>-8208</v>
      </c>
      <c r="N16" s="270">
        <v>-39.1</v>
      </c>
    </row>
    <row r="17" spans="1:16" x14ac:dyDescent="0.15">
      <c r="A17" s="248"/>
      <c r="B17" s="244"/>
      <c r="C17" s="244"/>
      <c r="D17" s="244"/>
      <c r="E17" s="244"/>
      <c r="F17" s="244"/>
      <c r="G17" s="1166" t="s">
        <v>166</v>
      </c>
      <c r="H17" s="1167"/>
      <c r="I17" s="1167"/>
      <c r="J17" s="1168"/>
      <c r="K17" s="268">
        <v>1012370</v>
      </c>
      <c r="L17" s="268">
        <v>59548</v>
      </c>
      <c r="M17" s="269">
        <v>96567</v>
      </c>
      <c r="N17" s="270">
        <v>-38.299999999999997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60" t="s">
        <v>492</v>
      </c>
      <c r="H21" s="1161"/>
      <c r="I21" s="1161"/>
      <c r="J21" s="1162"/>
      <c r="K21" s="280">
        <v>6.41</v>
      </c>
      <c r="L21" s="281">
        <v>8.9</v>
      </c>
      <c r="M21" s="282">
        <v>-2.4900000000000002</v>
      </c>
      <c r="N21" s="249"/>
      <c r="O21" s="283"/>
      <c r="P21" s="279"/>
    </row>
    <row r="22" spans="1:16" s="284" customFormat="1" x14ac:dyDescent="0.15">
      <c r="A22" s="279"/>
      <c r="B22" s="249"/>
      <c r="C22" s="249"/>
      <c r="D22" s="249"/>
      <c r="E22" s="249"/>
      <c r="F22" s="249"/>
      <c r="G22" s="1160" t="s">
        <v>493</v>
      </c>
      <c r="H22" s="1161"/>
      <c r="I22" s="1161"/>
      <c r="J22" s="1162"/>
      <c r="K22" s="285">
        <v>100.5</v>
      </c>
      <c r="L22" s="286">
        <v>97.4</v>
      </c>
      <c r="M22" s="287">
        <v>3.1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9" t="s">
        <v>474</v>
      </c>
      <c r="L30" s="254"/>
      <c r="M30" s="255" t="s">
        <v>475</v>
      </c>
      <c r="N30" s="256"/>
    </row>
    <row r="31" spans="1:16" x14ac:dyDescent="0.15">
      <c r="A31" s="248"/>
      <c r="B31" s="244"/>
      <c r="C31" s="244"/>
      <c r="D31" s="244"/>
      <c r="E31" s="244"/>
      <c r="F31" s="244"/>
      <c r="G31" s="257"/>
      <c r="H31" s="258"/>
      <c r="I31" s="258"/>
      <c r="J31" s="259"/>
      <c r="K31" s="1150"/>
      <c r="L31" s="260" t="s">
        <v>476</v>
      </c>
      <c r="M31" s="261" t="s">
        <v>477</v>
      </c>
      <c r="N31" s="262" t="s">
        <v>478</v>
      </c>
    </row>
    <row r="32" spans="1:16" ht="27" customHeight="1" x14ac:dyDescent="0.15">
      <c r="A32" s="248"/>
      <c r="B32" s="244"/>
      <c r="C32" s="244"/>
      <c r="D32" s="244"/>
      <c r="E32" s="244"/>
      <c r="F32" s="244"/>
      <c r="G32" s="1151" t="s">
        <v>497</v>
      </c>
      <c r="H32" s="1152"/>
      <c r="I32" s="1152"/>
      <c r="J32" s="1153"/>
      <c r="K32" s="294">
        <v>364168</v>
      </c>
      <c r="L32" s="294">
        <v>21420</v>
      </c>
      <c r="M32" s="295">
        <v>47101</v>
      </c>
      <c r="N32" s="296">
        <v>-54.5</v>
      </c>
    </row>
    <row r="33" spans="1:16" ht="13.5" customHeight="1" x14ac:dyDescent="0.15">
      <c r="A33" s="248"/>
      <c r="B33" s="244"/>
      <c r="C33" s="244"/>
      <c r="D33" s="244"/>
      <c r="E33" s="244"/>
      <c r="F33" s="244"/>
      <c r="G33" s="1151" t="s">
        <v>498</v>
      </c>
      <c r="H33" s="1152"/>
      <c r="I33" s="1152"/>
      <c r="J33" s="1153"/>
      <c r="K33" s="294" t="s">
        <v>483</v>
      </c>
      <c r="L33" s="294" t="s">
        <v>483</v>
      </c>
      <c r="M33" s="295" t="s">
        <v>483</v>
      </c>
      <c r="N33" s="296" t="s">
        <v>483</v>
      </c>
    </row>
    <row r="34" spans="1:16" ht="27" customHeight="1" x14ac:dyDescent="0.15">
      <c r="A34" s="248"/>
      <c r="B34" s="244"/>
      <c r="C34" s="244"/>
      <c r="D34" s="244"/>
      <c r="E34" s="244"/>
      <c r="F34" s="244"/>
      <c r="G34" s="1151" t="s">
        <v>499</v>
      </c>
      <c r="H34" s="1152"/>
      <c r="I34" s="1152"/>
      <c r="J34" s="1153"/>
      <c r="K34" s="294" t="s">
        <v>483</v>
      </c>
      <c r="L34" s="294" t="s">
        <v>483</v>
      </c>
      <c r="M34" s="295">
        <v>22</v>
      </c>
      <c r="N34" s="296" t="s">
        <v>483</v>
      </c>
    </row>
    <row r="35" spans="1:16" ht="27" customHeight="1" x14ac:dyDescent="0.15">
      <c r="A35" s="248"/>
      <c r="B35" s="244"/>
      <c r="C35" s="244"/>
      <c r="D35" s="244"/>
      <c r="E35" s="244"/>
      <c r="F35" s="244"/>
      <c r="G35" s="1151" t="s">
        <v>500</v>
      </c>
      <c r="H35" s="1152"/>
      <c r="I35" s="1152"/>
      <c r="J35" s="1153"/>
      <c r="K35" s="294">
        <v>190011</v>
      </c>
      <c r="L35" s="294">
        <v>11176</v>
      </c>
      <c r="M35" s="295">
        <v>14567</v>
      </c>
      <c r="N35" s="296">
        <v>-23.3</v>
      </c>
    </row>
    <row r="36" spans="1:16" ht="27" customHeight="1" x14ac:dyDescent="0.15">
      <c r="A36" s="248"/>
      <c r="B36" s="244"/>
      <c r="C36" s="244"/>
      <c r="D36" s="244"/>
      <c r="E36" s="244"/>
      <c r="F36" s="244"/>
      <c r="G36" s="1151" t="s">
        <v>501</v>
      </c>
      <c r="H36" s="1152"/>
      <c r="I36" s="1152"/>
      <c r="J36" s="1153"/>
      <c r="K36" s="294">
        <v>36929</v>
      </c>
      <c r="L36" s="294">
        <v>2172</v>
      </c>
      <c r="M36" s="295">
        <v>3162</v>
      </c>
      <c r="N36" s="296">
        <v>-31.3</v>
      </c>
    </row>
    <row r="37" spans="1:16" ht="13.5" customHeight="1" x14ac:dyDescent="0.15">
      <c r="A37" s="248"/>
      <c r="B37" s="244"/>
      <c r="C37" s="244"/>
      <c r="D37" s="244"/>
      <c r="E37" s="244"/>
      <c r="F37" s="244"/>
      <c r="G37" s="1151" t="s">
        <v>502</v>
      </c>
      <c r="H37" s="1152"/>
      <c r="I37" s="1152"/>
      <c r="J37" s="1153"/>
      <c r="K37" s="294">
        <v>49681</v>
      </c>
      <c r="L37" s="294">
        <v>2922</v>
      </c>
      <c r="M37" s="295">
        <v>1050</v>
      </c>
      <c r="N37" s="296">
        <v>178.3</v>
      </c>
    </row>
    <row r="38" spans="1:16" ht="27" customHeight="1" x14ac:dyDescent="0.15">
      <c r="A38" s="248"/>
      <c r="B38" s="244"/>
      <c r="C38" s="244"/>
      <c r="D38" s="244"/>
      <c r="E38" s="244"/>
      <c r="F38" s="244"/>
      <c r="G38" s="1154" t="s">
        <v>503</v>
      </c>
      <c r="H38" s="1155"/>
      <c r="I38" s="1155"/>
      <c r="J38" s="1156"/>
      <c r="K38" s="297" t="s">
        <v>483</v>
      </c>
      <c r="L38" s="297" t="s">
        <v>483</v>
      </c>
      <c r="M38" s="298">
        <v>8</v>
      </c>
      <c r="N38" s="299" t="s">
        <v>483</v>
      </c>
      <c r="O38" s="293"/>
    </row>
    <row r="39" spans="1:16" x14ac:dyDescent="0.15">
      <c r="A39" s="248"/>
      <c r="B39" s="244"/>
      <c r="C39" s="244"/>
      <c r="D39" s="244"/>
      <c r="E39" s="244"/>
      <c r="F39" s="244"/>
      <c r="G39" s="1154" t="s">
        <v>504</v>
      </c>
      <c r="H39" s="1155"/>
      <c r="I39" s="1155"/>
      <c r="J39" s="1156"/>
      <c r="K39" s="300" t="s">
        <v>483</v>
      </c>
      <c r="L39" s="300" t="s">
        <v>483</v>
      </c>
      <c r="M39" s="301">
        <v>-3518</v>
      </c>
      <c r="N39" s="302" t="s">
        <v>483</v>
      </c>
      <c r="O39" s="293"/>
    </row>
    <row r="40" spans="1:16" ht="27" customHeight="1" x14ac:dyDescent="0.15">
      <c r="A40" s="248"/>
      <c r="B40" s="244"/>
      <c r="C40" s="244"/>
      <c r="D40" s="244"/>
      <c r="E40" s="244"/>
      <c r="F40" s="244"/>
      <c r="G40" s="1151" t="s">
        <v>505</v>
      </c>
      <c r="H40" s="1152"/>
      <c r="I40" s="1152"/>
      <c r="J40" s="1153"/>
      <c r="K40" s="300">
        <v>-397065</v>
      </c>
      <c r="L40" s="300">
        <v>-23355</v>
      </c>
      <c r="M40" s="301">
        <v>-41712</v>
      </c>
      <c r="N40" s="302">
        <v>-44</v>
      </c>
      <c r="O40" s="293"/>
    </row>
    <row r="41" spans="1:16" x14ac:dyDescent="0.15">
      <c r="A41" s="248"/>
      <c r="B41" s="244"/>
      <c r="C41" s="244"/>
      <c r="D41" s="244"/>
      <c r="E41" s="244"/>
      <c r="F41" s="244"/>
      <c r="G41" s="1157" t="s">
        <v>277</v>
      </c>
      <c r="H41" s="1158"/>
      <c r="I41" s="1158"/>
      <c r="J41" s="1159"/>
      <c r="K41" s="294">
        <v>243724</v>
      </c>
      <c r="L41" s="300">
        <v>14336</v>
      </c>
      <c r="M41" s="301">
        <v>20682</v>
      </c>
      <c r="N41" s="302">
        <v>-30.7</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44" t="s">
        <v>474</v>
      </c>
      <c r="J49" s="1146" t="s">
        <v>509</v>
      </c>
      <c r="K49" s="1147"/>
      <c r="L49" s="1147"/>
      <c r="M49" s="1147"/>
      <c r="N49" s="1148"/>
    </row>
    <row r="50" spans="1:14" x14ac:dyDescent="0.15">
      <c r="A50" s="248"/>
      <c r="B50" s="244"/>
      <c r="C50" s="244"/>
      <c r="D50" s="244"/>
      <c r="E50" s="244"/>
      <c r="F50" s="244"/>
      <c r="G50" s="312"/>
      <c r="H50" s="313"/>
      <c r="I50" s="1145"/>
      <c r="J50" s="314" t="s">
        <v>510</v>
      </c>
      <c r="K50" s="315" t="s">
        <v>511</v>
      </c>
      <c r="L50" s="316" t="s">
        <v>512</v>
      </c>
      <c r="M50" s="317" t="s">
        <v>513</v>
      </c>
      <c r="N50" s="318" t="s">
        <v>514</v>
      </c>
    </row>
    <row r="51" spans="1:14" x14ac:dyDescent="0.15">
      <c r="A51" s="248"/>
      <c r="B51" s="244"/>
      <c r="C51" s="244"/>
      <c r="D51" s="244"/>
      <c r="E51" s="244"/>
      <c r="F51" s="244"/>
      <c r="G51" s="310" t="s">
        <v>515</v>
      </c>
      <c r="H51" s="311"/>
      <c r="I51" s="319">
        <v>684246</v>
      </c>
      <c r="J51" s="320">
        <v>42074</v>
      </c>
      <c r="K51" s="321">
        <v>26.2</v>
      </c>
      <c r="L51" s="322">
        <v>61557</v>
      </c>
      <c r="M51" s="323">
        <v>-4.9000000000000004</v>
      </c>
      <c r="N51" s="324">
        <v>31.1</v>
      </c>
    </row>
    <row r="52" spans="1:14" x14ac:dyDescent="0.15">
      <c r="A52" s="248"/>
      <c r="B52" s="244"/>
      <c r="C52" s="244"/>
      <c r="D52" s="244"/>
      <c r="E52" s="244"/>
      <c r="F52" s="244"/>
      <c r="G52" s="325"/>
      <c r="H52" s="326" t="s">
        <v>516</v>
      </c>
      <c r="I52" s="327">
        <v>398711</v>
      </c>
      <c r="J52" s="328">
        <v>24516</v>
      </c>
      <c r="K52" s="329">
        <v>-15.1</v>
      </c>
      <c r="L52" s="330">
        <v>32497</v>
      </c>
      <c r="M52" s="331">
        <v>1.8</v>
      </c>
      <c r="N52" s="332">
        <v>-16.899999999999999</v>
      </c>
    </row>
    <row r="53" spans="1:14" x14ac:dyDescent="0.15">
      <c r="A53" s="248"/>
      <c r="B53" s="244"/>
      <c r="C53" s="244"/>
      <c r="D53" s="244"/>
      <c r="E53" s="244"/>
      <c r="F53" s="244"/>
      <c r="G53" s="310" t="s">
        <v>517</v>
      </c>
      <c r="H53" s="311"/>
      <c r="I53" s="319">
        <v>771080</v>
      </c>
      <c r="J53" s="320">
        <v>46484</v>
      </c>
      <c r="K53" s="321">
        <v>10.5</v>
      </c>
      <c r="L53" s="322">
        <v>69806</v>
      </c>
      <c r="M53" s="323">
        <v>13.4</v>
      </c>
      <c r="N53" s="324">
        <v>-2.9</v>
      </c>
    </row>
    <row r="54" spans="1:14" x14ac:dyDescent="0.15">
      <c r="A54" s="248"/>
      <c r="B54" s="244"/>
      <c r="C54" s="244"/>
      <c r="D54" s="244"/>
      <c r="E54" s="244"/>
      <c r="F54" s="244"/>
      <c r="G54" s="325"/>
      <c r="H54" s="326" t="s">
        <v>516</v>
      </c>
      <c r="I54" s="327">
        <v>338727</v>
      </c>
      <c r="J54" s="328">
        <v>20420</v>
      </c>
      <c r="K54" s="329">
        <v>-16.7</v>
      </c>
      <c r="L54" s="330">
        <v>32823</v>
      </c>
      <c r="M54" s="331">
        <v>1</v>
      </c>
      <c r="N54" s="332">
        <v>-17.7</v>
      </c>
    </row>
    <row r="55" spans="1:14" x14ac:dyDescent="0.15">
      <c r="A55" s="248"/>
      <c r="B55" s="244"/>
      <c r="C55" s="244"/>
      <c r="D55" s="244"/>
      <c r="E55" s="244"/>
      <c r="F55" s="244"/>
      <c r="G55" s="310" t="s">
        <v>518</v>
      </c>
      <c r="H55" s="311"/>
      <c r="I55" s="319">
        <v>689069</v>
      </c>
      <c r="J55" s="320">
        <v>41495</v>
      </c>
      <c r="K55" s="321">
        <v>-10.7</v>
      </c>
      <c r="L55" s="322">
        <v>74444</v>
      </c>
      <c r="M55" s="323">
        <v>6.6</v>
      </c>
      <c r="N55" s="324">
        <v>-17.3</v>
      </c>
    </row>
    <row r="56" spans="1:14" x14ac:dyDescent="0.15">
      <c r="A56" s="248"/>
      <c r="B56" s="244"/>
      <c r="C56" s="244"/>
      <c r="D56" s="244"/>
      <c r="E56" s="244"/>
      <c r="F56" s="244"/>
      <c r="G56" s="325"/>
      <c r="H56" s="326" t="s">
        <v>516</v>
      </c>
      <c r="I56" s="327">
        <v>395166</v>
      </c>
      <c r="J56" s="328">
        <v>23797</v>
      </c>
      <c r="K56" s="329">
        <v>16.5</v>
      </c>
      <c r="L56" s="330">
        <v>34175</v>
      </c>
      <c r="M56" s="331">
        <v>4.0999999999999996</v>
      </c>
      <c r="N56" s="332">
        <v>12.4</v>
      </c>
    </row>
    <row r="57" spans="1:14" x14ac:dyDescent="0.15">
      <c r="A57" s="248"/>
      <c r="B57" s="244"/>
      <c r="C57" s="244"/>
      <c r="D57" s="244"/>
      <c r="E57" s="244"/>
      <c r="F57" s="244"/>
      <c r="G57" s="310" t="s">
        <v>519</v>
      </c>
      <c r="H57" s="311"/>
      <c r="I57" s="319">
        <v>380239</v>
      </c>
      <c r="J57" s="320">
        <v>22678</v>
      </c>
      <c r="K57" s="321">
        <v>-45.3</v>
      </c>
      <c r="L57" s="322">
        <v>85205</v>
      </c>
      <c r="M57" s="323">
        <v>14.5</v>
      </c>
      <c r="N57" s="324">
        <v>-59.8</v>
      </c>
    </row>
    <row r="58" spans="1:14" x14ac:dyDescent="0.15">
      <c r="A58" s="248"/>
      <c r="B58" s="244"/>
      <c r="C58" s="244"/>
      <c r="D58" s="244"/>
      <c r="E58" s="244"/>
      <c r="F58" s="244"/>
      <c r="G58" s="325"/>
      <c r="H58" s="326" t="s">
        <v>516</v>
      </c>
      <c r="I58" s="327">
        <v>278749</v>
      </c>
      <c r="J58" s="328">
        <v>16625</v>
      </c>
      <c r="K58" s="329">
        <v>-30.1</v>
      </c>
      <c r="L58" s="330">
        <v>38847</v>
      </c>
      <c r="M58" s="331">
        <v>13.7</v>
      </c>
      <c r="N58" s="332">
        <v>-43.8</v>
      </c>
    </row>
    <row r="59" spans="1:14" x14ac:dyDescent="0.15">
      <c r="A59" s="248"/>
      <c r="B59" s="244"/>
      <c r="C59" s="244"/>
      <c r="D59" s="244"/>
      <c r="E59" s="244"/>
      <c r="F59" s="244"/>
      <c r="G59" s="310" t="s">
        <v>520</v>
      </c>
      <c r="H59" s="311"/>
      <c r="I59" s="319">
        <v>344665</v>
      </c>
      <c r="J59" s="320">
        <v>20273</v>
      </c>
      <c r="K59" s="321">
        <v>-10.6</v>
      </c>
      <c r="L59" s="322">
        <v>69469</v>
      </c>
      <c r="M59" s="323">
        <v>-18.5</v>
      </c>
      <c r="N59" s="324">
        <v>7.9</v>
      </c>
    </row>
    <row r="60" spans="1:14" x14ac:dyDescent="0.15">
      <c r="A60" s="248"/>
      <c r="B60" s="244"/>
      <c r="C60" s="244"/>
      <c r="D60" s="244"/>
      <c r="E60" s="244"/>
      <c r="F60" s="244"/>
      <c r="G60" s="325"/>
      <c r="H60" s="326" t="s">
        <v>516</v>
      </c>
      <c r="I60" s="333">
        <v>234286</v>
      </c>
      <c r="J60" s="328">
        <v>13781</v>
      </c>
      <c r="K60" s="329">
        <v>-17.100000000000001</v>
      </c>
      <c r="L60" s="330">
        <v>38215</v>
      </c>
      <c r="M60" s="331">
        <v>-1.6</v>
      </c>
      <c r="N60" s="332">
        <v>-15.5</v>
      </c>
    </row>
    <row r="61" spans="1:14" x14ac:dyDescent="0.15">
      <c r="A61" s="248"/>
      <c r="B61" s="244"/>
      <c r="C61" s="244"/>
      <c r="D61" s="244"/>
      <c r="E61" s="244"/>
      <c r="F61" s="244"/>
      <c r="G61" s="310" t="s">
        <v>521</v>
      </c>
      <c r="H61" s="334"/>
      <c r="I61" s="335">
        <v>573860</v>
      </c>
      <c r="J61" s="336">
        <v>34601</v>
      </c>
      <c r="K61" s="337">
        <v>-6</v>
      </c>
      <c r="L61" s="338">
        <v>72096</v>
      </c>
      <c r="M61" s="339">
        <v>2.2000000000000002</v>
      </c>
      <c r="N61" s="324">
        <v>-8.1999999999999993</v>
      </c>
    </row>
    <row r="62" spans="1:14" x14ac:dyDescent="0.15">
      <c r="A62" s="248"/>
      <c r="B62" s="244"/>
      <c r="C62" s="244"/>
      <c r="D62" s="244"/>
      <c r="E62" s="244"/>
      <c r="F62" s="244"/>
      <c r="G62" s="325"/>
      <c r="H62" s="326" t="s">
        <v>516</v>
      </c>
      <c r="I62" s="327">
        <v>329128</v>
      </c>
      <c r="J62" s="328">
        <v>19828</v>
      </c>
      <c r="K62" s="329">
        <v>-12.5</v>
      </c>
      <c r="L62" s="330">
        <v>35311</v>
      </c>
      <c r="M62" s="331">
        <v>3.8</v>
      </c>
      <c r="N62" s="332">
        <v>-16.3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16.579999999999998</v>
      </c>
      <c r="G47" s="12">
        <v>19.510000000000002</v>
      </c>
      <c r="H47" s="12">
        <v>16.14</v>
      </c>
      <c r="I47" s="12">
        <v>11.42</v>
      </c>
      <c r="J47" s="13">
        <v>8.42</v>
      </c>
    </row>
    <row r="48" spans="2:10" ht="57.75" customHeight="1" x14ac:dyDescent="0.15">
      <c r="B48" s="14"/>
      <c r="C48" s="1171" t="s">
        <v>4</v>
      </c>
      <c r="D48" s="1171"/>
      <c r="E48" s="1172"/>
      <c r="F48" s="15">
        <v>10.46</v>
      </c>
      <c r="G48" s="16">
        <v>5.67</v>
      </c>
      <c r="H48" s="16">
        <v>6.32</v>
      </c>
      <c r="I48" s="16">
        <v>5.68</v>
      </c>
      <c r="J48" s="17">
        <v>8.17</v>
      </c>
    </row>
    <row r="49" spans="2:10" ht="57.75" customHeight="1" thickBot="1" x14ac:dyDescent="0.2">
      <c r="B49" s="18"/>
      <c r="C49" s="1173" t="s">
        <v>5</v>
      </c>
      <c r="D49" s="1173"/>
      <c r="E49" s="1174"/>
      <c r="F49" s="19">
        <v>4.67</v>
      </c>
      <c r="G49" s="20" t="s">
        <v>528</v>
      </c>
      <c r="H49" s="20" t="s">
        <v>529</v>
      </c>
      <c r="I49" s="20" t="s">
        <v>530</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2017-05-09T00:52:27Z</cp:lastPrinted>
  <dcterms:created xsi:type="dcterms:W3CDTF">2017-02-15T18:08:13Z</dcterms:created>
  <dcterms:modified xsi:type="dcterms:W3CDTF">2017-05-16T07:25:18Z</dcterms:modified>
</cp:coreProperties>
</file>