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1386\03_保育・待機児童対策グループ\23_保育対策総合支援事業費補助金\R7\02_県費\認可外\05 交付申請\01 依頼\"/>
    </mc:Choice>
  </mc:AlternateContent>
  <xr:revisionPtr revIDLastSave="0" documentId="13_ncr:1_{039F674D-4513-43A9-8B24-744C198BD740}" xr6:coauthVersionLast="47" xr6:coauthVersionMax="47" xr10:uidLastSave="{00000000-0000-0000-0000-000000000000}"/>
  <bookViews>
    <workbookView xWindow="-60" yWindow="-16320" windowWidth="29040" windowHeight="15720" xr2:uid="{00000000-000D-0000-FFFF-FFFF00000000}"/>
  </bookViews>
  <sheets>
    <sheet name="別紙１" sheetId="12" r:id="rId1"/>
    <sheet name="別紙２（ICT）" sheetId="23" r:id="rId2"/>
    <sheet name="別紙２（安全対策⑴）" sheetId="29" r:id="rId3"/>
    <sheet name="別紙２（安全対策⑵）" sheetId="25" r:id="rId4"/>
    <sheet name="別紙２（安全対策⑶）" sheetId="38" r:id="rId5"/>
    <sheet name="別紙3　役員等氏名一覧表" sheetId="14" r:id="rId6"/>
    <sheet name="別紙４" sheetId="34" r:id="rId7"/>
    <sheet name="別紙５（ICT）" sheetId="35" r:id="rId8"/>
    <sheet name="別紙５（安全対策⑴）" sheetId="30" r:id="rId9"/>
    <sheet name="別紙５（安全対策⑵）" sheetId="32" r:id="rId10"/>
    <sheet name="別紙５（安全対策⑶）" sheetId="39" r:id="rId11"/>
  </sheets>
  <definedNames>
    <definedName name="_xlnm._FilterDatabase" localSheetId="5" hidden="1">'別紙3　役員等氏名一覧表'!$A$4:$J$7</definedName>
    <definedName name="_Order1" hidden="1">255</definedName>
    <definedName name="_Order2" hidden="1">255</definedName>
    <definedName name="_xlnm.Print_Area" localSheetId="4">'別紙２（安全対策⑶）'!$A$1:$R$32</definedName>
    <definedName name="_xlnm.Print_Area" localSheetId="10">'別紙５（安全対策⑶）'!$A$1:$R$32</definedName>
    <definedName name="Z_47FCC03C_D0C5_4EDB_A4E2_3D3093571492_.wvu.Cols" localSheetId="1" hidden="1">'別紙２（ICT）'!$N:$O</definedName>
    <definedName name="Z_47FCC03C_D0C5_4EDB_A4E2_3D3093571492_.wvu.Cols" localSheetId="7" hidden="1">'別紙５（ICT）'!$N:$O</definedName>
    <definedName name="Z_47FCC03C_D0C5_4EDB_A4E2_3D3093571492_.wvu.PrintArea" localSheetId="1" hidden="1">'別紙２（ICT）'!$A$1:$L$24</definedName>
    <definedName name="Z_47FCC03C_D0C5_4EDB_A4E2_3D3093571492_.wvu.PrintArea" localSheetId="7" hidden="1">'別紙５（ICT）'!$A$1:$L$24</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5" i="34" l="1"/>
  <c r="AT15" i="34"/>
  <c r="AO15" i="34"/>
  <c r="AJ15" i="34"/>
  <c r="AE15" i="34"/>
  <c r="Z15" i="34"/>
  <c r="U15" i="34"/>
  <c r="AY15" i="12"/>
  <c r="AT15" i="12"/>
  <c r="AO15" i="12"/>
  <c r="AJ15" i="12"/>
  <c r="AE15" i="12"/>
  <c r="Z15" i="12"/>
  <c r="U15" i="12"/>
  <c r="Q6" i="39"/>
  <c r="Q5" i="39"/>
  <c r="L19" i="32"/>
  <c r="L16" i="32"/>
  <c r="L17" i="32"/>
  <c r="L18" i="32"/>
  <c r="L15" i="32"/>
  <c r="K19" i="32"/>
  <c r="K16" i="32"/>
  <c r="K17" i="32"/>
  <c r="K18" i="32"/>
  <c r="K15" i="32"/>
  <c r="J19" i="32"/>
  <c r="J16" i="32"/>
  <c r="J17" i="32"/>
  <c r="J18" i="32"/>
  <c r="J15" i="32"/>
  <c r="G19" i="32"/>
  <c r="G16" i="32"/>
  <c r="G17" i="32"/>
  <c r="G18" i="32"/>
  <c r="G15" i="32"/>
  <c r="J6" i="32"/>
  <c r="J5" i="32"/>
  <c r="N5" i="30"/>
  <c r="N4" i="30"/>
  <c r="AY14" i="34"/>
  <c r="AT14" i="34"/>
  <c r="AO14" i="34"/>
  <c r="AJ14" i="34"/>
  <c r="AE14" i="34"/>
  <c r="Z14" i="34"/>
  <c r="U14" i="34"/>
  <c r="H6" i="35"/>
  <c r="H5" i="35"/>
  <c r="Q6" i="38"/>
  <c r="Q5" i="38"/>
  <c r="L19" i="25"/>
  <c r="L16" i="25"/>
  <c r="L17" i="25"/>
  <c r="L18" i="25"/>
  <c r="L15" i="25"/>
  <c r="K19" i="25"/>
  <c r="K16" i="25"/>
  <c r="K17" i="25"/>
  <c r="K18" i="25"/>
  <c r="K15" i="25"/>
  <c r="J19" i="25"/>
  <c r="J16" i="25"/>
  <c r="J17" i="25"/>
  <c r="J18" i="25"/>
  <c r="J15" i="25"/>
  <c r="G19" i="25"/>
  <c r="G16" i="25"/>
  <c r="G17" i="25"/>
  <c r="G18" i="25"/>
  <c r="G15" i="25"/>
  <c r="J6" i="25"/>
  <c r="J5" i="25"/>
  <c r="N5" i="29"/>
  <c r="N4" i="29"/>
  <c r="AJ14" i="12"/>
  <c r="AE14" i="12"/>
  <c r="Z14" i="12"/>
  <c r="U14" i="12"/>
  <c r="H6" i="23"/>
  <c r="H5" i="23"/>
  <c r="F15" i="39" l="1"/>
  <c r="P24" i="39" l="1"/>
  <c r="O24" i="39"/>
  <c r="N24" i="39"/>
  <c r="M24" i="39"/>
  <c r="L24" i="39"/>
  <c r="H24" i="39"/>
  <c r="G24" i="39"/>
  <c r="F24" i="39"/>
  <c r="E24" i="39"/>
  <c r="D24" i="39"/>
  <c r="B24" i="39"/>
  <c r="F22" i="39"/>
  <c r="I22" i="39" s="1"/>
  <c r="J22" i="39" s="1"/>
  <c r="K22" i="39" s="1"/>
  <c r="F21" i="39"/>
  <c r="I21" i="39" s="1"/>
  <c r="J21" i="39" s="1"/>
  <c r="K21" i="39" s="1"/>
  <c r="F20" i="39"/>
  <c r="I20" i="39" s="1"/>
  <c r="J20" i="39" s="1"/>
  <c r="K20" i="39" s="1"/>
  <c r="F19" i="39"/>
  <c r="I19" i="39" s="1"/>
  <c r="J19" i="39" s="1"/>
  <c r="K19" i="39" s="1"/>
  <c r="F18" i="39"/>
  <c r="I18" i="39" s="1"/>
  <c r="J18" i="39" s="1"/>
  <c r="K18" i="39" s="1"/>
  <c r="I17" i="39"/>
  <c r="J17" i="39" s="1"/>
  <c r="K17" i="39" s="1"/>
  <c r="F17" i="39"/>
  <c r="F16" i="39"/>
  <c r="I16" i="39" s="1"/>
  <c r="J16" i="39" s="1"/>
  <c r="K16" i="39" s="1"/>
  <c r="I15" i="39"/>
  <c r="J15" i="39" s="1"/>
  <c r="K15" i="39" s="1"/>
  <c r="I14" i="39"/>
  <c r="J14" i="39" s="1"/>
  <c r="K14" i="39" s="1"/>
  <c r="F14" i="39"/>
  <c r="F13" i="39"/>
  <c r="I13" i="39" s="1"/>
  <c r="P24" i="38"/>
  <c r="O24" i="38"/>
  <c r="N24" i="38"/>
  <c r="M24" i="38"/>
  <c r="L24" i="38"/>
  <c r="H24" i="38"/>
  <c r="G24" i="38"/>
  <c r="E24" i="38"/>
  <c r="D24" i="38"/>
  <c r="B24" i="38"/>
  <c r="F22" i="38"/>
  <c r="I22" i="38" s="1"/>
  <c r="F21" i="38"/>
  <c r="I21" i="38" s="1"/>
  <c r="F20" i="38"/>
  <c r="I20" i="38" s="1"/>
  <c r="F19" i="38"/>
  <c r="I19" i="38" s="1"/>
  <c r="F18" i="38"/>
  <c r="I18" i="38" s="1"/>
  <c r="F17" i="38"/>
  <c r="I17" i="38" s="1"/>
  <c r="F16" i="38"/>
  <c r="I16" i="38" s="1"/>
  <c r="F15" i="38"/>
  <c r="I15" i="38" s="1"/>
  <c r="F14" i="38"/>
  <c r="I14" i="38" s="1"/>
  <c r="F13" i="38"/>
  <c r="J13" i="39" l="1"/>
  <c r="I24" i="39"/>
  <c r="F24" i="38"/>
  <c r="J22" i="38"/>
  <c r="K22" i="38" s="1"/>
  <c r="J21" i="38"/>
  <c r="K21" i="38" s="1"/>
  <c r="J14" i="38"/>
  <c r="K14" i="38" s="1"/>
  <c r="J15" i="38"/>
  <c r="K15" i="38" s="1"/>
  <c r="J16" i="38"/>
  <c r="K16" i="38" s="1"/>
  <c r="J17" i="38"/>
  <c r="K17" i="38" s="1"/>
  <c r="J18" i="38"/>
  <c r="K18" i="38" s="1"/>
  <c r="J19" i="38"/>
  <c r="K19" i="38" s="1"/>
  <c r="J20" i="38"/>
  <c r="K20" i="38" s="1"/>
  <c r="I13" i="38"/>
  <c r="K13" i="39" l="1"/>
  <c r="K24" i="39" s="1"/>
  <c r="J24" i="39"/>
  <c r="I24" i="38"/>
  <c r="J13" i="38"/>
  <c r="J24" i="38" l="1"/>
  <c r="K13" i="38"/>
  <c r="K24" i="38" l="1"/>
  <c r="F18" i="35" l="1"/>
  <c r="I18" i="35" s="1"/>
  <c r="J18" i="35" s="1"/>
  <c r="K18" i="35" s="1"/>
  <c r="P17" i="35"/>
  <c r="F17" i="35"/>
  <c r="I17" i="35" s="1"/>
  <c r="J17" i="35" s="1"/>
  <c r="K17" i="35" s="1"/>
  <c r="P16" i="35"/>
  <c r="F16" i="35"/>
  <c r="I16" i="35" s="1"/>
  <c r="J16" i="35" s="1"/>
  <c r="K16" i="35" s="1"/>
  <c r="P15" i="35"/>
  <c r="F15" i="35"/>
  <c r="I15" i="35" s="1"/>
  <c r="J15" i="35" s="1"/>
  <c r="K15" i="35" s="1"/>
  <c r="P14" i="35"/>
  <c r="F14" i="35"/>
  <c r="H13" i="35"/>
  <c r="G13" i="35"/>
  <c r="E13" i="35"/>
  <c r="D13" i="35"/>
  <c r="B13" i="35"/>
  <c r="P12" i="35"/>
  <c r="P18" i="35" s="1"/>
  <c r="F13" i="35" l="1"/>
  <c r="I14" i="35"/>
  <c r="I13" i="35" l="1"/>
  <c r="J14" i="35"/>
  <c r="J13" i="35" l="1"/>
  <c r="K14" i="35"/>
  <c r="K13" i="35" s="1"/>
  <c r="AY17" i="34" l="1"/>
  <c r="AT17" i="34"/>
  <c r="AO17" i="34"/>
  <c r="AJ17" i="34"/>
  <c r="AE17" i="34"/>
  <c r="Z17" i="34"/>
  <c r="U17" i="34"/>
  <c r="L21" i="32" l="1"/>
  <c r="K21" i="32"/>
  <c r="J21" i="32"/>
  <c r="I21" i="32"/>
  <c r="H21" i="32"/>
  <c r="G21" i="32"/>
  <c r="F21" i="32"/>
  <c r="E21" i="32"/>
  <c r="B21" i="32"/>
  <c r="P15" i="23" l="1"/>
  <c r="P16" i="23"/>
  <c r="P17" i="23"/>
  <c r="P14" i="23"/>
  <c r="P12" i="23"/>
  <c r="I17" i="30"/>
  <c r="H17" i="30"/>
  <c r="F17" i="30"/>
  <c r="E17" i="30"/>
  <c r="G14" i="30"/>
  <c r="G12" i="30"/>
  <c r="J12" i="30" s="1"/>
  <c r="K12" i="30" s="1"/>
  <c r="L12" i="30" s="1"/>
  <c r="G10" i="30"/>
  <c r="G12" i="29"/>
  <c r="J12" i="29" s="1"/>
  <c r="K12" i="29" s="1"/>
  <c r="L12" i="29" s="1"/>
  <c r="I17" i="29"/>
  <c r="H17" i="29"/>
  <c r="F17" i="29"/>
  <c r="E17" i="29"/>
  <c r="U17" i="12" s="1"/>
  <c r="G14" i="29"/>
  <c r="G10" i="29"/>
  <c r="J10" i="30" l="1"/>
  <c r="K10" i="30" s="1"/>
  <c r="G17" i="30"/>
  <c r="J10" i="29"/>
  <c r="K10" i="29" s="1"/>
  <c r="L10" i="29" s="1"/>
  <c r="G17" i="29"/>
  <c r="P18" i="23"/>
  <c r="J14" i="29"/>
  <c r="K14" i="29" s="1"/>
  <c r="L14" i="29" s="1"/>
  <c r="J14" i="30"/>
  <c r="K14" i="30" s="1"/>
  <c r="L14" i="30" s="1"/>
  <c r="K17" i="29" l="1"/>
  <c r="J17" i="29"/>
  <c r="L17" i="29"/>
  <c r="J17" i="30"/>
  <c r="L10" i="30"/>
  <c r="L17" i="30" s="1"/>
  <c r="K17" i="30"/>
  <c r="L21" i="25" l="1"/>
  <c r="K21" i="25"/>
  <c r="J21" i="25"/>
  <c r="I21" i="25"/>
  <c r="H21" i="25"/>
  <c r="G21" i="25"/>
  <c r="F21" i="25"/>
  <c r="E21" i="25"/>
  <c r="B21" i="25"/>
  <c r="F18" i="23"/>
  <c r="I18" i="23" s="1"/>
  <c r="J18" i="23" s="1"/>
  <c r="K18" i="23" s="1"/>
  <c r="F17" i="23"/>
  <c r="I17" i="23" s="1"/>
  <c r="J17" i="23" s="1"/>
  <c r="K17" i="23" s="1"/>
  <c r="F16" i="23"/>
  <c r="F15" i="23"/>
  <c r="F14" i="23"/>
  <c r="I14" i="23" s="1"/>
  <c r="J14" i="23" s="1"/>
  <c r="K14" i="23" s="1"/>
  <c r="G13" i="23"/>
  <c r="E13" i="23"/>
  <c r="D13" i="23"/>
  <c r="B13" i="23"/>
  <c r="I16" i="23" l="1"/>
  <c r="J16" i="23" s="1"/>
  <c r="K16" i="23" s="1"/>
  <c r="H13" i="23"/>
  <c r="AO14" i="12" s="1"/>
  <c r="I15" i="23"/>
  <c r="J15" i="23" s="1"/>
  <c r="K15" i="23" s="1"/>
  <c r="F13" i="23"/>
  <c r="K13" i="23" l="1"/>
  <c r="AY14" i="12" s="1"/>
  <c r="I13" i="23"/>
  <c r="AT14" i="12" s="1"/>
  <c r="J13" i="23"/>
  <c r="AO17" i="12" l="1"/>
  <c r="AJ17" i="12"/>
  <c r="Z17" i="12"/>
  <c r="AT17" i="12" l="1"/>
  <c r="AY17" i="12"/>
  <c r="AE1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S5" authorId="0" shapeId="0" xr:uid="{F458350E-E105-4889-ABD8-94881452306E}">
      <text>
        <r>
          <rPr>
            <b/>
            <sz val="12"/>
            <color indexed="10"/>
            <rFont val="MS P ゴシック"/>
            <family val="3"/>
            <charset val="128"/>
          </rPr>
          <t>設置者・代表者名を入力してください。
（別紙２に自動反映されます。）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7" authorId="0" shapeId="0" xr:uid="{00000000-0006-0000-0700-000001000000}">
      <text>
        <r>
          <rPr>
            <b/>
            <sz val="9"/>
            <color indexed="81"/>
            <rFont val="ＭＳ Ｐゴシック"/>
            <family val="3"/>
            <charset val="128"/>
          </rPr>
          <t>カナ半角入力
姓と名の間は</t>
        </r>
        <r>
          <rPr>
            <b/>
            <u/>
            <sz val="9"/>
            <color indexed="10"/>
            <rFont val="ＭＳ Ｐゴシック"/>
            <family val="3"/>
            <charset val="128"/>
          </rPr>
          <t>半角</t>
        </r>
        <r>
          <rPr>
            <b/>
            <u/>
            <sz val="9"/>
            <color indexed="81"/>
            <rFont val="ＭＳ Ｐゴシック"/>
            <family val="3"/>
            <charset val="128"/>
          </rPr>
          <t>スペース</t>
        </r>
      </text>
    </comment>
    <comment ref="D7" authorId="0" shapeId="0" xr:uid="{00000000-0006-0000-0700-000002000000}">
      <text>
        <r>
          <rPr>
            <b/>
            <sz val="9"/>
            <color indexed="81"/>
            <rFont val="ＭＳ Ｐゴシック"/>
            <family val="3"/>
            <charset val="128"/>
          </rPr>
          <t>全角入力
姓と名の間は</t>
        </r>
        <r>
          <rPr>
            <b/>
            <u/>
            <sz val="9"/>
            <color indexed="10"/>
            <rFont val="ＭＳ Ｐゴシック"/>
            <family val="3"/>
            <charset val="128"/>
          </rPr>
          <t>全角</t>
        </r>
        <r>
          <rPr>
            <b/>
            <u/>
            <sz val="9"/>
            <color indexed="81"/>
            <rFont val="ＭＳ Ｐゴシック"/>
            <family val="3"/>
            <charset val="128"/>
          </rPr>
          <t>スペース</t>
        </r>
      </text>
    </comment>
    <comment ref="A28" authorId="0" shapeId="0" xr:uid="{00000000-0006-0000-0700-000003000000}">
      <text>
        <r>
          <rPr>
            <b/>
            <sz val="9"/>
            <color indexed="81"/>
            <rFont val="ＭＳ Ｐゴシック"/>
            <family val="3"/>
            <charset val="128"/>
          </rPr>
          <t>user:</t>
        </r>
        <r>
          <rPr>
            <sz val="9"/>
            <color indexed="81"/>
            <rFont val="ＭＳ Ｐゴシック"/>
            <family val="3"/>
            <charset val="128"/>
          </rPr>
          <t xml:space="preserve">
欄が足りなければ行を追加してください。</t>
        </r>
      </text>
    </comment>
  </commentList>
</comments>
</file>

<file path=xl/sharedStrings.xml><?xml version="1.0" encoding="utf-8"?>
<sst xmlns="http://schemas.openxmlformats.org/spreadsheetml/2006/main" count="501" uniqueCount="162">
  <si>
    <t>対象施設名</t>
    <rPh sb="0" eb="2">
      <t>タイショウ</t>
    </rPh>
    <rPh sb="2" eb="4">
      <t>シセツ</t>
    </rPh>
    <rPh sb="4" eb="5">
      <t>メイ</t>
    </rPh>
    <phoneticPr fontId="6"/>
  </si>
  <si>
    <t>総事業費</t>
    <rPh sb="0" eb="1">
      <t>ソウ</t>
    </rPh>
    <rPh sb="1" eb="4">
      <t>ジギョウヒ</t>
    </rPh>
    <phoneticPr fontId="6"/>
  </si>
  <si>
    <t>差引額</t>
    <rPh sb="0" eb="3">
      <t>サシヒキガク</t>
    </rPh>
    <phoneticPr fontId="6"/>
  </si>
  <si>
    <t>人</t>
    <rPh sb="0" eb="1">
      <t>ニン</t>
    </rPh>
    <phoneticPr fontId="6"/>
  </si>
  <si>
    <t>円</t>
    <rPh sb="0" eb="1">
      <t>エン</t>
    </rPh>
    <phoneticPr fontId="6"/>
  </si>
  <si>
    <t>（記載上の注意）</t>
    <rPh sb="1" eb="3">
      <t>キサイ</t>
    </rPh>
    <rPh sb="3" eb="4">
      <t>ジョウ</t>
    </rPh>
    <rPh sb="5" eb="7">
      <t>チュウイ</t>
    </rPh>
    <phoneticPr fontId="6"/>
  </si>
  <si>
    <t>県費補助
基準額</t>
    <rPh sb="0" eb="1">
      <t>ケン</t>
    </rPh>
    <rPh sb="1" eb="2">
      <t>ヒ</t>
    </rPh>
    <rPh sb="2" eb="4">
      <t>ホジョ</t>
    </rPh>
    <rPh sb="5" eb="7">
      <t>キジュン</t>
    </rPh>
    <rPh sb="7" eb="8">
      <t>ガク</t>
    </rPh>
    <phoneticPr fontId="6"/>
  </si>
  <si>
    <t>補助所要額</t>
    <rPh sb="0" eb="2">
      <t>ホジョ</t>
    </rPh>
    <rPh sb="2" eb="4">
      <t>ショヨウ</t>
    </rPh>
    <rPh sb="4" eb="5">
      <t>ガク</t>
    </rPh>
    <phoneticPr fontId="6"/>
  </si>
  <si>
    <t>総事業費</t>
    <rPh sb="0" eb="1">
      <t>ソウ</t>
    </rPh>
    <rPh sb="1" eb="4">
      <t>ジギョウヒ</t>
    </rPh>
    <phoneticPr fontId="7"/>
  </si>
  <si>
    <t>寄付金その他の収入予定額</t>
    <rPh sb="0" eb="3">
      <t>キフキン</t>
    </rPh>
    <rPh sb="5" eb="6">
      <t>タ</t>
    </rPh>
    <rPh sb="7" eb="9">
      <t>シュウニュウ</t>
    </rPh>
    <rPh sb="9" eb="11">
      <t>ヨテイ</t>
    </rPh>
    <rPh sb="11" eb="12">
      <t>ガク</t>
    </rPh>
    <phoneticPr fontId="6"/>
  </si>
  <si>
    <t>差引額</t>
    <rPh sb="0" eb="3">
      <t>サシヒキガク</t>
    </rPh>
    <phoneticPr fontId="7"/>
  </si>
  <si>
    <t>対象経費の
支出予定額</t>
    <rPh sb="0" eb="2">
      <t>タイショウ</t>
    </rPh>
    <rPh sb="2" eb="4">
      <t>ケイヒ</t>
    </rPh>
    <rPh sb="6" eb="8">
      <t>シシュツ</t>
    </rPh>
    <rPh sb="8" eb="10">
      <t>ヨテイ</t>
    </rPh>
    <rPh sb="10" eb="11">
      <t>ガク</t>
    </rPh>
    <phoneticPr fontId="6"/>
  </si>
  <si>
    <t>選定額</t>
    <rPh sb="0" eb="2">
      <t>センテイ</t>
    </rPh>
    <rPh sb="2" eb="3">
      <t>ガク</t>
    </rPh>
    <phoneticPr fontId="7"/>
  </si>
  <si>
    <t>（⑧×３／４）</t>
    <phoneticPr fontId="6"/>
  </si>
  <si>
    <t>①</t>
    <phoneticPr fontId="6"/>
  </si>
  <si>
    <t>③</t>
    <phoneticPr fontId="6"/>
  </si>
  <si>
    <t>⑥</t>
    <phoneticPr fontId="6"/>
  </si>
  <si>
    <t>⑦</t>
    <phoneticPr fontId="6"/>
  </si>
  <si>
    <t>⑨</t>
    <phoneticPr fontId="6"/>
  </si>
  <si>
    <t>⑧</t>
    <phoneticPr fontId="6"/>
  </si>
  <si>
    <t>⑩</t>
    <phoneticPr fontId="6"/>
  </si>
  <si>
    <t>総事業費</t>
    <rPh sb="0" eb="3">
      <t>ソウジギョウ</t>
    </rPh>
    <rPh sb="3" eb="4">
      <t>ヒ</t>
    </rPh>
    <phoneticPr fontId="6"/>
  </si>
  <si>
    <t>選定額</t>
    <rPh sb="0" eb="2">
      <t>センテイ</t>
    </rPh>
    <rPh sb="2" eb="3">
      <t>ガク</t>
    </rPh>
    <phoneticPr fontId="6"/>
  </si>
  <si>
    <t>購入等する機器</t>
    <rPh sb="0" eb="2">
      <t>コウニュウ</t>
    </rPh>
    <rPh sb="2" eb="3">
      <t>トウ</t>
    </rPh>
    <rPh sb="5" eb="7">
      <t>キキ</t>
    </rPh>
    <phoneticPr fontId="6"/>
  </si>
  <si>
    <t>単価</t>
    <rPh sb="0" eb="2">
      <t>タンカ</t>
    </rPh>
    <phoneticPr fontId="6"/>
  </si>
  <si>
    <t>数量</t>
    <rPh sb="0" eb="2">
      <t>スウリョウ</t>
    </rPh>
    <phoneticPr fontId="6"/>
  </si>
  <si>
    <t>リースの場合
の期間</t>
    <rPh sb="4" eb="6">
      <t>バアイ</t>
    </rPh>
    <rPh sb="8" eb="10">
      <t>キカン</t>
    </rPh>
    <phoneticPr fontId="6"/>
  </si>
  <si>
    <t>②</t>
    <phoneticPr fontId="6"/>
  </si>
  <si>
    <t>④</t>
    <phoneticPr fontId="6"/>
  </si>
  <si>
    <t>⑧</t>
    <phoneticPr fontId="6"/>
  </si>
  <si>
    <t>対象児童数</t>
    <rPh sb="0" eb="2">
      <t>タイショウ</t>
    </rPh>
    <rPh sb="2" eb="5">
      <t>ジドウスウ</t>
    </rPh>
    <phoneticPr fontId="6"/>
  </si>
  <si>
    <t>１．①欄は、上段は「施設名」を記入し、下段は補助対象機器の使用対象となる児童数を記入すること（対象児童数以上の機器の購入及び同一児童に対する複数機器の購入は補助対象外であることに留意すること。）。</t>
    <rPh sb="22" eb="24">
      <t>ホジョ</t>
    </rPh>
    <rPh sb="29" eb="31">
      <t>シヨウ</t>
    </rPh>
    <phoneticPr fontId="6"/>
  </si>
  <si>
    <t>⑫</t>
    <phoneticPr fontId="6"/>
  </si>
  <si>
    <t>⑬</t>
    <phoneticPr fontId="6"/>
  </si>
  <si>
    <t>事　　業　　名</t>
    <rPh sb="0" eb="1">
      <t>コト</t>
    </rPh>
    <rPh sb="3" eb="4">
      <t>ギョウ</t>
    </rPh>
    <rPh sb="6" eb="7">
      <t>メイ</t>
    </rPh>
    <phoneticPr fontId="6"/>
  </si>
  <si>
    <t>寄付金その他
の収入予定額</t>
    <rPh sb="0" eb="3">
      <t>キフキン</t>
    </rPh>
    <rPh sb="5" eb="6">
      <t>タ</t>
    </rPh>
    <rPh sb="8" eb="10">
      <t>シュウニュウ</t>
    </rPh>
    <rPh sb="10" eb="12">
      <t>ヨテイ</t>
    </rPh>
    <rPh sb="12" eb="13">
      <t>ガク</t>
    </rPh>
    <phoneticPr fontId="6"/>
  </si>
  <si>
    <t>①</t>
    <phoneticPr fontId="6"/>
  </si>
  <si>
    <t>⑤</t>
    <phoneticPr fontId="6"/>
  </si>
  <si>
    <t>③(①-②)</t>
    <phoneticPr fontId="6"/>
  </si>
  <si>
    <t>⑥</t>
    <phoneticPr fontId="6"/>
  </si>
  <si>
    <t>別紙１</t>
    <rPh sb="0" eb="2">
      <t>ベッシ</t>
    </rPh>
    <phoneticPr fontId="6"/>
  </si>
  <si>
    <t>改修費等支援事業（改修費等支援）</t>
    <rPh sb="0" eb="3">
      <t>カイシュウヒ</t>
    </rPh>
    <rPh sb="3" eb="4">
      <t>トウ</t>
    </rPh>
    <rPh sb="4" eb="6">
      <t>シエン</t>
    </rPh>
    <rPh sb="6" eb="8">
      <t>ジギョウ</t>
    </rPh>
    <rPh sb="9" eb="12">
      <t>カイシュウヒ</t>
    </rPh>
    <rPh sb="12" eb="13">
      <t>トウ</t>
    </rPh>
    <rPh sb="13" eb="15">
      <t>シエン</t>
    </rPh>
    <phoneticPr fontId="6"/>
  </si>
  <si>
    <t>改修費等支援事業（移転費等支援）</t>
    <rPh sb="0" eb="3">
      <t>カイシュウヒ</t>
    </rPh>
    <rPh sb="3" eb="4">
      <t>トウ</t>
    </rPh>
    <rPh sb="4" eb="6">
      <t>シエン</t>
    </rPh>
    <rPh sb="6" eb="8">
      <t>ジギョウ</t>
    </rPh>
    <rPh sb="9" eb="11">
      <t>イテン</t>
    </rPh>
    <rPh sb="11" eb="12">
      <t>ヒ</t>
    </rPh>
    <rPh sb="12" eb="13">
      <t>トウ</t>
    </rPh>
    <rPh sb="13" eb="15">
      <t>シエン</t>
    </rPh>
    <phoneticPr fontId="6"/>
  </si>
  <si>
    <t>ICT化推進事業</t>
    <rPh sb="3" eb="4">
      <t>カ</t>
    </rPh>
    <rPh sb="4" eb="6">
      <t>スイシン</t>
    </rPh>
    <rPh sb="6" eb="8">
      <t>ジギョウ</t>
    </rPh>
    <phoneticPr fontId="6"/>
  </si>
  <si>
    <t>合　計</t>
    <rPh sb="0" eb="1">
      <t>ゴウ</t>
    </rPh>
    <rPh sb="2" eb="3">
      <t>ケイ</t>
    </rPh>
    <phoneticPr fontId="6"/>
  </si>
  <si>
    <t>別紙２</t>
    <rPh sb="1" eb="2">
      <t>カミ</t>
    </rPh>
    <phoneticPr fontId="7"/>
  </si>
  <si>
    <t>合計</t>
    <rPh sb="0" eb="2">
      <t>ゴウケイ</t>
    </rPh>
    <phoneticPr fontId="6"/>
  </si>
  <si>
    <t>（１）午睡チェック
（２）無呼吸アラーム
（３）その他類似製品
（　　　　　　　　　　　　）</t>
    <phoneticPr fontId="6"/>
  </si>
  <si>
    <t>④（②－③）</t>
    <phoneticPr fontId="6"/>
  </si>
  <si>
    <t>⑪</t>
    <phoneticPr fontId="6"/>
  </si>
  <si>
    <t>２．⑦欄は、④欄、⑤欄及び⑥欄を比較し、最も少ない額を記載すること。</t>
    <phoneticPr fontId="6"/>
  </si>
  <si>
    <t>３．⑧欄は、⑦欄の額に３／４を乗じた額を記入すること。</t>
    <rPh sb="3" eb="4">
      <t>ラン</t>
    </rPh>
    <rPh sb="7" eb="8">
      <t>ラン</t>
    </rPh>
    <rPh sb="9" eb="10">
      <t>ガク</t>
    </rPh>
    <rPh sb="15" eb="16">
      <t>ジョウ</t>
    </rPh>
    <rPh sb="18" eb="19">
      <t>ガク</t>
    </rPh>
    <rPh sb="20" eb="22">
      <t>キニュウ</t>
    </rPh>
    <phoneticPr fontId="6"/>
  </si>
  <si>
    <t>５．⑨欄は、⑧欄の額（１，０００円未満の端数が生じた場合は、これを切り捨てるものとする。）を記入すること。</t>
    <rPh sb="3" eb="4">
      <t>ラン</t>
    </rPh>
    <rPh sb="7" eb="8">
      <t>ラン</t>
    </rPh>
    <rPh sb="9" eb="10">
      <t>ガク</t>
    </rPh>
    <rPh sb="16" eb="17">
      <t>エン</t>
    </rPh>
    <rPh sb="17" eb="19">
      <t>ミマン</t>
    </rPh>
    <rPh sb="20" eb="22">
      <t>ハスウ</t>
    </rPh>
    <rPh sb="23" eb="24">
      <t>ショウ</t>
    </rPh>
    <rPh sb="26" eb="28">
      <t>バアイ</t>
    </rPh>
    <rPh sb="33" eb="34">
      <t>キ</t>
    </rPh>
    <rPh sb="35" eb="36">
      <t>ス</t>
    </rPh>
    <rPh sb="46" eb="48">
      <t>キニュウ</t>
    </rPh>
    <phoneticPr fontId="6"/>
  </si>
  <si>
    <t>６．⑩欄は、該当するもの全てに○をすること。なお、（３）に該当する場合、製品名等を記載すること。</t>
    <rPh sb="3" eb="4">
      <t>ラン</t>
    </rPh>
    <rPh sb="6" eb="8">
      <t>ガイトウ</t>
    </rPh>
    <rPh sb="12" eb="13">
      <t>スベ</t>
    </rPh>
    <rPh sb="29" eb="31">
      <t>ガイトウ</t>
    </rPh>
    <rPh sb="33" eb="35">
      <t>バアイ</t>
    </rPh>
    <rPh sb="36" eb="39">
      <t>セイヒンメイ</t>
    </rPh>
    <rPh sb="39" eb="40">
      <t>トウ</t>
    </rPh>
    <rPh sb="41" eb="43">
      <t>キサイ</t>
    </rPh>
    <phoneticPr fontId="6"/>
  </si>
  <si>
    <t xml:space="preserve"> 記載された全ての者は、代表者又は役員に暴力団員がいないことを確認するため、本様式に記載された情報を神奈川県警察本部に照会することについて、同意しております。</t>
    <phoneticPr fontId="3"/>
  </si>
  <si>
    <t>神奈川県横浜市中区日本大通１</t>
    <rPh sb="0" eb="3">
      <t>カナガワ</t>
    </rPh>
    <rPh sb="3" eb="4">
      <t>ケン</t>
    </rPh>
    <rPh sb="4" eb="7">
      <t>ヨコハマシ</t>
    </rPh>
    <rPh sb="7" eb="9">
      <t>ナカク</t>
    </rPh>
    <rPh sb="9" eb="13">
      <t>ニホンオオドオリ</t>
    </rPh>
    <phoneticPr fontId="3"/>
  </si>
  <si>
    <t>F</t>
  </si>
  <si>
    <t>S</t>
  </si>
  <si>
    <t>神奈川　花子</t>
    <rPh sb="0" eb="3">
      <t>カナガワ</t>
    </rPh>
    <rPh sb="4" eb="6">
      <t>ハナコ</t>
    </rPh>
    <phoneticPr fontId="3"/>
  </si>
  <si>
    <t>ｶﾅｶﾞﾜ ﾊﾅｺ</t>
    <phoneticPr fontId="3"/>
  </si>
  <si>
    <t>代表取締役</t>
    <rPh sb="0" eb="5">
      <t>ダイヒョウトリシマリヤク</t>
    </rPh>
    <phoneticPr fontId="3"/>
  </si>
  <si>
    <t/>
  </si>
  <si>
    <t>株式会社　〇〇〇</t>
    <rPh sb="0" eb="4">
      <t>カブシキガイシャ</t>
    </rPh>
    <phoneticPr fontId="3"/>
  </si>
  <si>
    <t>（法人）</t>
    <rPh sb="1" eb="3">
      <t>ホウジン</t>
    </rPh>
    <phoneticPr fontId="23"/>
  </si>
  <si>
    <t>（例）</t>
    <rPh sb="1" eb="2">
      <t>レイ</t>
    </rPh>
    <phoneticPr fontId="3"/>
  </si>
  <si>
    <t>日</t>
    <rPh sb="0" eb="1">
      <t>ヒ</t>
    </rPh>
    <phoneticPr fontId="3"/>
  </si>
  <si>
    <t>月</t>
    <rPh sb="0" eb="1">
      <t>ツキ</t>
    </rPh>
    <phoneticPr fontId="3"/>
  </si>
  <si>
    <t>年</t>
    <rPh sb="0" eb="1">
      <t>ネン</t>
    </rPh>
    <phoneticPr fontId="3"/>
  </si>
  <si>
    <t>和暦</t>
    <rPh sb="0" eb="2">
      <t>ワレキ</t>
    </rPh>
    <phoneticPr fontId="7"/>
  </si>
  <si>
    <t>住所</t>
    <rPh sb="0" eb="2">
      <t>ジュウショ</t>
    </rPh>
    <phoneticPr fontId="7"/>
  </si>
  <si>
    <t>性別</t>
    <rPh sb="0" eb="2">
      <t>セイベツ</t>
    </rPh>
    <phoneticPr fontId="7"/>
  </si>
  <si>
    <t>生年月日</t>
    <rPh sb="0" eb="4">
      <t>セイネンガッピ</t>
    </rPh>
    <phoneticPr fontId="7"/>
  </si>
  <si>
    <t>名称・氏名漢字</t>
    <rPh sb="0" eb="2">
      <t>メイショウ</t>
    </rPh>
    <rPh sb="3" eb="5">
      <t>シメイ</t>
    </rPh>
    <rPh sb="5" eb="7">
      <t>カンジ</t>
    </rPh>
    <phoneticPr fontId="7"/>
  </si>
  <si>
    <t>名称・氏名カナ</t>
    <rPh sb="0" eb="2">
      <t>メイショウ</t>
    </rPh>
    <rPh sb="3" eb="5">
      <t>シメイ</t>
    </rPh>
    <phoneticPr fontId="7"/>
  </si>
  <si>
    <t>役職名</t>
    <rPh sb="0" eb="2">
      <t>ヤクショク</t>
    </rPh>
    <rPh sb="2" eb="3">
      <t>メイ</t>
    </rPh>
    <phoneticPr fontId="7"/>
  </si>
  <si>
    <t>No.</t>
    <phoneticPr fontId="7"/>
  </si>
  <si>
    <t>令和　　年   月   日現在の役員</t>
    <phoneticPr fontId="3"/>
  </si>
  <si>
    <t>役員等氏名一覧表</t>
    <phoneticPr fontId="3"/>
  </si>
  <si>
    <t>別紙３</t>
    <phoneticPr fontId="6"/>
  </si>
  <si>
    <t>別紙４</t>
    <rPh sb="0" eb="2">
      <t>ベッシ</t>
    </rPh>
    <phoneticPr fontId="6"/>
  </si>
  <si>
    <t>別紙５</t>
    <rPh sb="1" eb="2">
      <t>カミ</t>
    </rPh>
    <phoneticPr fontId="7"/>
  </si>
  <si>
    <t>個数</t>
    <rPh sb="0" eb="2">
      <t>コスウ</t>
    </rPh>
    <phoneticPr fontId="6"/>
  </si>
  <si>
    <t>金額</t>
    <rPh sb="0" eb="2">
      <t>キンガク</t>
    </rPh>
    <phoneticPr fontId="6"/>
  </si>
  <si>
    <t>購入物品</t>
    <rPh sb="0" eb="2">
      <t>コウニュウ</t>
    </rPh>
    <rPh sb="2" eb="4">
      <t>ブッピン</t>
    </rPh>
    <phoneticPr fontId="6"/>
  </si>
  <si>
    <r>
      <t xml:space="preserve">設置主体
</t>
    </r>
    <r>
      <rPr>
        <sz val="10"/>
        <rFont val="ＭＳ ゴシック"/>
        <family val="3"/>
        <charset val="128"/>
      </rPr>
      <t>（公立、私立の別）</t>
    </r>
    <rPh sb="0" eb="2">
      <t>セッチ</t>
    </rPh>
    <rPh sb="2" eb="4">
      <t>シュタイ</t>
    </rPh>
    <rPh sb="6" eb="8">
      <t>コウリツ</t>
    </rPh>
    <rPh sb="9" eb="11">
      <t>シリツ</t>
    </rPh>
    <rPh sb="12" eb="13">
      <t>ベツ</t>
    </rPh>
    <phoneticPr fontId="6"/>
  </si>
  <si>
    <t>施設種別</t>
    <rPh sb="0" eb="2">
      <t>シセツ</t>
    </rPh>
    <rPh sb="2" eb="4">
      <t>シュベツ</t>
    </rPh>
    <phoneticPr fontId="6"/>
  </si>
  <si>
    <t>寄付金その他の収入予定額</t>
    <phoneticPr fontId="6"/>
  </si>
  <si>
    <t>対象経費の
支出予定額</t>
    <phoneticPr fontId="6"/>
  </si>
  <si>
    <t>⑥（④－⑤）</t>
    <phoneticPr fontId="6"/>
  </si>
  <si>
    <t>か所</t>
    <rPh sb="1" eb="2">
      <t>ショ</t>
    </rPh>
    <phoneticPr fontId="6"/>
  </si>
  <si>
    <t>１．②欄には公立（自治体による設置）又は私立（社会福祉法人、株式会社、学校法人等による設置）を記載すること。</t>
    <rPh sb="3" eb="4">
      <t>ラン</t>
    </rPh>
    <rPh sb="6" eb="8">
      <t>コウリツ</t>
    </rPh>
    <rPh sb="9" eb="12">
      <t>ジチタイ</t>
    </rPh>
    <rPh sb="15" eb="17">
      <t>セッチ</t>
    </rPh>
    <rPh sb="18" eb="19">
      <t>マタ</t>
    </rPh>
    <rPh sb="20" eb="22">
      <t>シリツ</t>
    </rPh>
    <rPh sb="23" eb="25">
      <t>シャカイ</t>
    </rPh>
    <rPh sb="25" eb="27">
      <t>フクシ</t>
    </rPh>
    <rPh sb="27" eb="29">
      <t>ホウジン</t>
    </rPh>
    <rPh sb="30" eb="34">
      <t>カブシキガイシャ</t>
    </rPh>
    <rPh sb="35" eb="37">
      <t>ガッコウ</t>
    </rPh>
    <rPh sb="37" eb="39">
      <t>ホウジン</t>
    </rPh>
    <rPh sb="39" eb="40">
      <t>ナド</t>
    </rPh>
    <rPh sb="43" eb="45">
      <t>セッチ</t>
    </rPh>
    <rPh sb="47" eb="49">
      <t>キサイ</t>
    </rPh>
    <phoneticPr fontId="6"/>
  </si>
  <si>
    <t>３．⑨欄は、⑥欄、⑦欄及び⑧欄を比較し、最も少ない額を記載すること。</t>
    <phoneticPr fontId="6"/>
  </si>
  <si>
    <t>県費補助基準額</t>
    <rPh sb="0" eb="2">
      <t>ケンピ</t>
    </rPh>
    <rPh sb="2" eb="4">
      <t>ホジョ</t>
    </rPh>
    <rPh sb="4" eb="6">
      <t>キジュン</t>
    </rPh>
    <rPh sb="6" eb="7">
      <t>ガク</t>
    </rPh>
    <phoneticPr fontId="6"/>
  </si>
  <si>
    <t>設置者名</t>
    <rPh sb="0" eb="2">
      <t>セッチ</t>
    </rPh>
    <rPh sb="2" eb="3">
      <t>シャ</t>
    </rPh>
    <rPh sb="3" eb="4">
      <t>メイ</t>
    </rPh>
    <phoneticPr fontId="6"/>
  </si>
  <si>
    <t>代表者名</t>
    <rPh sb="0" eb="4">
      <t>ダイヒョウシャメイ</t>
    </rPh>
    <phoneticPr fontId="6"/>
  </si>
  <si>
    <t>対象児童数</t>
    <rPh sb="0" eb="2">
      <t>タイショウ</t>
    </rPh>
    <rPh sb="2" eb="4">
      <t>ジドウ</t>
    </rPh>
    <rPh sb="4" eb="5">
      <t>スウ</t>
    </rPh>
    <phoneticPr fontId="6"/>
  </si>
  <si>
    <t>人</t>
    <rPh sb="0" eb="1">
      <t>ヒト</t>
    </rPh>
    <phoneticPr fontId="6"/>
  </si>
  <si>
    <t>代表者名</t>
    <phoneticPr fontId="6"/>
  </si>
  <si>
    <t>代表者名</t>
    <rPh sb="0" eb="4">
      <t>ダイヒョウシャメイ</t>
    </rPh>
    <phoneticPr fontId="6"/>
  </si>
  <si>
    <t>設置者名</t>
    <rPh sb="0" eb="2">
      <t>セッチ</t>
    </rPh>
    <rPh sb="2" eb="3">
      <t>シャ</t>
    </rPh>
    <rPh sb="3" eb="4">
      <t>メイ</t>
    </rPh>
    <phoneticPr fontId="6"/>
  </si>
  <si>
    <t>設置者名</t>
    <rPh sb="0" eb="4">
      <t>セッチシャメイ</t>
    </rPh>
    <phoneticPr fontId="6"/>
  </si>
  <si>
    <t>区分</t>
    <rPh sb="0" eb="2">
      <t>クブン</t>
    </rPh>
    <phoneticPr fontId="6"/>
  </si>
  <si>
    <t>１．②欄は、事業所内保育施設、ベビーホテル、その他の認可外保育施設のいずれかをプルダウンから選択して記入すること。</t>
    <phoneticPr fontId="6"/>
  </si>
  <si>
    <t>県費補助
基準額</t>
    <rPh sb="0" eb="2">
      <t>ケンピ</t>
    </rPh>
    <rPh sb="2" eb="4">
      <t>ホジョ</t>
    </rPh>
    <rPh sb="5" eb="8">
      <t>キジュンガク</t>
    </rPh>
    <phoneticPr fontId="7"/>
  </si>
  <si>
    <t>購入等の機器</t>
    <rPh sb="0" eb="2">
      <t>コウニュウ</t>
    </rPh>
    <rPh sb="2" eb="3">
      <t>トウ</t>
    </rPh>
    <rPh sb="4" eb="6">
      <t>キキ</t>
    </rPh>
    <phoneticPr fontId="6"/>
  </si>
  <si>
    <t>設置者名</t>
    <phoneticPr fontId="6"/>
  </si>
  <si>
    <t>６．⑫欄には、製品名等を記入すること。</t>
    <rPh sb="3" eb="4">
      <t>ラン</t>
    </rPh>
    <rPh sb="7" eb="10">
      <t>セイヒンメイ</t>
    </rPh>
    <rPh sb="10" eb="11">
      <t>トウ</t>
    </rPh>
    <rPh sb="12" eb="14">
      <t>キニュウ</t>
    </rPh>
    <phoneticPr fontId="6"/>
  </si>
  <si>
    <t>７．記載欄が不足する場合は適宜行を追加して記載すること。</t>
    <rPh sb="2" eb="4">
      <t>キサイ</t>
    </rPh>
    <rPh sb="4" eb="5">
      <t>ラン</t>
    </rPh>
    <rPh sb="6" eb="8">
      <t>フソク</t>
    </rPh>
    <rPh sb="10" eb="12">
      <t>バアイ</t>
    </rPh>
    <rPh sb="13" eb="15">
      <t>テキギ</t>
    </rPh>
    <rPh sb="15" eb="16">
      <t>ギョウ</t>
    </rPh>
    <rPh sb="17" eb="19">
      <t>ツイカ</t>
    </rPh>
    <rPh sb="21" eb="23">
      <t>キサイ</t>
    </rPh>
    <phoneticPr fontId="6"/>
  </si>
  <si>
    <t>５．⑪欄は、⑩欄の額（１，０００円未満の端数が生じた場合は、これを切り捨てるものとする。）を記載すること。</t>
    <rPh sb="3" eb="4">
      <t>ラン</t>
    </rPh>
    <rPh sb="7" eb="8">
      <t>ラン</t>
    </rPh>
    <rPh sb="9" eb="10">
      <t>ガク</t>
    </rPh>
    <rPh sb="46" eb="48">
      <t>キサイ</t>
    </rPh>
    <phoneticPr fontId="6"/>
  </si>
  <si>
    <t>７．⑪欄は、購入する機器の単価を記載すること。ただし、①の対象児童数以上の機器の購入及び同一児童に対する複数機器の購入は補助対象外であることに留意すること。</t>
    <rPh sb="3" eb="4">
      <t>ラン</t>
    </rPh>
    <rPh sb="6" eb="8">
      <t>コウニュウ</t>
    </rPh>
    <rPh sb="10" eb="12">
      <t>キキ</t>
    </rPh>
    <rPh sb="13" eb="15">
      <t>タンカ</t>
    </rPh>
    <rPh sb="16" eb="18">
      <t>キサイ</t>
    </rPh>
    <rPh sb="29" eb="31">
      <t>タイショウ</t>
    </rPh>
    <rPh sb="31" eb="34">
      <t>ジドウスウ</t>
    </rPh>
    <rPh sb="34" eb="36">
      <t>イジョウ</t>
    </rPh>
    <rPh sb="37" eb="39">
      <t>キキ</t>
    </rPh>
    <rPh sb="40" eb="42">
      <t>コウニュウ</t>
    </rPh>
    <rPh sb="42" eb="43">
      <t>オヨ</t>
    </rPh>
    <rPh sb="44" eb="46">
      <t>ドウイツ</t>
    </rPh>
    <rPh sb="46" eb="48">
      <t>ジドウ</t>
    </rPh>
    <rPh sb="49" eb="50">
      <t>タイ</t>
    </rPh>
    <rPh sb="52" eb="54">
      <t>フクスウ</t>
    </rPh>
    <rPh sb="54" eb="56">
      <t>キキ</t>
    </rPh>
    <rPh sb="57" eb="59">
      <t>コウニュウ</t>
    </rPh>
    <rPh sb="60" eb="62">
      <t>ホジョ</t>
    </rPh>
    <rPh sb="62" eb="65">
      <t>タイショウガイ</t>
    </rPh>
    <rPh sb="71" eb="73">
      <t>リュウイ</t>
    </rPh>
    <phoneticPr fontId="6"/>
  </si>
  <si>
    <t>８．⑫欄は、購入する機器の数量を記載すること。ただし、①の対象児童数以上の機器の購入及び同一児童に対する複数機器の購入は補助対象外であることに留意すること。</t>
    <rPh sb="3" eb="4">
      <t>ラン</t>
    </rPh>
    <rPh sb="6" eb="8">
      <t>コウニュウ</t>
    </rPh>
    <rPh sb="10" eb="12">
      <t>キキ</t>
    </rPh>
    <rPh sb="13" eb="15">
      <t>スウリョウ</t>
    </rPh>
    <rPh sb="16" eb="18">
      <t>キサイ</t>
    </rPh>
    <rPh sb="29" eb="31">
      <t>タイショウ</t>
    </rPh>
    <rPh sb="31" eb="34">
      <t>ジドウスウ</t>
    </rPh>
    <rPh sb="34" eb="36">
      <t>イジョウ</t>
    </rPh>
    <rPh sb="37" eb="39">
      <t>キキ</t>
    </rPh>
    <rPh sb="40" eb="42">
      <t>コウニュウ</t>
    </rPh>
    <rPh sb="42" eb="43">
      <t>オヨ</t>
    </rPh>
    <rPh sb="44" eb="46">
      <t>ドウイツ</t>
    </rPh>
    <rPh sb="46" eb="48">
      <t>ジドウ</t>
    </rPh>
    <rPh sb="49" eb="50">
      <t>タイ</t>
    </rPh>
    <rPh sb="52" eb="54">
      <t>フクスウ</t>
    </rPh>
    <rPh sb="54" eb="56">
      <t>キキ</t>
    </rPh>
    <rPh sb="57" eb="59">
      <t>コウニュウ</t>
    </rPh>
    <rPh sb="60" eb="62">
      <t>ホジョ</t>
    </rPh>
    <rPh sb="62" eb="65">
      <t>タイショウガイ</t>
    </rPh>
    <rPh sb="71" eb="73">
      <t>リュウイ</t>
    </rPh>
    <phoneticPr fontId="6"/>
  </si>
  <si>
    <t>９．⑬欄は、機器をリースする場合のリース期間を記入すること。</t>
    <rPh sb="3" eb="4">
      <t>ラン</t>
    </rPh>
    <rPh sb="6" eb="8">
      <t>キキ</t>
    </rPh>
    <rPh sb="14" eb="16">
      <t>バアイ</t>
    </rPh>
    <rPh sb="20" eb="22">
      <t>キカン</t>
    </rPh>
    <rPh sb="23" eb="25">
      <t>キニュウ</t>
    </rPh>
    <phoneticPr fontId="6"/>
  </si>
  <si>
    <t>（１）睡眠中の事故防止対策に必要な機器の購入等を行う事業</t>
    <phoneticPr fontId="6"/>
  </si>
  <si>
    <t>事業所内保育施設</t>
    <rPh sb="0" eb="3">
      <t>ジギョウショ</t>
    </rPh>
    <rPh sb="3" eb="4">
      <t>ナイ</t>
    </rPh>
    <rPh sb="4" eb="6">
      <t>ホイク</t>
    </rPh>
    <rPh sb="6" eb="8">
      <t>シセツ</t>
    </rPh>
    <phoneticPr fontId="6"/>
  </si>
  <si>
    <t>ベビーホテル</t>
    <phoneticPr fontId="6"/>
  </si>
  <si>
    <t>その他の認可外保育施設</t>
    <rPh sb="2" eb="3">
      <t>タ</t>
    </rPh>
    <rPh sb="4" eb="6">
      <t>ニンカ</t>
    </rPh>
    <rPh sb="6" eb="7">
      <t>ガイ</t>
    </rPh>
    <rPh sb="7" eb="9">
      <t>ホイク</t>
    </rPh>
    <rPh sb="9" eb="11">
      <t>シセツ</t>
    </rPh>
    <phoneticPr fontId="6"/>
  </si>
  <si>
    <t>⑤（③-④）</t>
    <phoneticPr fontId="6"/>
  </si>
  <si>
    <t>⑧×３／４</t>
    <phoneticPr fontId="6"/>
  </si>
  <si>
    <t>２．⑧欄は、⑤欄、⑥欄及び⑦欄を比較して、最も少ない額を記入すること。</t>
    <phoneticPr fontId="6"/>
  </si>
  <si>
    <t>３．⑨欄は、⑧欄の額に３／４を乗じた額を記入すること。</t>
    <rPh sb="3" eb="4">
      <t>ラン</t>
    </rPh>
    <rPh sb="7" eb="8">
      <t>ラン</t>
    </rPh>
    <rPh sb="9" eb="10">
      <t>ガク</t>
    </rPh>
    <rPh sb="15" eb="16">
      <t>ジョウ</t>
    </rPh>
    <rPh sb="18" eb="19">
      <t>ガク</t>
    </rPh>
    <rPh sb="20" eb="22">
      <t>キニュウ</t>
    </rPh>
    <phoneticPr fontId="6"/>
  </si>
  <si>
    <t>４．⑩欄は、⑨欄の額（１，０００円未満の端数が生じた場合は、これを切り捨てるものとする。）を記入すること。</t>
    <rPh sb="3" eb="4">
      <t>ラン</t>
    </rPh>
    <phoneticPr fontId="6"/>
  </si>
  <si>
    <t>安全対策事業</t>
  </si>
  <si>
    <t>円</t>
    <rPh sb="0" eb="1">
      <t>エン</t>
    </rPh>
    <phoneticPr fontId="6"/>
  </si>
  <si>
    <t>対象経費の
実支出額</t>
    <rPh sb="0" eb="2">
      <t>タイショウ</t>
    </rPh>
    <rPh sb="2" eb="4">
      <t>ケイヒ</t>
    </rPh>
    <rPh sb="6" eb="7">
      <t>ジツ</t>
    </rPh>
    <rPh sb="7" eb="9">
      <t>シシュツ</t>
    </rPh>
    <rPh sb="9" eb="10">
      <t>ガク</t>
    </rPh>
    <phoneticPr fontId="6"/>
  </si>
  <si>
    <t>寄付金その他の収入額</t>
    <rPh sb="0" eb="3">
      <t>キフキン</t>
    </rPh>
    <rPh sb="5" eb="6">
      <t>タ</t>
    </rPh>
    <rPh sb="7" eb="9">
      <t>シュウニュウ</t>
    </rPh>
    <rPh sb="9" eb="10">
      <t>ガク</t>
    </rPh>
    <phoneticPr fontId="6"/>
  </si>
  <si>
    <t>導入備品内容
（主な購入物品）</t>
    <rPh sb="8" eb="9">
      <t>オモ</t>
    </rPh>
    <rPh sb="10" eb="12">
      <t>コウニュウ</t>
    </rPh>
    <rPh sb="12" eb="14">
      <t>ブッピン</t>
    </rPh>
    <phoneticPr fontId="6"/>
  </si>
  <si>
    <t>導入内容</t>
    <rPh sb="0" eb="4">
      <t>ドウニュウナイヨウ</t>
    </rPh>
    <phoneticPr fontId="6"/>
  </si>
  <si>
    <t>パーテーション</t>
    <phoneticPr fontId="7"/>
  </si>
  <si>
    <t>簡易扉</t>
    <rPh sb="0" eb="3">
      <t>カンイトビラ</t>
    </rPh>
    <phoneticPr fontId="7"/>
  </si>
  <si>
    <t>簡易更衣室</t>
    <rPh sb="0" eb="5">
      <t>カンイコウイシツ</t>
    </rPh>
    <phoneticPr fontId="7"/>
  </si>
  <si>
    <t>カメラ</t>
    <phoneticPr fontId="7"/>
  </si>
  <si>
    <t>その他</t>
    <rPh sb="2" eb="3">
      <t>タ</t>
    </rPh>
    <phoneticPr fontId="7"/>
  </si>
  <si>
    <t>（その他の具体的な内容を記載）</t>
    <rPh sb="3" eb="4">
      <t>タ</t>
    </rPh>
    <rPh sb="5" eb="8">
      <t>グタイテキ</t>
    </rPh>
    <rPh sb="9" eb="11">
      <t>ナイヨウ</t>
    </rPh>
    <rPh sb="12" eb="14">
      <t>キサイ</t>
    </rPh>
    <phoneticPr fontId="6"/>
  </si>
  <si>
    <t>箇所</t>
    <rPh sb="0" eb="2">
      <t>カショ</t>
    </rPh>
    <phoneticPr fontId="6"/>
  </si>
  <si>
    <t>県補助基準額</t>
    <rPh sb="0" eb="1">
      <t>ケン</t>
    </rPh>
    <rPh sb="1" eb="3">
      <t>ホジョ</t>
    </rPh>
    <rPh sb="3" eb="5">
      <t>キジュン</t>
    </rPh>
    <rPh sb="5" eb="6">
      <t>ガク</t>
    </rPh>
    <phoneticPr fontId="6"/>
  </si>
  <si>
    <t>⑤（③－④）</t>
    <phoneticPr fontId="6"/>
  </si>
  <si>
    <t>（⑧×3/4）</t>
    <phoneticPr fontId="6"/>
  </si>
  <si>
    <t>県補助所要額</t>
    <rPh sb="0" eb="1">
      <t>ケン</t>
    </rPh>
    <rPh sb="1" eb="3">
      <t>ホジョ</t>
    </rPh>
    <rPh sb="3" eb="5">
      <t>ショヨウ</t>
    </rPh>
    <rPh sb="5" eb="6">
      <t>ガク</t>
    </rPh>
    <phoneticPr fontId="6"/>
  </si>
  <si>
    <t>２．⑧欄は、⑤欄、⑥欄及び⑦欄を比較し、最も少ない額を記載すること。</t>
    <phoneticPr fontId="6"/>
  </si>
  <si>
    <t>３．⑨欄は、⑧の欄の額に3/4を乗じた額を記載すること。</t>
    <rPh sb="3" eb="4">
      <t>ラン</t>
    </rPh>
    <rPh sb="8" eb="9">
      <t>ラン</t>
    </rPh>
    <rPh sb="10" eb="11">
      <t>ガク</t>
    </rPh>
    <rPh sb="16" eb="17">
      <t>ジョウ</t>
    </rPh>
    <rPh sb="19" eb="20">
      <t>ガク</t>
    </rPh>
    <rPh sb="21" eb="23">
      <t>キサイ</t>
    </rPh>
    <phoneticPr fontId="6"/>
  </si>
  <si>
    <t>４．⑩欄は、⑨欄の額（１，０００円未満の端数が生じた場合は、これを切り捨てるものとする。）を記載すること。</t>
    <rPh sb="3" eb="4">
      <t>ラン</t>
    </rPh>
    <rPh sb="7" eb="8">
      <t>ラン</t>
    </rPh>
    <rPh sb="9" eb="10">
      <t>ガク</t>
    </rPh>
    <rPh sb="46" eb="48">
      <t>キサイ</t>
    </rPh>
    <phoneticPr fontId="6"/>
  </si>
  <si>
    <t>５．⑪欄は、導入する備品の種類に〇をつけること。（複数選択可）</t>
    <rPh sb="3" eb="4">
      <t>ラン</t>
    </rPh>
    <phoneticPr fontId="6"/>
  </si>
  <si>
    <t>６．⑫欄は、導入内容を記載すること。</t>
    <rPh sb="3" eb="4">
      <t>ラン</t>
    </rPh>
    <phoneticPr fontId="6"/>
  </si>
  <si>
    <t>寄付金その他の収入額</t>
    <phoneticPr fontId="6"/>
  </si>
  <si>
    <t>対象経費の
実支出額</t>
    <rPh sb="6" eb="7">
      <t>ジツ</t>
    </rPh>
    <phoneticPr fontId="6"/>
  </si>
  <si>
    <t>（⑨×３／４）</t>
    <phoneticPr fontId="6"/>
  </si>
  <si>
    <r>
      <t xml:space="preserve">設置主体
</t>
    </r>
    <r>
      <rPr>
        <sz val="10"/>
        <color theme="1"/>
        <rFont val="ＭＳ ゴシック"/>
        <family val="3"/>
        <charset val="128"/>
      </rPr>
      <t>（公立、私立の別）</t>
    </r>
    <rPh sb="0" eb="2">
      <t>セッチ</t>
    </rPh>
    <rPh sb="2" eb="4">
      <t>シュタイ</t>
    </rPh>
    <rPh sb="6" eb="8">
      <t>コウリツ</t>
    </rPh>
    <rPh sb="9" eb="11">
      <t>シリツ</t>
    </rPh>
    <rPh sb="12" eb="13">
      <t>ベツ</t>
    </rPh>
    <phoneticPr fontId="6"/>
  </si>
  <si>
    <t>（２）ＩＣＴを活用した子どもの見守りに必要な機器の購入を行う事業</t>
    <phoneticPr fontId="6"/>
  </si>
  <si>
    <t>２．③欄には認可外保育施設と記載すること。</t>
    <rPh sb="3" eb="4">
      <t>ラン</t>
    </rPh>
    <rPh sb="6" eb="8">
      <t>ニンカ</t>
    </rPh>
    <rPh sb="8" eb="9">
      <t>ガイ</t>
    </rPh>
    <rPh sb="9" eb="11">
      <t>ホイク</t>
    </rPh>
    <rPh sb="11" eb="13">
      <t>シセツ</t>
    </rPh>
    <rPh sb="14" eb="16">
      <t>キサイ</t>
    </rPh>
    <phoneticPr fontId="6"/>
  </si>
  <si>
    <t>４．⑩欄は、⑨欄の額に３／４を乗じた額を記入すること。</t>
    <rPh sb="3" eb="4">
      <t>ラン</t>
    </rPh>
    <rPh sb="7" eb="8">
      <t>ラン</t>
    </rPh>
    <rPh sb="9" eb="10">
      <t>ガク</t>
    </rPh>
    <rPh sb="15" eb="16">
      <t>ジョウ</t>
    </rPh>
    <rPh sb="18" eb="19">
      <t>ガク</t>
    </rPh>
    <rPh sb="20" eb="22">
      <t>キニュウ</t>
    </rPh>
    <phoneticPr fontId="6"/>
  </si>
  <si>
    <t>（３）性被害防止対策のための設備・備品の購入等を行う事業</t>
  </si>
  <si>
    <t>（３）性被害防止対策のための設備・備品の購入等を行う事業</t>
    <phoneticPr fontId="6"/>
  </si>
  <si>
    <t>２．③欄には認可外保育施設と記載すること。</t>
    <rPh sb="3" eb="4">
      <t>ラン</t>
    </rPh>
    <rPh sb="6" eb="13">
      <t>ニンカガイホイクシセツ</t>
    </rPh>
    <rPh sb="14" eb="16">
      <t>キサイ</t>
    </rPh>
    <phoneticPr fontId="6"/>
  </si>
  <si>
    <t>令和７年度認可外保育施設支援事業費補助金</t>
    <rPh sb="0" eb="2">
      <t>レイワ</t>
    </rPh>
    <rPh sb="3" eb="5">
      <t>ネンド</t>
    </rPh>
    <rPh sb="5" eb="7">
      <t>ニンカ</t>
    </rPh>
    <rPh sb="7" eb="8">
      <t>ガイ</t>
    </rPh>
    <rPh sb="8" eb="10">
      <t>ホイク</t>
    </rPh>
    <rPh sb="10" eb="12">
      <t>シセツ</t>
    </rPh>
    <rPh sb="12" eb="14">
      <t>シエン</t>
    </rPh>
    <rPh sb="14" eb="17">
      <t>ジギョウヒ</t>
    </rPh>
    <rPh sb="17" eb="20">
      <t>ホジョキン</t>
    </rPh>
    <phoneticPr fontId="6"/>
  </si>
  <si>
    <t>令和７年度認可外保育施設支援事業費補助金内訳書（ICT化推進事業）</t>
    <rPh sb="0" eb="2">
      <t>レイワ</t>
    </rPh>
    <phoneticPr fontId="6"/>
  </si>
  <si>
    <t>令和７年度認可外保育施設支援事業費補助金内訳書（安全対策事業のうち（１）の事業）</t>
    <rPh sb="0" eb="2">
      <t>レイワ</t>
    </rPh>
    <rPh sb="24" eb="26">
      <t>アンゼン</t>
    </rPh>
    <rPh sb="26" eb="28">
      <t>タイサク</t>
    </rPh>
    <rPh sb="28" eb="30">
      <t>ジギョウ</t>
    </rPh>
    <phoneticPr fontId="3"/>
  </si>
  <si>
    <r>
      <t>令和７年度認可外保育施設支援事業費補助金内訳書（安全対策事業のうち</t>
    </r>
    <r>
      <rPr>
        <sz val="14"/>
        <color theme="1"/>
        <rFont val="ＭＳ ゴシック"/>
        <family val="3"/>
        <charset val="128"/>
      </rPr>
      <t>（２）</t>
    </r>
    <r>
      <rPr>
        <sz val="14"/>
        <rFont val="ＭＳ ゴシック"/>
        <family val="3"/>
        <charset val="128"/>
      </rPr>
      <t>の事業）</t>
    </r>
    <rPh sb="0" eb="2">
      <t>レイワ</t>
    </rPh>
    <phoneticPr fontId="6"/>
  </si>
  <si>
    <t>令和７年度認可外保育施設支援事業費補助金内訳書（安全対策事業のうち（３）の事業）</t>
    <rPh sb="0" eb="2">
      <t>レイワ</t>
    </rPh>
    <rPh sb="24" eb="26">
      <t>アンゼン</t>
    </rPh>
    <rPh sb="26" eb="28">
      <t>タイサク</t>
    </rPh>
    <rPh sb="28" eb="30">
      <t>ジギョウ</t>
    </rPh>
    <rPh sb="37" eb="39">
      <t>ジギョウ</t>
    </rPh>
    <phoneticPr fontId="6"/>
  </si>
  <si>
    <t>団 体 名</t>
    <phoneticPr fontId="6"/>
  </si>
  <si>
    <t>代表者氏名</t>
    <phoneticPr fontId="6"/>
  </si>
  <si>
    <t>令和７年度認可外保育施設支援事業費補助金実績報告書</t>
    <rPh sb="0" eb="2">
      <t>レイワ</t>
    </rPh>
    <rPh sb="3" eb="5">
      <t>ネンド</t>
    </rPh>
    <rPh sb="5" eb="7">
      <t>ニンカ</t>
    </rPh>
    <rPh sb="7" eb="8">
      <t>ガイ</t>
    </rPh>
    <rPh sb="8" eb="10">
      <t>ホイク</t>
    </rPh>
    <rPh sb="10" eb="12">
      <t>シセツ</t>
    </rPh>
    <rPh sb="12" eb="14">
      <t>シエン</t>
    </rPh>
    <rPh sb="14" eb="17">
      <t>ジギョウヒ</t>
    </rPh>
    <rPh sb="17" eb="20">
      <t>ホジョキン</t>
    </rPh>
    <rPh sb="20" eb="22">
      <t>ジッセキ</t>
    </rPh>
    <rPh sb="22" eb="25">
      <t>ホウコクショ</t>
    </rPh>
    <phoneticPr fontId="6"/>
  </si>
  <si>
    <t>令和７年度認可外保育施設支援事業費補助金内訳書（安全対策事業のうち（３）の事業）</t>
    <rPh sb="0" eb="2">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</si>
</sst>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
  </numFmts>
  <fonts count="52">
    <font>
      <sz val="11"/>
      <color theme="1"/>
      <name val="ＭＳ Ｐゴシック"/>
      <family val="2"/>
      <charset val="128"/>
      <scheme val="minor"/>
    </font>
    <font>
      <sz val="12"/>
      <color theme="1"/>
      <name val="ＭＳ 明朝"/>
      <family val="2"/>
      <charset val="128"/>
    </font>
    <font>
      <sz val="11"/>
      <name val="ＭＳ Ｐゴシック"/>
      <family val="3"/>
      <charset val="128"/>
    </font>
    <font>
      <sz val="6"/>
      <name val="ＭＳ 明朝"/>
      <family val="2"/>
      <charset val="128"/>
    </font>
    <font>
      <sz val="11"/>
      <color theme="1"/>
      <name val="ＭＳ Ｐゴシック"/>
      <family val="2"/>
      <charset val="128"/>
      <scheme val="minor"/>
    </font>
    <font>
      <sz val="11"/>
      <name val="ＭＳ Ｐ明朝"/>
      <family val="1"/>
      <charset val="128"/>
    </font>
    <font>
      <sz val="6"/>
      <name val="ＭＳ Ｐゴシック"/>
      <family val="2"/>
      <charset val="128"/>
      <scheme val="minor"/>
    </font>
    <font>
      <sz val="6"/>
      <name val="ＭＳ Ｐゴシック"/>
      <family val="3"/>
      <charset val="128"/>
    </font>
    <font>
      <sz val="14"/>
      <name val="ＭＳ Ｐゴシック"/>
      <family val="3"/>
      <charset val="128"/>
    </font>
    <font>
      <sz val="16"/>
      <name val="ＭＳ Ｐゴシック"/>
      <family val="3"/>
      <charset val="128"/>
    </font>
    <font>
      <sz val="10"/>
      <name val="ＭＳ Ｐゴシック"/>
      <family val="3"/>
      <charset val="128"/>
    </font>
    <font>
      <sz val="14"/>
      <name val="ＭＳ ゴシック"/>
      <family val="3"/>
      <charset val="128"/>
    </font>
    <font>
      <sz val="12"/>
      <name val="ＭＳ ゴシック"/>
      <family val="3"/>
      <charset val="128"/>
    </font>
    <font>
      <sz val="11"/>
      <name val="ＭＳ Ｐゴシック"/>
      <family val="2"/>
      <charset val="128"/>
      <scheme val="minor"/>
    </font>
    <font>
      <sz val="11"/>
      <name val="ＭＳ Ｐゴシック"/>
      <family val="3"/>
      <charset val="128"/>
      <scheme val="minor"/>
    </font>
    <font>
      <sz val="8"/>
      <name val="ＭＳ Ｐゴシック"/>
      <family val="3"/>
      <charset val="128"/>
    </font>
    <font>
      <sz val="11"/>
      <name val="ＭＳ Ｐゴシック"/>
      <family val="3"/>
      <charset val="128"/>
      <scheme val="major"/>
    </font>
    <font>
      <sz val="8"/>
      <name val="ＭＳ Ｐゴシック"/>
      <family val="3"/>
      <charset val="128"/>
      <scheme val="minor"/>
    </font>
    <font>
      <sz val="12"/>
      <name val="ＭＳ Ｐゴシック"/>
      <family val="2"/>
      <charset val="128"/>
      <scheme val="minor"/>
    </font>
    <font>
      <sz val="14"/>
      <name val="ＭＳ Ｐゴシック"/>
      <family val="3"/>
      <charset val="128"/>
      <scheme val="minor"/>
    </font>
    <font>
      <sz val="10"/>
      <name val="ＭＳ Ｐゴシック"/>
      <family val="3"/>
      <charset val="128"/>
      <scheme val="minor"/>
    </font>
    <font>
      <sz val="12"/>
      <name val="ＭＳ Ｐゴシック"/>
      <family val="3"/>
      <charset val="128"/>
      <scheme val="minor"/>
    </font>
    <font>
      <sz val="9"/>
      <name val="ＭＳ Ｐゴシック"/>
      <family val="3"/>
      <charset val="128"/>
      <scheme val="minor"/>
    </font>
    <font>
      <sz val="6"/>
      <name val="ＭＳ 明朝"/>
      <family val="1"/>
      <charset val="128"/>
    </font>
    <font>
      <b/>
      <sz val="9"/>
      <color indexed="81"/>
      <name val="ＭＳ Ｐゴシック"/>
      <family val="3"/>
      <charset val="128"/>
    </font>
    <font>
      <sz val="9"/>
      <color indexed="81"/>
      <name val="ＭＳ Ｐゴシック"/>
      <family val="3"/>
      <charset val="128"/>
    </font>
    <font>
      <sz val="14"/>
      <name val="神奈川ゴシック"/>
      <family val="3"/>
      <charset val="128"/>
    </font>
    <font>
      <sz val="11"/>
      <name val="神奈川ゴシック"/>
      <family val="3"/>
      <charset val="128"/>
    </font>
    <font>
      <sz val="12"/>
      <name val="神奈川ゴシック"/>
      <family val="3"/>
      <charset val="128"/>
    </font>
    <font>
      <sz val="16"/>
      <name val="神奈川ゴシック"/>
      <family val="3"/>
      <charset val="128"/>
    </font>
    <font>
      <b/>
      <sz val="11"/>
      <name val="神奈川ゴシック"/>
      <family val="3"/>
      <charset val="128"/>
    </font>
    <font>
      <b/>
      <sz val="11"/>
      <name val="ＭＳ Ｐゴシック"/>
      <family val="3"/>
      <charset val="128"/>
      <scheme val="minor"/>
    </font>
    <font>
      <sz val="14"/>
      <name val="ＭＳ 明朝"/>
      <family val="1"/>
      <charset val="128"/>
    </font>
    <font>
      <sz val="11"/>
      <name val="ＭＳ ゴシック"/>
      <family val="3"/>
      <charset val="128"/>
    </font>
    <font>
      <sz val="10"/>
      <name val="ＭＳ ゴシック"/>
      <family val="3"/>
      <charset val="128"/>
    </font>
    <font>
      <strike/>
      <sz val="11"/>
      <name val="ＭＳ ゴシック"/>
      <family val="3"/>
      <charset val="128"/>
    </font>
    <font>
      <sz val="9"/>
      <name val="ＭＳ Ｐゴシック"/>
      <family val="3"/>
      <charset val="128"/>
    </font>
    <font>
      <sz val="11"/>
      <name val="ＭＳ 明朝"/>
      <family val="1"/>
      <charset val="128"/>
    </font>
    <font>
      <sz val="10"/>
      <name val="ＭＳ 明朝"/>
      <family val="1"/>
      <charset val="128"/>
    </font>
    <font>
      <sz val="11"/>
      <color theme="1"/>
      <name val="ＭＳ Ｐゴシック"/>
      <family val="3"/>
      <charset val="128"/>
    </font>
    <font>
      <sz val="11"/>
      <color theme="1"/>
      <name val="ＭＳ ゴシック"/>
      <family val="3"/>
      <charset val="128"/>
    </font>
    <font>
      <sz val="14"/>
      <color theme="1"/>
      <name val="ＭＳ ゴシック"/>
      <family val="3"/>
      <charset val="128"/>
    </font>
    <font>
      <sz val="12"/>
      <color theme="1"/>
      <name val="ＭＳ ゴシック"/>
      <family val="3"/>
      <charset val="128"/>
    </font>
    <font>
      <sz val="10"/>
      <color theme="1"/>
      <name val="ＭＳ ゴシック"/>
      <family val="3"/>
      <charset val="128"/>
    </font>
    <font>
      <sz val="11"/>
      <color theme="1"/>
      <name val="ＭＳ Ｐゴシック"/>
      <family val="3"/>
      <charset val="128"/>
      <scheme val="minor"/>
    </font>
    <font>
      <strike/>
      <sz val="11"/>
      <color theme="1"/>
      <name val="ＭＳ ゴシック"/>
      <family val="3"/>
      <charset val="128"/>
    </font>
    <font>
      <sz val="11"/>
      <color theme="1"/>
      <name val="ＭＳ Ｐ明朝"/>
      <family val="1"/>
      <charset val="128"/>
    </font>
    <font>
      <sz val="11"/>
      <color theme="1"/>
      <name val="ＭＳ Ｐゴシック"/>
      <family val="3"/>
      <charset val="128"/>
      <scheme val="major"/>
    </font>
    <font>
      <sz val="10"/>
      <color theme="1"/>
      <name val="ＭＳ Ｐゴシック"/>
      <family val="3"/>
      <charset val="128"/>
    </font>
    <font>
      <b/>
      <sz val="12"/>
      <color indexed="10"/>
      <name val="MS P ゴシック"/>
      <family val="3"/>
      <charset val="128"/>
    </font>
    <font>
      <b/>
      <u/>
      <sz val="9"/>
      <color indexed="10"/>
      <name val="ＭＳ Ｐゴシック"/>
      <family val="3"/>
      <charset val="128"/>
    </font>
    <font>
      <b/>
      <u/>
      <sz val="9"/>
      <color indexed="81"/>
      <name val="ＭＳ Ｐゴシック"/>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s>
  <borders count="92">
    <border>
      <left/>
      <right/>
      <top/>
      <bottom/>
      <diagonal/>
    </border>
    <border>
      <left/>
      <right/>
      <top/>
      <bottom style="thin">
        <color auto="1"/>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indexed="64"/>
      </right>
      <top/>
      <bottom style="thin">
        <color auto="1"/>
      </bottom>
      <diagonal/>
    </border>
    <border>
      <left/>
      <right style="thin">
        <color auto="1"/>
      </right>
      <top/>
      <bottom style="thin">
        <color auto="1"/>
      </bottom>
      <diagonal/>
    </border>
    <border>
      <left style="thin">
        <color auto="1"/>
      </left>
      <right style="thin">
        <color auto="1"/>
      </right>
      <top style="double">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style="thin">
        <color auto="1"/>
      </left>
      <right/>
      <top style="hair">
        <color auto="1"/>
      </top>
      <bottom style="thin">
        <color auto="1"/>
      </bottom>
      <diagonal/>
    </border>
    <border>
      <left/>
      <right style="thin">
        <color indexed="64"/>
      </right>
      <top style="hair">
        <color indexed="64"/>
      </top>
      <bottom style="thin">
        <color indexed="64"/>
      </bottom>
      <diagonal/>
    </border>
    <border>
      <left style="thin">
        <color auto="1"/>
      </left>
      <right style="thin">
        <color indexed="64"/>
      </right>
      <top/>
      <bottom style="double">
        <color indexed="64"/>
      </bottom>
      <diagonal/>
    </border>
    <border diagonalUp="1">
      <left style="thin">
        <color auto="1"/>
      </left>
      <right style="thin">
        <color indexed="64"/>
      </right>
      <top style="double">
        <color auto="1"/>
      </top>
      <bottom/>
      <diagonal style="thin">
        <color auto="1"/>
      </diagonal>
    </border>
    <border diagonalUp="1">
      <left style="thin">
        <color auto="1"/>
      </left>
      <right style="thin">
        <color indexed="64"/>
      </right>
      <top/>
      <bottom/>
      <diagonal style="thin">
        <color auto="1"/>
      </diagonal>
    </border>
    <border diagonalUp="1">
      <left style="thin">
        <color auto="1"/>
      </left>
      <right style="thin">
        <color indexed="64"/>
      </right>
      <top/>
      <bottom style="thin">
        <color auto="1"/>
      </bottom>
      <diagonal style="thin">
        <color auto="1"/>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hair">
        <color auto="1"/>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auto="1"/>
      </left>
      <right style="thin">
        <color auto="1"/>
      </right>
      <top style="thin">
        <color indexed="64"/>
      </top>
      <bottom style="double">
        <color indexed="64"/>
      </bottom>
      <diagonal/>
    </border>
    <border>
      <left/>
      <right style="thin">
        <color theme="1"/>
      </right>
      <top style="thin">
        <color auto="1"/>
      </top>
      <bottom/>
      <diagonal/>
    </border>
    <border>
      <left/>
      <right style="thin">
        <color theme="1"/>
      </right>
      <top/>
      <bottom/>
      <diagonal/>
    </border>
    <border diagonalUp="1">
      <left/>
      <right style="thin">
        <color indexed="64"/>
      </right>
      <top/>
      <bottom style="thin">
        <color indexed="64"/>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thin">
        <color theme="1"/>
      </bottom>
      <diagonal/>
    </border>
    <border>
      <left style="medium">
        <color indexed="64"/>
      </left>
      <right style="thin">
        <color indexed="64"/>
      </right>
      <top style="medium">
        <color indexed="64"/>
      </top>
      <bottom/>
      <diagonal/>
    </border>
    <border diagonalUp="1">
      <left style="thin">
        <color auto="1"/>
      </left>
      <right style="thin">
        <color auto="1"/>
      </right>
      <top style="medium">
        <color indexed="64"/>
      </top>
      <bottom/>
      <diagonal style="hair">
        <color auto="1"/>
      </diagonal>
    </border>
    <border>
      <left style="thin">
        <color auto="1"/>
      </left>
      <right style="thin">
        <color indexed="64"/>
      </right>
      <top style="medium">
        <color indexed="64"/>
      </top>
      <bottom/>
      <diagonal/>
    </border>
    <border>
      <left style="medium">
        <color indexed="64"/>
      </left>
      <right style="thin">
        <color auto="1"/>
      </right>
      <top/>
      <bottom style="medium">
        <color indexed="64"/>
      </bottom>
      <diagonal/>
    </border>
    <border diagonalUp="1">
      <left style="thin">
        <color auto="1"/>
      </left>
      <right style="thin">
        <color auto="1"/>
      </right>
      <top/>
      <bottom style="medium">
        <color indexed="64"/>
      </bottom>
      <diagonal style="hair">
        <color auto="1"/>
      </diagonal>
    </border>
    <border>
      <left style="thin">
        <color auto="1"/>
      </left>
      <right style="thin">
        <color indexed="64"/>
      </right>
      <top/>
      <bottom style="medium">
        <color indexed="64"/>
      </bottom>
      <diagonal/>
    </border>
    <border diagonalUp="1">
      <left style="thin">
        <color auto="1"/>
      </left>
      <right style="thin">
        <color indexed="64"/>
      </right>
      <top style="double">
        <color indexed="64"/>
      </top>
      <bottom style="thin">
        <color auto="1"/>
      </bottom>
      <diagonal style="thin">
        <color auto="1"/>
      </diagonal>
    </border>
    <border>
      <left style="thin">
        <color auto="1"/>
      </left>
      <right/>
      <top/>
      <bottom style="medium">
        <color auto="1"/>
      </bottom>
      <diagonal/>
    </border>
    <border>
      <left/>
      <right/>
      <top/>
      <bottom style="medium">
        <color auto="1"/>
      </bottom>
      <diagonal/>
    </border>
    <border>
      <left style="medium">
        <color indexed="64"/>
      </left>
      <right/>
      <top/>
      <bottom style="medium">
        <color indexed="64"/>
      </bottom>
      <diagonal/>
    </border>
    <border>
      <left/>
      <right style="medium">
        <color auto="1"/>
      </right>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theme="1"/>
      </left>
      <right style="thin">
        <color auto="1"/>
      </right>
      <top style="thin">
        <color indexed="64"/>
      </top>
      <bottom style="double">
        <color theme="1"/>
      </bottom>
      <diagonal/>
    </border>
    <border>
      <left style="thin">
        <color auto="1"/>
      </left>
      <right style="thin">
        <color auto="1"/>
      </right>
      <top style="thin">
        <color indexed="64"/>
      </top>
      <bottom style="double">
        <color theme="1"/>
      </bottom>
      <diagonal/>
    </border>
    <border diagonalUp="1">
      <left/>
      <right style="thin">
        <color indexed="64"/>
      </right>
      <top style="double">
        <color indexed="64"/>
      </top>
      <bottom/>
      <diagonal style="thin">
        <color indexed="64"/>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ck">
        <color rgb="FFFF0000"/>
      </left>
      <right style="hair">
        <color indexed="64"/>
      </right>
      <top style="thick">
        <color rgb="FFFF0000"/>
      </top>
      <bottom/>
      <diagonal/>
    </border>
    <border>
      <left style="hair">
        <color indexed="64"/>
      </left>
      <right style="hair">
        <color indexed="64"/>
      </right>
      <top style="thick">
        <color rgb="FFFF0000"/>
      </top>
      <bottom style="hair">
        <color indexed="64"/>
      </bottom>
      <diagonal/>
    </border>
    <border>
      <left style="hair">
        <color indexed="64"/>
      </left>
      <right style="thick">
        <color rgb="FFFF0000"/>
      </right>
      <top style="thick">
        <color rgb="FFFF0000"/>
      </top>
      <bottom style="hair">
        <color indexed="64"/>
      </bottom>
      <diagonal/>
    </border>
    <border>
      <left style="thick">
        <color rgb="FFFF0000"/>
      </left>
      <right style="hair">
        <color indexed="64"/>
      </right>
      <top/>
      <bottom style="thick">
        <color rgb="FFFF0000"/>
      </bottom>
      <diagonal/>
    </border>
    <border>
      <left style="hair">
        <color indexed="64"/>
      </left>
      <right style="hair">
        <color indexed="64"/>
      </right>
      <top style="hair">
        <color indexed="64"/>
      </top>
      <bottom style="thick">
        <color rgb="FFFF0000"/>
      </bottom>
      <diagonal/>
    </border>
    <border>
      <left style="hair">
        <color indexed="64"/>
      </left>
      <right style="thick">
        <color rgb="FFFF0000"/>
      </right>
      <top style="hair">
        <color indexed="64"/>
      </top>
      <bottom style="thick">
        <color rgb="FFFF0000"/>
      </bottom>
      <diagonal/>
    </border>
    <border>
      <left style="thin">
        <color theme="1"/>
      </left>
      <right style="hair">
        <color indexed="64"/>
      </right>
      <top style="thick">
        <color rgb="FFFF0000"/>
      </top>
      <bottom style="hair">
        <color theme="1"/>
      </bottom>
      <diagonal/>
    </border>
    <border>
      <left style="hair">
        <color indexed="64"/>
      </left>
      <right style="hair">
        <color indexed="64"/>
      </right>
      <top style="thick">
        <color rgb="FFFF0000"/>
      </top>
      <bottom style="hair">
        <color theme="1"/>
      </bottom>
      <diagonal/>
    </border>
    <border>
      <left style="hair">
        <color indexed="64"/>
      </left>
      <right style="thin">
        <color theme="1"/>
      </right>
      <top style="thick">
        <color rgb="FFFF0000"/>
      </top>
      <bottom style="hair">
        <color theme="1"/>
      </bottom>
      <diagonal/>
    </border>
    <border>
      <left style="thin">
        <color indexed="64"/>
      </left>
      <right/>
      <top/>
      <bottom style="thin">
        <color theme="1"/>
      </bottom>
      <diagonal/>
    </border>
    <border>
      <left/>
      <right/>
      <top/>
      <bottom style="thin">
        <color theme="1"/>
      </bottom>
      <diagonal/>
    </border>
    <border>
      <left/>
      <right style="thin">
        <color auto="1"/>
      </right>
      <top/>
      <bottom style="thin">
        <color theme="1"/>
      </bottom>
      <diagonal/>
    </border>
    <border diagonalUp="1">
      <left style="thin">
        <color auto="1"/>
      </left>
      <right style="thin">
        <color indexed="64"/>
      </right>
      <top/>
      <bottom style="thin">
        <color theme="1"/>
      </bottom>
      <diagonal style="thin">
        <color auto="1"/>
      </diagonal>
    </border>
  </borders>
  <cellStyleXfs count="10">
    <xf numFmtId="0" fontId="0"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1" fillId="0" borderId="0">
      <alignment vertical="center"/>
    </xf>
    <xf numFmtId="38" fontId="4" fillId="0" borderId="0" applyFont="0" applyFill="0" applyBorder="0" applyAlignment="0" applyProtection="0">
      <alignment vertical="center"/>
    </xf>
    <xf numFmtId="0" fontId="2" fillId="0" borderId="0"/>
  </cellStyleXfs>
  <cellXfs count="437">
    <xf numFmtId="0" fontId="0" fillId="0" borderId="0" xfId="0">
      <alignment vertical="center"/>
    </xf>
    <xf numFmtId="0" fontId="26" fillId="0" borderId="0" xfId="6" applyFont="1" applyAlignment="1">
      <alignment vertical="center"/>
    </xf>
    <xf numFmtId="0" fontId="14" fillId="0" borderId="0" xfId="6" applyFont="1" applyAlignment="1">
      <alignment horizontal="left" vertical="center"/>
    </xf>
    <xf numFmtId="0" fontId="14" fillId="0" borderId="0" xfId="6" applyFont="1" applyFill="1" applyAlignment="1">
      <alignment horizontal="left" vertical="center"/>
    </xf>
    <xf numFmtId="0" fontId="14" fillId="0" borderId="0" xfId="6" applyFont="1" applyAlignment="1">
      <alignment vertical="center"/>
    </xf>
    <xf numFmtId="0" fontId="27" fillId="0" borderId="0" xfId="6" applyFont="1" applyAlignment="1">
      <alignment vertical="center"/>
    </xf>
    <xf numFmtId="176" fontId="27" fillId="0" borderId="0" xfId="6" applyNumberFormat="1" applyFont="1" applyAlignment="1">
      <alignment vertical="center"/>
    </xf>
    <xf numFmtId="0" fontId="19" fillId="0" borderId="0" xfId="6" applyFont="1" applyAlignment="1">
      <alignment horizontal="right" vertical="center"/>
    </xf>
    <xf numFmtId="0" fontId="28" fillId="0" borderId="0" xfId="6" applyFont="1" applyAlignment="1">
      <alignment vertical="center"/>
    </xf>
    <xf numFmtId="0" fontId="27" fillId="0" borderId="38" xfId="6" applyFont="1" applyBorder="1" applyAlignment="1">
      <alignment vertical="center"/>
    </xf>
    <xf numFmtId="0" fontId="27" fillId="0" borderId="35" xfId="6" applyFont="1" applyBorder="1" applyAlignment="1">
      <alignment vertical="center"/>
    </xf>
    <xf numFmtId="0" fontId="5" fillId="0" borderId="0" xfId="6" applyFont="1" applyAlignment="1">
      <alignment vertical="center"/>
    </xf>
    <xf numFmtId="0" fontId="29" fillId="0" borderId="0" xfId="6" applyFont="1" applyBorder="1" applyAlignment="1">
      <alignment horizontal="center" vertical="center"/>
    </xf>
    <xf numFmtId="0" fontId="33" fillId="0" borderId="0" xfId="6" applyFont="1" applyAlignment="1">
      <alignment vertical="center"/>
    </xf>
    <xf numFmtId="0" fontId="27" fillId="0" borderId="0" xfId="6" applyFont="1" applyFill="1" applyAlignment="1">
      <alignment vertical="center"/>
    </xf>
    <xf numFmtId="0" fontId="28" fillId="0" borderId="0" xfId="6" applyFont="1" applyFill="1" applyAlignment="1">
      <alignment vertical="center"/>
    </xf>
    <xf numFmtId="0" fontId="32" fillId="0" borderId="0" xfId="6" applyFont="1" applyBorder="1" applyAlignment="1">
      <alignment horizontal="left" vertical="top" wrapText="1"/>
    </xf>
    <xf numFmtId="0" fontId="29" fillId="0" borderId="0" xfId="6" applyFont="1" applyBorder="1" applyAlignment="1">
      <alignment horizontal="center" vertical="center"/>
    </xf>
    <xf numFmtId="0" fontId="27" fillId="2" borderId="43" xfId="6" applyFont="1" applyFill="1" applyBorder="1" applyAlignment="1">
      <alignment horizontal="center" vertical="center"/>
    </xf>
    <xf numFmtId="0" fontId="14" fillId="2" borderId="42" xfId="6" applyFont="1" applyFill="1" applyBorder="1" applyAlignment="1">
      <alignment horizontal="center" vertical="center"/>
    </xf>
    <xf numFmtId="0" fontId="27" fillId="2" borderId="42" xfId="6" applyFont="1" applyFill="1" applyBorder="1" applyAlignment="1">
      <alignment horizontal="center" vertical="center"/>
    </xf>
    <xf numFmtId="0" fontId="14" fillId="2" borderId="41" xfId="6" applyFont="1" applyFill="1" applyBorder="1" applyAlignment="1">
      <alignment horizontal="center" vertical="center"/>
    </xf>
    <xf numFmtId="0" fontId="27" fillId="2" borderId="40" xfId="6" applyFont="1" applyFill="1" applyBorder="1" applyAlignment="1">
      <alignment horizontal="center" vertical="center"/>
    </xf>
    <xf numFmtId="0" fontId="14" fillId="2" borderId="75" xfId="6" applyFont="1" applyFill="1" applyBorder="1" applyAlignment="1">
      <alignment horizontal="center" vertical="center"/>
    </xf>
    <xf numFmtId="0" fontId="27" fillId="2" borderId="75" xfId="6" applyFont="1" applyFill="1" applyBorder="1" applyAlignment="1">
      <alignment vertical="center" textRotation="255"/>
    </xf>
    <xf numFmtId="0" fontId="27" fillId="2" borderId="75" xfId="6" applyFont="1" applyFill="1" applyBorder="1" applyAlignment="1">
      <alignment vertical="center"/>
    </xf>
    <xf numFmtId="176" fontId="27" fillId="2" borderId="75" xfId="6" applyNumberFormat="1" applyFont="1" applyFill="1" applyBorder="1" applyAlignment="1">
      <alignment vertical="center"/>
    </xf>
    <xf numFmtId="0" fontId="27" fillId="2" borderId="75" xfId="6" applyFont="1" applyFill="1" applyBorder="1" applyAlignment="1">
      <alignment horizontal="center" vertical="center"/>
    </xf>
    <xf numFmtId="0" fontId="14" fillId="2" borderId="76" xfId="6" applyFont="1" applyFill="1" applyBorder="1" applyAlignment="1">
      <alignment horizontal="center" vertical="center"/>
    </xf>
    <xf numFmtId="0" fontId="27" fillId="0" borderId="39" xfId="6" applyFont="1" applyBorder="1" applyAlignment="1">
      <alignment vertical="center"/>
    </xf>
    <xf numFmtId="0" fontId="30" fillId="0" borderId="80" xfId="6" applyFont="1" applyFill="1" applyBorder="1" applyAlignment="1">
      <alignment horizontal="left" vertical="center"/>
    </xf>
    <xf numFmtId="0" fontId="31" fillId="0" borderId="80" xfId="6" applyFont="1" applyFill="1" applyBorder="1" applyAlignment="1">
      <alignment vertical="center"/>
    </xf>
    <xf numFmtId="0" fontId="27" fillId="0" borderId="85" xfId="6" applyFont="1" applyFill="1" applyBorder="1" applyAlignment="1">
      <alignment horizontal="center" vertical="center" wrapText="1"/>
    </xf>
    <xf numFmtId="0" fontId="14" fillId="0" borderId="86" xfId="6" applyFont="1" applyFill="1" applyBorder="1" applyAlignment="1">
      <alignment horizontal="left" vertical="center"/>
    </xf>
    <xf numFmtId="0" fontId="14" fillId="0" borderId="86" xfId="6" applyFont="1" applyFill="1" applyBorder="1" applyAlignment="1">
      <alignment vertical="center"/>
    </xf>
    <xf numFmtId="0" fontId="27" fillId="0" borderId="86" xfId="6" applyFont="1" applyFill="1" applyBorder="1" applyAlignment="1">
      <alignment vertical="center"/>
    </xf>
    <xf numFmtId="176" fontId="27" fillId="0" borderId="86" xfId="6" applyNumberFormat="1" applyFont="1" applyFill="1" applyBorder="1" applyAlignment="1">
      <alignment vertical="center"/>
    </xf>
    <xf numFmtId="0" fontId="27" fillId="0" borderId="87" xfId="6" applyFont="1" applyFill="1" applyBorder="1" applyAlignment="1">
      <alignment vertical="center" wrapText="1" shrinkToFit="1"/>
    </xf>
    <xf numFmtId="0" fontId="30" fillId="0" borderId="79" xfId="6" applyFont="1" applyFill="1" applyBorder="1" applyAlignment="1">
      <alignment horizontal="center" vertical="center" wrapText="1"/>
    </xf>
    <xf numFmtId="0" fontId="30" fillId="0" borderId="80" xfId="6" applyFont="1" applyFill="1" applyBorder="1" applyAlignment="1">
      <alignment vertical="center"/>
    </xf>
    <xf numFmtId="176" fontId="30" fillId="0" borderId="80" xfId="6" applyNumberFormat="1" applyFont="1" applyFill="1" applyBorder="1" applyAlignment="1">
      <alignment vertical="center"/>
    </xf>
    <xf numFmtId="0" fontId="30" fillId="0" borderId="81" xfId="6" applyFont="1" applyFill="1" applyBorder="1" applyAlignment="1">
      <alignment vertical="center" shrinkToFit="1"/>
    </xf>
    <xf numFmtId="0" fontId="30" fillId="0" borderId="82" xfId="6" applyFont="1" applyFill="1" applyBorder="1" applyAlignment="1">
      <alignment horizontal="center" vertical="center" wrapText="1"/>
    </xf>
    <xf numFmtId="0" fontId="31" fillId="0" borderId="83" xfId="6" applyFont="1" applyFill="1" applyBorder="1" applyAlignment="1">
      <alignment horizontal="left" vertical="center"/>
    </xf>
    <xf numFmtId="0" fontId="31" fillId="0" borderId="83" xfId="6" applyFont="1" applyFill="1" applyBorder="1" applyAlignment="1">
      <alignment vertical="center"/>
    </xf>
    <xf numFmtId="0" fontId="30" fillId="0" borderId="83" xfId="6" applyFont="1" applyFill="1" applyBorder="1" applyAlignment="1">
      <alignment vertical="center"/>
    </xf>
    <xf numFmtId="176" fontId="30" fillId="0" borderId="83" xfId="6" applyNumberFormat="1" applyFont="1" applyFill="1" applyBorder="1" applyAlignment="1">
      <alignment vertical="center"/>
    </xf>
    <xf numFmtId="0" fontId="30" fillId="0" borderId="84" xfId="6" applyFont="1" applyFill="1" applyBorder="1" applyAlignment="1">
      <alignment vertical="center" wrapText="1" shrinkToFit="1"/>
    </xf>
    <xf numFmtId="0" fontId="26" fillId="3" borderId="0" xfId="6" applyFont="1" applyFill="1" applyBorder="1" applyAlignment="1">
      <alignment horizontal="right" vertical="center"/>
    </xf>
    <xf numFmtId="0" fontId="14" fillId="3" borderId="77" xfId="6" applyFont="1" applyFill="1" applyBorder="1" applyAlignment="1">
      <alignment horizontal="left" vertical="center"/>
    </xf>
    <xf numFmtId="0" fontId="14" fillId="3" borderId="77" xfId="6" applyFont="1" applyFill="1" applyBorder="1" applyAlignment="1">
      <alignment vertical="center"/>
    </xf>
    <xf numFmtId="0" fontId="27" fillId="3" borderId="77" xfId="6" applyFont="1" applyFill="1" applyBorder="1" applyAlignment="1">
      <alignment vertical="center"/>
    </xf>
    <xf numFmtId="176" fontId="27" fillId="3" borderId="77" xfId="6" applyNumberFormat="1" applyFont="1" applyFill="1" applyBorder="1" applyAlignment="1">
      <alignment vertical="center"/>
    </xf>
    <xf numFmtId="0" fontId="14" fillId="3" borderId="78" xfId="6" applyFont="1" applyFill="1" applyBorder="1" applyAlignment="1">
      <alignment vertical="center"/>
    </xf>
    <xf numFmtId="0" fontId="14" fillId="3" borderId="37" xfId="6" applyFont="1" applyFill="1" applyBorder="1" applyAlignment="1">
      <alignment horizontal="left" vertical="center"/>
    </xf>
    <xf numFmtId="0" fontId="14" fillId="3" borderId="37" xfId="6" applyFont="1" applyFill="1" applyBorder="1" applyAlignment="1">
      <alignment vertical="center"/>
    </xf>
    <xf numFmtId="0" fontId="27" fillId="3" borderId="37" xfId="6" applyFont="1" applyFill="1" applyBorder="1" applyAlignment="1">
      <alignment vertical="center"/>
    </xf>
    <xf numFmtId="176" fontId="27" fillId="3" borderId="37" xfId="6" applyNumberFormat="1" applyFont="1" applyFill="1" applyBorder="1" applyAlignment="1">
      <alignment vertical="center"/>
    </xf>
    <xf numFmtId="0" fontId="14" fillId="3" borderId="36" xfId="6" applyFont="1" applyFill="1" applyBorder="1" applyAlignment="1">
      <alignment vertical="center"/>
    </xf>
    <xf numFmtId="0" fontId="14" fillId="3" borderId="34" xfId="6" applyFont="1" applyFill="1" applyBorder="1" applyAlignment="1">
      <alignment horizontal="left" vertical="center"/>
    </xf>
    <xf numFmtId="0" fontId="14" fillId="3" borderId="34" xfId="6" applyFont="1" applyFill="1" applyBorder="1" applyAlignment="1">
      <alignment vertical="center"/>
    </xf>
    <xf numFmtId="0" fontId="27" fillId="3" borderId="34" xfId="6" applyFont="1" applyFill="1" applyBorder="1" applyAlignment="1">
      <alignment vertical="center"/>
    </xf>
    <xf numFmtId="176" fontId="27" fillId="3" borderId="34" xfId="6" applyNumberFormat="1" applyFont="1" applyFill="1" applyBorder="1" applyAlignment="1">
      <alignment vertical="center"/>
    </xf>
    <xf numFmtId="0" fontId="14" fillId="3" borderId="33" xfId="6" applyFont="1" applyFill="1" applyBorder="1" applyAlignment="1">
      <alignment vertical="center"/>
    </xf>
    <xf numFmtId="0" fontId="27" fillId="0" borderId="0" xfId="6" applyFont="1" applyAlignment="1">
      <alignment horizontal="right" vertical="center"/>
    </xf>
    <xf numFmtId="0" fontId="32" fillId="3" borderId="0" xfId="7" applyFont="1" applyFill="1" applyAlignment="1">
      <alignment horizontal="left" vertical="center"/>
    </xf>
    <xf numFmtId="0" fontId="32" fillId="3" borderId="0" xfId="6" applyFont="1" applyFill="1" applyAlignment="1">
      <alignment vertical="center"/>
    </xf>
    <xf numFmtId="3" fontId="18" fillId="0" borderId="0" xfId="0" applyNumberFormat="1" applyFont="1" applyProtection="1">
      <alignment vertical="center"/>
    </xf>
    <xf numFmtId="3" fontId="19" fillId="0" borderId="0" xfId="0" applyNumberFormat="1" applyFont="1" applyAlignment="1" applyProtection="1">
      <alignment horizontal="center" vertical="center" shrinkToFit="1"/>
    </xf>
    <xf numFmtId="3" fontId="14" fillId="0" borderId="0" xfId="0" applyNumberFormat="1" applyFont="1" applyProtection="1">
      <alignment vertical="center"/>
    </xf>
    <xf numFmtId="3" fontId="19" fillId="0" borderId="0" xfId="0" applyNumberFormat="1" applyFont="1" applyAlignment="1" applyProtection="1">
      <alignment horizontal="center" vertical="center" shrinkToFit="1"/>
    </xf>
    <xf numFmtId="0" fontId="14" fillId="0" borderId="0" xfId="0" applyFont="1" applyAlignment="1" applyProtection="1">
      <alignment horizontal="center" vertical="center" shrinkToFit="1"/>
    </xf>
    <xf numFmtId="3" fontId="18" fillId="0" borderId="1" xfId="0" applyNumberFormat="1" applyFont="1" applyBorder="1" applyProtection="1">
      <alignment vertical="center"/>
    </xf>
    <xf numFmtId="0" fontId="14" fillId="0" borderId="1" xfId="0" applyFont="1" applyBorder="1" applyAlignment="1" applyProtection="1">
      <alignment horizontal="center" vertical="center" shrinkToFit="1"/>
    </xf>
    <xf numFmtId="3" fontId="19" fillId="0" borderId="0" xfId="0" applyNumberFormat="1" applyFont="1" applyAlignment="1" applyProtection="1">
      <alignment horizontal="center" vertical="center"/>
    </xf>
    <xf numFmtId="3" fontId="21" fillId="0" borderId="21" xfId="0" applyNumberFormat="1" applyFont="1" applyBorder="1" applyProtection="1">
      <alignment vertical="center"/>
    </xf>
    <xf numFmtId="3" fontId="20" fillId="0" borderId="21" xfId="0" applyNumberFormat="1" applyFont="1" applyBorder="1" applyAlignment="1" applyProtection="1">
      <alignment vertical="center"/>
    </xf>
    <xf numFmtId="3" fontId="20" fillId="0" borderId="5" xfId="0" applyNumberFormat="1" applyFont="1" applyBorder="1" applyAlignment="1" applyProtection="1">
      <alignment horizontal="center" vertical="center" wrapText="1"/>
    </xf>
    <xf numFmtId="3" fontId="14" fillId="0" borderId="10" xfId="0" applyNumberFormat="1" applyFont="1" applyBorder="1" applyAlignment="1" applyProtection="1">
      <alignment vertical="center"/>
    </xf>
    <xf numFmtId="3" fontId="14" fillId="0" borderId="11" xfId="0" applyNumberFormat="1" applyFont="1" applyBorder="1" applyAlignment="1" applyProtection="1">
      <alignment vertical="center"/>
    </xf>
    <xf numFmtId="3" fontId="20" fillId="0" borderId="10" xfId="0" applyNumberFormat="1" applyFont="1" applyBorder="1" applyAlignment="1" applyProtection="1">
      <alignment horizontal="center" vertical="center" wrapText="1"/>
    </xf>
    <xf numFmtId="3" fontId="20" fillId="0" borderId="11" xfId="0" applyNumberFormat="1" applyFont="1" applyBorder="1" applyAlignment="1" applyProtection="1">
      <alignment horizontal="center" vertical="center" wrapText="1"/>
    </xf>
    <xf numFmtId="3" fontId="14" fillId="0" borderId="2" xfId="0" applyNumberFormat="1" applyFont="1" applyBorder="1" applyAlignment="1" applyProtection="1">
      <alignment vertical="center"/>
    </xf>
    <xf numFmtId="3" fontId="14" fillId="0" borderId="0" xfId="0" applyNumberFormat="1" applyFont="1" applyBorder="1" applyAlignment="1" applyProtection="1">
      <alignment vertical="center"/>
    </xf>
    <xf numFmtId="3" fontId="14" fillId="0" borderId="12" xfId="0" applyNumberFormat="1" applyFont="1" applyBorder="1" applyAlignment="1" applyProtection="1">
      <alignment vertical="center"/>
    </xf>
    <xf numFmtId="3" fontId="20" fillId="0" borderId="2" xfId="0" applyNumberFormat="1" applyFont="1" applyBorder="1" applyAlignment="1" applyProtection="1">
      <alignment horizontal="center" vertical="center" wrapText="1"/>
    </xf>
    <xf numFmtId="3" fontId="20" fillId="0" borderId="0" xfId="0" applyNumberFormat="1" applyFont="1" applyBorder="1" applyAlignment="1" applyProtection="1">
      <alignment horizontal="center" vertical="center" wrapText="1"/>
    </xf>
    <xf numFmtId="3" fontId="20" fillId="0" borderId="12" xfId="0" applyNumberFormat="1" applyFont="1" applyBorder="1" applyAlignment="1" applyProtection="1">
      <alignment horizontal="center" vertical="center" wrapText="1"/>
    </xf>
    <xf numFmtId="3" fontId="14" fillId="0" borderId="2" xfId="0" applyNumberFormat="1" applyFont="1" applyBorder="1" applyAlignment="1" applyProtection="1">
      <alignment horizontal="center" vertical="center"/>
    </xf>
    <xf numFmtId="3" fontId="14" fillId="0" borderId="0" xfId="0" applyNumberFormat="1" applyFont="1" applyBorder="1" applyAlignment="1" applyProtection="1">
      <alignment horizontal="center" vertical="center"/>
    </xf>
    <xf numFmtId="3" fontId="14" fillId="0" borderId="12" xfId="0" applyNumberFormat="1" applyFont="1" applyBorder="1" applyAlignment="1" applyProtection="1">
      <alignment horizontal="center" vertical="center"/>
    </xf>
    <xf numFmtId="3" fontId="20" fillId="0" borderId="2" xfId="0" applyNumberFormat="1" applyFont="1" applyBorder="1" applyAlignment="1" applyProtection="1">
      <alignment horizontal="center" vertical="center" wrapText="1"/>
    </xf>
    <xf numFmtId="3" fontId="20" fillId="0" borderId="0" xfId="0" applyNumberFormat="1" applyFont="1" applyBorder="1" applyAlignment="1" applyProtection="1">
      <alignment horizontal="center" vertical="center" wrapText="1"/>
    </xf>
    <xf numFmtId="3" fontId="20" fillId="0" borderId="12" xfId="0" applyNumberFormat="1" applyFont="1" applyBorder="1" applyAlignment="1" applyProtection="1">
      <alignment horizontal="center" vertical="center" wrapText="1"/>
    </xf>
    <xf numFmtId="3" fontId="20" fillId="0" borderId="0" xfId="0" applyNumberFormat="1" applyFont="1" applyBorder="1" applyAlignment="1" applyProtection="1">
      <alignment horizontal="right" vertical="center" wrapText="1"/>
    </xf>
    <xf numFmtId="3" fontId="14" fillId="0" borderId="0" xfId="0" applyNumberFormat="1" applyFont="1" applyBorder="1" applyAlignment="1" applyProtection="1">
      <alignment horizontal="right" vertical="center" wrapText="1"/>
    </xf>
    <xf numFmtId="3" fontId="14" fillId="0" borderId="12" xfId="0" applyNumberFormat="1" applyFont="1" applyBorder="1" applyAlignment="1" applyProtection="1">
      <alignment horizontal="right" vertical="center" wrapText="1"/>
    </xf>
    <xf numFmtId="3" fontId="22" fillId="0" borderId="20" xfId="0" applyNumberFormat="1" applyFont="1" applyBorder="1" applyAlignment="1" applyProtection="1">
      <alignment horizontal="left" vertical="center" wrapText="1"/>
    </xf>
    <xf numFmtId="3" fontId="22" fillId="0" borderId="21" xfId="0" applyNumberFormat="1" applyFont="1" applyBorder="1" applyAlignment="1" applyProtection="1">
      <alignment horizontal="left" vertical="center" wrapText="1"/>
    </xf>
    <xf numFmtId="3" fontId="22" fillId="0" borderId="22" xfId="0" applyNumberFormat="1" applyFont="1" applyBorder="1" applyAlignment="1" applyProtection="1">
      <alignment horizontal="left" vertical="center" wrapText="1"/>
    </xf>
    <xf numFmtId="38" fontId="38" fillId="0" borderId="69" xfId="8" applyFont="1" applyBorder="1" applyAlignment="1" applyProtection="1">
      <alignment horizontal="right" vertical="center" wrapText="1"/>
    </xf>
    <xf numFmtId="38" fontId="38" fillId="0" borderId="70" xfId="8" applyFont="1" applyBorder="1" applyAlignment="1" applyProtection="1">
      <alignment horizontal="right" vertical="center" wrapText="1"/>
    </xf>
    <xf numFmtId="38" fontId="38" fillId="0" borderId="71" xfId="8" applyFont="1" applyBorder="1" applyAlignment="1" applyProtection="1">
      <alignment horizontal="right" vertical="center" wrapText="1"/>
    </xf>
    <xf numFmtId="38" fontId="38" fillId="0" borderId="72" xfId="8" applyFont="1" applyBorder="1" applyAlignment="1" applyProtection="1">
      <alignment horizontal="right" vertical="center" wrapText="1"/>
    </xf>
    <xf numFmtId="38" fontId="38" fillId="0" borderId="73" xfId="8" applyFont="1" applyBorder="1" applyAlignment="1" applyProtection="1">
      <alignment horizontal="right" vertical="center" wrapText="1"/>
    </xf>
    <xf numFmtId="38" fontId="38" fillId="0" borderId="74" xfId="8" applyFont="1" applyBorder="1" applyAlignment="1" applyProtection="1">
      <alignment horizontal="right" vertical="center" wrapText="1"/>
    </xf>
    <xf numFmtId="38" fontId="38" fillId="0" borderId="5" xfId="8" applyFont="1" applyBorder="1" applyAlignment="1" applyProtection="1">
      <alignment horizontal="right" vertical="center" wrapText="1"/>
    </xf>
    <xf numFmtId="38" fontId="38" fillId="0" borderId="10" xfId="8" applyFont="1" applyBorder="1" applyAlignment="1" applyProtection="1">
      <alignment horizontal="right" vertical="center" wrapText="1"/>
    </xf>
    <xf numFmtId="38" fontId="37" fillId="0" borderId="10" xfId="8" applyFont="1" applyBorder="1" applyAlignment="1" applyProtection="1">
      <alignment horizontal="right" vertical="center" wrapText="1"/>
    </xf>
    <xf numFmtId="38" fontId="38" fillId="0" borderId="11" xfId="8" applyFont="1" applyBorder="1" applyAlignment="1" applyProtection="1">
      <alignment horizontal="right" vertical="center" wrapText="1"/>
    </xf>
    <xf numFmtId="38" fontId="38" fillId="0" borderId="20" xfId="8" applyFont="1" applyBorder="1" applyAlignment="1" applyProtection="1">
      <alignment horizontal="right" vertical="center" wrapText="1"/>
    </xf>
    <xf numFmtId="38" fontId="38" fillId="0" borderId="21" xfId="8" applyFont="1" applyBorder="1" applyAlignment="1" applyProtection="1">
      <alignment horizontal="right" vertical="center" wrapText="1"/>
    </xf>
    <xf numFmtId="38" fontId="38" fillId="0" borderId="22" xfId="8" applyFont="1" applyBorder="1" applyAlignment="1" applyProtection="1">
      <alignment horizontal="right" vertical="center" wrapText="1"/>
    </xf>
    <xf numFmtId="3" fontId="20" fillId="0" borderId="61" xfId="0" applyNumberFormat="1" applyFont="1" applyBorder="1" applyAlignment="1" applyProtection="1">
      <alignment horizontal="center" vertical="center" wrapText="1"/>
    </xf>
    <xf numFmtId="3" fontId="20" fillId="0" borderId="62" xfId="0" applyNumberFormat="1" applyFont="1" applyBorder="1" applyAlignment="1" applyProtection="1">
      <alignment horizontal="center" vertical="center" wrapText="1"/>
    </xf>
    <xf numFmtId="38" fontId="38" fillId="0" borderId="64" xfId="8" applyFont="1" applyBorder="1" applyAlignment="1" applyProtection="1">
      <alignment horizontal="right" vertical="center" wrapText="1"/>
    </xf>
    <xf numFmtId="38" fontId="38" fillId="0" borderId="62" xfId="8" applyFont="1" applyBorder="1" applyAlignment="1" applyProtection="1">
      <alignment horizontal="right" vertical="center" wrapText="1"/>
    </xf>
    <xf numFmtId="38" fontId="38" fillId="0" borderId="65" xfId="8" applyFont="1" applyBorder="1" applyAlignment="1" applyProtection="1">
      <alignment horizontal="right" vertical="center" wrapText="1"/>
    </xf>
    <xf numFmtId="38" fontId="38" fillId="0" borderId="63" xfId="8" applyFont="1" applyBorder="1" applyAlignment="1" applyProtection="1">
      <alignment horizontal="right" vertical="center" wrapText="1"/>
    </xf>
    <xf numFmtId="3" fontId="20" fillId="0" borderId="59" xfId="0" applyNumberFormat="1" applyFont="1" applyBorder="1" applyAlignment="1" applyProtection="1">
      <alignment horizontal="center" vertical="center" wrapText="1"/>
    </xf>
    <xf numFmtId="3" fontId="20" fillId="0" borderId="58" xfId="0" applyNumberFormat="1" applyFont="1" applyBorder="1" applyAlignment="1" applyProtection="1">
      <alignment horizontal="center" vertical="center" wrapText="1"/>
    </xf>
    <xf numFmtId="38" fontId="38" fillId="0" borderId="57" xfId="8" applyFont="1" applyBorder="1" applyAlignment="1" applyProtection="1">
      <alignment horizontal="right" vertical="center" wrapText="1"/>
    </xf>
    <xf numFmtId="38" fontId="38" fillId="0" borderId="58" xfId="8" applyFont="1" applyBorder="1" applyAlignment="1" applyProtection="1">
      <alignment horizontal="right" vertical="center" wrapText="1"/>
    </xf>
    <xf numFmtId="38" fontId="38" fillId="0" borderId="60" xfId="8" applyFont="1" applyBorder="1" applyAlignment="1" applyProtection="1">
      <alignment horizontal="right" vertical="center" wrapText="1"/>
    </xf>
    <xf numFmtId="3" fontId="20" fillId="0" borderId="0" xfId="0" applyNumberFormat="1" applyFont="1" applyBorder="1" applyAlignment="1" applyProtection="1">
      <alignment vertical="center"/>
    </xf>
    <xf numFmtId="3" fontId="20" fillId="0" borderId="0" xfId="0" applyNumberFormat="1" applyFont="1" applyBorder="1" applyAlignment="1" applyProtection="1">
      <alignment horizontal="right" vertical="center" wrapText="1"/>
    </xf>
    <xf numFmtId="3" fontId="33" fillId="0" borderId="0" xfId="0" applyNumberFormat="1" applyFont="1" applyProtection="1">
      <alignment vertical="center"/>
    </xf>
    <xf numFmtId="0" fontId="37" fillId="3" borderId="1" xfId="0" applyFont="1" applyFill="1" applyBorder="1" applyAlignment="1" applyProtection="1">
      <alignment horizontal="center" vertical="center" shrinkToFit="1"/>
      <protection locked="0"/>
    </xf>
    <xf numFmtId="3" fontId="38" fillId="3" borderId="21" xfId="0" applyNumberFormat="1" applyFont="1" applyFill="1" applyBorder="1" applyAlignment="1" applyProtection="1">
      <alignment horizontal="center" vertical="center"/>
      <protection locked="0"/>
    </xf>
    <xf numFmtId="0" fontId="2" fillId="0" borderId="0" xfId="2" applyFont="1" applyFill="1" applyProtection="1">
      <protection locked="0"/>
    </xf>
    <xf numFmtId="0" fontId="8" fillId="0" borderId="0" xfId="1" applyFont="1" applyFill="1" applyAlignment="1" applyProtection="1">
      <alignment vertical="top"/>
      <protection locked="0"/>
    </xf>
    <xf numFmtId="0" fontId="2" fillId="0" borderId="0" xfId="2" applyFont="1" applyFill="1" applyBorder="1" applyProtection="1">
      <protection locked="0"/>
    </xf>
    <xf numFmtId="0" fontId="2" fillId="0" borderId="0" xfId="3" applyFont="1" applyFill="1" applyProtection="1">
      <protection locked="0"/>
    </xf>
    <xf numFmtId="0" fontId="8" fillId="0" borderId="0" xfId="3" applyFont="1" applyFill="1" applyAlignment="1" applyProtection="1">
      <alignment vertical="top"/>
      <protection locked="0"/>
    </xf>
    <xf numFmtId="0" fontId="8" fillId="0" borderId="0" xfId="3" applyFont="1" applyFill="1" applyAlignment="1" applyProtection="1">
      <alignment horizontal="center" vertical="top"/>
      <protection locked="0"/>
    </xf>
    <xf numFmtId="0" fontId="2" fillId="0" borderId="0" xfId="3" applyFont="1" applyFill="1" applyBorder="1" applyProtection="1">
      <protection locked="0"/>
    </xf>
    <xf numFmtId="0" fontId="8" fillId="0" borderId="0" xfId="3" applyFont="1" applyFill="1" applyAlignment="1" applyProtection="1">
      <alignment horizontal="center" vertical="center"/>
      <protection locked="0"/>
    </xf>
    <xf numFmtId="0" fontId="8" fillId="0" borderId="0" xfId="3" applyFont="1" applyFill="1" applyProtection="1">
      <protection locked="0"/>
    </xf>
    <xf numFmtId="0" fontId="2" fillId="0" borderId="1" xfId="3" applyFont="1" applyFill="1" applyBorder="1" applyProtection="1">
      <protection locked="0"/>
    </xf>
    <xf numFmtId="0" fontId="2" fillId="0" borderId="21" xfId="3" applyFont="1" applyFill="1" applyBorder="1" applyProtection="1">
      <protection locked="0"/>
    </xf>
    <xf numFmtId="0" fontId="2" fillId="0" borderId="4" xfId="2" applyFont="1" applyFill="1" applyBorder="1" applyAlignment="1" applyProtection="1">
      <alignment horizontal="center" vertical="center"/>
      <protection locked="0"/>
    </xf>
    <xf numFmtId="0" fontId="2" fillId="0" borderId="5" xfId="2" applyFont="1" applyFill="1" applyBorder="1" applyAlignment="1" applyProtection="1">
      <alignment horizontal="center" vertical="center"/>
      <protection locked="0"/>
    </xf>
    <xf numFmtId="0" fontId="2" fillId="0" borderId="5" xfId="2" applyFont="1" applyFill="1" applyBorder="1" applyAlignment="1" applyProtection="1">
      <alignment horizontal="distributed" vertical="center"/>
      <protection locked="0"/>
    </xf>
    <xf numFmtId="0" fontId="2" fillId="0" borderId="4" xfId="2" applyFont="1" applyFill="1" applyBorder="1" applyAlignment="1" applyProtection="1">
      <alignment horizontal="distributed" vertical="center"/>
      <protection locked="0"/>
    </xf>
    <xf numFmtId="0" fontId="2" fillId="0" borderId="0" xfId="2" applyFont="1" applyFill="1" applyBorder="1" applyAlignment="1" applyProtection="1">
      <alignment horizontal="distributed" vertical="center"/>
      <protection locked="0"/>
    </xf>
    <xf numFmtId="0" fontId="10" fillId="0" borderId="0" xfId="2" applyFont="1" applyFill="1" applyProtection="1">
      <protection locked="0"/>
    </xf>
    <xf numFmtId="0" fontId="10" fillId="0" borderId="6" xfId="2" applyFont="1" applyFill="1" applyBorder="1" applyAlignment="1" applyProtection="1">
      <alignment horizontal="center" vertical="center"/>
      <protection locked="0"/>
    </xf>
    <xf numFmtId="0" fontId="10" fillId="0" borderId="6" xfId="2" applyFont="1" applyFill="1" applyBorder="1" applyAlignment="1" applyProtection="1">
      <alignment horizontal="center" vertical="center" wrapText="1"/>
      <protection locked="0"/>
    </xf>
    <xf numFmtId="0" fontId="48" fillId="0" borderId="6" xfId="2" applyFont="1" applyFill="1" applyBorder="1" applyAlignment="1" applyProtection="1">
      <alignment horizontal="center" vertical="center" wrapText="1"/>
      <protection locked="0"/>
    </xf>
    <xf numFmtId="0" fontId="10" fillId="0" borderId="0" xfId="2" applyFont="1" applyFill="1" applyBorder="1" applyAlignment="1" applyProtection="1">
      <alignment horizontal="center" vertical="center" wrapText="1"/>
      <protection locked="0"/>
    </xf>
    <xf numFmtId="0" fontId="10" fillId="0" borderId="12" xfId="2" applyFont="1" applyFill="1" applyBorder="1" applyAlignment="1" applyProtection="1">
      <alignment horizontal="center" vertical="center"/>
      <protection locked="0"/>
    </xf>
    <xf numFmtId="0" fontId="10" fillId="0" borderId="12" xfId="2" applyFont="1" applyFill="1" applyBorder="1" applyAlignment="1" applyProtection="1">
      <alignment horizontal="center" vertical="center" wrapText="1"/>
      <protection locked="0"/>
    </xf>
    <xf numFmtId="0" fontId="2" fillId="0" borderId="6" xfId="0" applyFont="1" applyBorder="1" applyAlignment="1" applyProtection="1">
      <alignment horizontal="right" vertical="center"/>
      <protection locked="0"/>
    </xf>
    <xf numFmtId="0" fontId="36" fillId="0" borderId="6" xfId="0" applyFont="1" applyBorder="1" applyAlignment="1" applyProtection="1">
      <alignment horizontal="right" vertical="center"/>
      <protection locked="0"/>
    </xf>
    <xf numFmtId="0" fontId="2" fillId="0" borderId="6" xfId="0" applyFont="1" applyFill="1" applyBorder="1" applyAlignment="1" applyProtection="1">
      <alignment horizontal="right" vertical="center"/>
      <protection locked="0"/>
    </xf>
    <xf numFmtId="0" fontId="2" fillId="0" borderId="12" xfId="0" applyFont="1" applyFill="1" applyBorder="1" applyAlignment="1" applyProtection="1">
      <alignment horizontal="right" vertical="center"/>
      <protection locked="0"/>
    </xf>
    <xf numFmtId="0" fontId="36" fillId="0" borderId="12" xfId="0" applyFont="1" applyFill="1" applyBorder="1" applyAlignment="1" applyProtection="1">
      <alignment horizontal="right" vertical="center"/>
      <protection locked="0"/>
    </xf>
    <xf numFmtId="0" fontId="2" fillId="0" borderId="0" xfId="0" applyFont="1" applyBorder="1" applyAlignment="1" applyProtection="1">
      <alignment horizontal="right" vertical="center"/>
      <protection locked="0"/>
    </xf>
    <xf numFmtId="38" fontId="2" fillId="0" borderId="0" xfId="8" applyFont="1" applyBorder="1" applyAlignment="1" applyProtection="1">
      <alignment horizontal="right" vertical="center"/>
      <protection locked="0"/>
    </xf>
    <xf numFmtId="38" fontId="37" fillId="3" borderId="3" xfId="8" applyFont="1" applyFill="1" applyBorder="1" applyAlignment="1" applyProtection="1">
      <alignment horizontal="center" vertical="center" wrapText="1"/>
      <protection locked="0"/>
    </xf>
    <xf numFmtId="38" fontId="37" fillId="0" borderId="3" xfId="8" applyFont="1" applyFill="1" applyBorder="1" applyAlignment="1" applyProtection="1">
      <alignment horizontal="right" vertical="center" wrapText="1"/>
      <protection locked="0"/>
    </xf>
    <xf numFmtId="38" fontId="2" fillId="3" borderId="7" xfId="8" applyFont="1" applyFill="1" applyBorder="1" applyAlignment="1" applyProtection="1">
      <alignment horizontal="left" vertical="center" wrapText="1"/>
      <protection locked="0"/>
    </xf>
    <xf numFmtId="38" fontId="2" fillId="3" borderId="7" xfId="8" applyFont="1" applyFill="1" applyBorder="1" applyAlignment="1" applyProtection="1">
      <alignment horizontal="center" vertical="center" shrinkToFit="1"/>
      <protection locked="0"/>
    </xf>
    <xf numFmtId="38" fontId="2" fillId="3" borderId="7" xfId="8" applyFont="1" applyFill="1" applyBorder="1" applyAlignment="1" applyProtection="1">
      <alignment horizontal="right" vertical="center" wrapText="1"/>
      <protection locked="0"/>
    </xf>
    <xf numFmtId="38" fontId="2" fillId="0" borderId="7" xfId="8" applyFont="1" applyFill="1" applyBorder="1" applyAlignment="1" applyProtection="1">
      <alignment horizontal="right" vertical="center" wrapText="1"/>
      <protection locked="0"/>
    </xf>
    <xf numFmtId="38" fontId="2" fillId="0" borderId="0" xfId="8" applyFont="1" applyFill="1" applyBorder="1" applyAlignment="1" applyProtection="1">
      <alignment horizontal="left" vertical="center" wrapText="1"/>
      <protection locked="0"/>
    </xf>
    <xf numFmtId="38" fontId="37" fillId="3" borderId="3" xfId="8" applyFont="1" applyFill="1" applyBorder="1" applyAlignment="1" applyProtection="1">
      <alignment vertical="center"/>
      <protection locked="0"/>
    </xf>
    <xf numFmtId="38" fontId="37" fillId="0" borderId="3" xfId="8" applyFont="1" applyFill="1" applyBorder="1" applyAlignment="1" applyProtection="1">
      <alignment horizontal="right" vertical="center" wrapText="1"/>
      <protection locked="0"/>
    </xf>
    <xf numFmtId="38" fontId="2" fillId="3" borderId="3" xfId="8" applyFont="1" applyFill="1" applyBorder="1" applyAlignment="1" applyProtection="1">
      <alignment horizontal="left" vertical="center" wrapText="1"/>
      <protection locked="0"/>
    </xf>
    <xf numFmtId="38" fontId="2" fillId="3" borderId="3" xfId="8" applyFont="1" applyFill="1" applyBorder="1" applyAlignment="1" applyProtection="1">
      <alignment horizontal="right" vertical="center" wrapText="1"/>
      <protection locked="0"/>
    </xf>
    <xf numFmtId="38" fontId="2" fillId="0" borderId="3" xfId="8" applyFont="1" applyFill="1" applyBorder="1" applyAlignment="1" applyProtection="1">
      <alignment horizontal="right" vertical="center" wrapText="1"/>
      <protection locked="0"/>
    </xf>
    <xf numFmtId="38" fontId="37" fillId="3" borderId="3" xfId="8" applyFont="1" applyFill="1" applyBorder="1" applyAlignment="1" applyProtection="1">
      <protection locked="0"/>
    </xf>
    <xf numFmtId="0" fontId="5" fillId="0" borderId="0" xfId="2" applyFont="1" applyFill="1" applyProtection="1">
      <protection locked="0"/>
    </xf>
    <xf numFmtId="38" fontId="37" fillId="3" borderId="44" xfId="8" applyFont="1" applyFill="1" applyBorder="1" applyAlignment="1" applyProtection="1">
      <protection locked="0"/>
    </xf>
    <xf numFmtId="38" fontId="37" fillId="0" borderId="44" xfId="8" applyFont="1" applyFill="1" applyBorder="1" applyAlignment="1" applyProtection="1">
      <alignment horizontal="right" vertical="center" wrapText="1"/>
      <protection locked="0"/>
    </xf>
    <xf numFmtId="38" fontId="2" fillId="0" borderId="7" xfId="8" applyFont="1" applyFill="1" applyBorder="1" applyAlignment="1" applyProtection="1">
      <alignment horizontal="center" vertical="center"/>
      <protection locked="0"/>
    </xf>
    <xf numFmtId="38" fontId="2" fillId="0" borderId="56" xfId="8" applyFont="1" applyFill="1" applyBorder="1" applyAlignment="1" applyProtection="1">
      <protection locked="0"/>
    </xf>
    <xf numFmtId="38" fontId="2" fillId="0" borderId="7" xfId="8" applyFont="1" applyFill="1" applyBorder="1" applyAlignment="1" applyProtection="1">
      <protection locked="0"/>
    </xf>
    <xf numFmtId="0" fontId="2" fillId="0" borderId="0" xfId="4" applyFont="1" applyFill="1" applyBorder="1" applyAlignment="1" applyProtection="1">
      <alignment horizontal="left"/>
      <protection locked="0"/>
    </xf>
    <xf numFmtId="0" fontId="2" fillId="0" borderId="0" xfId="2" applyFont="1" applyFill="1" applyAlignment="1" applyProtection="1">
      <alignment horizontal="left"/>
      <protection locked="0"/>
    </xf>
    <xf numFmtId="0" fontId="39" fillId="0" borderId="0" xfId="2" applyFont="1" applyFill="1" applyAlignment="1" applyProtection="1">
      <alignment horizontal="left"/>
      <protection locked="0"/>
    </xf>
    <xf numFmtId="0" fontId="2" fillId="0" borderId="0" xfId="2" applyFont="1" applyFill="1" applyAlignment="1" applyProtection="1">
      <alignment horizontal="left"/>
      <protection locked="0"/>
    </xf>
    <xf numFmtId="0" fontId="33" fillId="0" borderId="0" xfId="2" applyFont="1" applyFill="1" applyBorder="1" applyProtection="1">
      <protection locked="0"/>
    </xf>
    <xf numFmtId="0" fontId="8" fillId="0" borderId="1" xfId="3" applyFont="1" applyFill="1" applyBorder="1" applyAlignment="1" applyProtection="1">
      <alignment horizontal="center"/>
    </xf>
    <xf numFmtId="3" fontId="8" fillId="0" borderId="21" xfId="3" applyNumberFormat="1" applyFont="1" applyFill="1" applyBorder="1" applyAlignment="1" applyProtection="1">
      <alignment horizontal="center"/>
    </xf>
    <xf numFmtId="0" fontId="8" fillId="0" borderId="21" xfId="3" applyFont="1" applyFill="1" applyBorder="1" applyAlignment="1" applyProtection="1">
      <alignment horizontal="center"/>
    </xf>
    <xf numFmtId="38" fontId="2" fillId="0" borderId="50" xfId="8" applyFont="1" applyFill="1" applyBorder="1" applyAlignment="1" applyProtection="1">
      <alignment horizontal="right" vertical="center"/>
    </xf>
    <xf numFmtId="38" fontId="2" fillId="0" borderId="51" xfId="8" applyFont="1" applyFill="1" applyBorder="1" applyAlignment="1" applyProtection="1">
      <alignment horizontal="center" vertical="center"/>
    </xf>
    <xf numFmtId="38" fontId="2" fillId="0" borderId="52" xfId="8" applyFont="1" applyFill="1" applyBorder="1" applyAlignment="1" applyProtection="1">
      <alignment horizontal="right" vertical="center"/>
    </xf>
    <xf numFmtId="38" fontId="2" fillId="0" borderId="53" xfId="8" applyFont="1" applyFill="1" applyBorder="1" applyAlignment="1" applyProtection="1">
      <alignment horizontal="center" vertical="center"/>
    </xf>
    <xf numFmtId="38" fontId="2" fillId="0" borderId="54" xfId="8" applyFont="1" applyFill="1" applyBorder="1" applyAlignment="1" applyProtection="1">
      <alignment horizontal="center" vertical="center"/>
    </xf>
    <xf numFmtId="38" fontId="2" fillId="0" borderId="55" xfId="8" applyFont="1" applyFill="1" applyBorder="1" applyAlignment="1" applyProtection="1">
      <alignment horizontal="right" vertical="center"/>
    </xf>
    <xf numFmtId="0" fontId="9" fillId="0" borderId="0" xfId="3" applyFont="1" applyFill="1" applyAlignment="1" applyProtection="1">
      <alignment horizontal="center" vertical="center"/>
      <protection locked="0"/>
    </xf>
    <xf numFmtId="0" fontId="8" fillId="0" borderId="0" xfId="3" applyFont="1" applyFill="1" applyBorder="1" applyProtection="1">
      <protection locked="0"/>
    </xf>
    <xf numFmtId="0" fontId="2" fillId="0" borderId="0" xfId="3" applyFont="1" applyFill="1" applyBorder="1" applyAlignment="1" applyProtection="1">
      <protection locked="0"/>
    </xf>
    <xf numFmtId="0" fontId="2" fillId="0" borderId="1" xfId="3" applyFont="1" applyFill="1" applyBorder="1" applyAlignment="1" applyProtection="1">
      <protection locked="0"/>
    </xf>
    <xf numFmtId="0" fontId="2" fillId="0" borderId="21" xfId="3" applyFont="1" applyFill="1" applyBorder="1" applyAlignment="1" applyProtection="1">
      <protection locked="0"/>
    </xf>
    <xf numFmtId="0" fontId="12" fillId="0" borderId="0" xfId="3" applyFont="1" applyFill="1" applyBorder="1" applyAlignment="1" applyProtection="1">
      <alignment horizontal="left" vertical="center"/>
      <protection locked="0"/>
    </xf>
    <xf numFmtId="0" fontId="12" fillId="0" borderId="1" xfId="3" applyFont="1" applyFill="1" applyBorder="1" applyAlignment="1" applyProtection="1">
      <alignment horizontal="left" vertical="center"/>
      <protection locked="0"/>
    </xf>
    <xf numFmtId="0" fontId="11" fillId="0" borderId="1" xfId="3" applyFont="1" applyFill="1" applyBorder="1" applyAlignment="1" applyProtection="1">
      <alignment horizontal="center" vertical="top"/>
      <protection locked="0"/>
    </xf>
    <xf numFmtId="0" fontId="2" fillId="0" borderId="5" xfId="2" applyFont="1" applyFill="1" applyBorder="1" applyAlignment="1" applyProtection="1">
      <alignment horizontal="center" vertical="center"/>
      <protection locked="0"/>
    </xf>
    <xf numFmtId="0" fontId="2" fillId="0" borderId="10" xfId="2" applyFont="1" applyFill="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2" fillId="0" borderId="2" xfId="2" applyFont="1" applyFill="1" applyBorder="1" applyAlignment="1" applyProtection="1">
      <alignment horizontal="center" vertical="center"/>
      <protection locked="0"/>
    </xf>
    <xf numFmtId="0" fontId="2" fillId="0" borderId="0" xfId="2" applyFont="1" applyFill="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2" fillId="0" borderId="6" xfId="2" applyFont="1" applyFill="1" applyBorder="1" applyAlignment="1" applyProtection="1">
      <alignment horizontal="center" vertical="center"/>
      <protection locked="0"/>
    </xf>
    <xf numFmtId="0" fontId="2" fillId="0" borderId="6" xfId="2" applyFont="1" applyFill="1" applyBorder="1" applyAlignment="1" applyProtection="1">
      <alignment horizontal="center" vertical="center" wrapText="1"/>
      <protection locked="0"/>
    </xf>
    <xf numFmtId="0" fontId="2" fillId="0" borderId="2" xfId="2" applyFont="1" applyFill="1" applyBorder="1" applyAlignment="1" applyProtection="1">
      <alignment horizontal="center" vertical="center" wrapText="1"/>
      <protection locked="0"/>
    </xf>
    <xf numFmtId="0" fontId="13" fillId="0" borderId="13" xfId="0" applyFont="1" applyBorder="1" applyAlignment="1" applyProtection="1">
      <alignment horizontal="right" vertical="center"/>
      <protection locked="0"/>
    </xf>
    <xf numFmtId="0" fontId="13" fillId="0" borderId="1" xfId="0" applyFont="1" applyBorder="1" applyAlignment="1" applyProtection="1">
      <alignment horizontal="right" vertical="center"/>
      <protection locked="0"/>
    </xf>
    <xf numFmtId="0" fontId="13" fillId="0" borderId="8" xfId="0" applyFont="1" applyBorder="1" applyAlignment="1" applyProtection="1">
      <alignment horizontal="right" vertical="center"/>
      <protection locked="0"/>
    </xf>
    <xf numFmtId="0" fontId="13" fillId="0" borderId="8" xfId="0" applyFont="1" applyBorder="1" applyAlignment="1" applyProtection="1">
      <alignment horizontal="right" vertical="center"/>
      <protection locked="0"/>
    </xf>
    <xf numFmtId="0" fontId="13" fillId="0" borderId="8" xfId="0" applyFont="1" applyFill="1" applyBorder="1" applyAlignment="1" applyProtection="1">
      <alignment horizontal="right" vertical="center"/>
      <protection locked="0"/>
    </xf>
    <xf numFmtId="0" fontId="13" fillId="0" borderId="13" xfId="0" applyFont="1" applyFill="1" applyBorder="1" applyAlignment="1" applyProtection="1">
      <alignment horizontal="right" vertical="center"/>
      <protection locked="0"/>
    </xf>
    <xf numFmtId="0" fontId="14" fillId="0" borderId="13" xfId="0" applyFont="1" applyBorder="1" applyAlignment="1" applyProtection="1">
      <alignment horizontal="right" vertical="center"/>
      <protection locked="0"/>
    </xf>
    <xf numFmtId="0" fontId="13" fillId="0" borderId="13" xfId="0" applyFont="1" applyBorder="1" applyAlignment="1" applyProtection="1">
      <alignment horizontal="right" vertical="center"/>
      <protection locked="0"/>
    </xf>
    <xf numFmtId="0" fontId="14" fillId="0" borderId="13" xfId="0" applyFont="1" applyFill="1" applyBorder="1" applyAlignment="1" applyProtection="1">
      <alignment horizontal="right" vertical="center"/>
      <protection locked="0"/>
    </xf>
    <xf numFmtId="0" fontId="14" fillId="0" borderId="7" xfId="0" applyFont="1" applyBorder="1" applyAlignment="1" applyProtection="1">
      <alignment horizontal="right" vertical="center"/>
      <protection locked="0"/>
    </xf>
    <xf numFmtId="0" fontId="2" fillId="0" borderId="7" xfId="2" applyFont="1" applyFill="1" applyBorder="1" applyAlignment="1" applyProtection="1">
      <alignment horizontal="right" vertical="center"/>
      <protection locked="0"/>
    </xf>
    <xf numFmtId="0" fontId="2" fillId="3" borderId="5" xfId="2" applyFont="1" applyFill="1" applyBorder="1" applyAlignment="1" applyProtection="1">
      <alignment horizontal="left" vertical="center" wrapText="1"/>
      <protection locked="0"/>
    </xf>
    <xf numFmtId="0" fontId="2" fillId="3" borderId="10" xfId="2"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38" fontId="13" fillId="3" borderId="4" xfId="8" applyFont="1" applyFill="1" applyBorder="1" applyAlignment="1" applyProtection="1">
      <alignment horizontal="center" vertical="center" wrapText="1"/>
      <protection locked="0"/>
    </xf>
    <xf numFmtId="38" fontId="13" fillId="0" borderId="4" xfId="8" applyFont="1" applyBorder="1" applyAlignment="1" applyProtection="1">
      <alignment horizontal="right" vertical="center" wrapText="1"/>
      <protection locked="0"/>
    </xf>
    <xf numFmtId="38" fontId="13" fillId="0" borderId="4" xfId="8" applyFont="1" applyBorder="1" applyAlignment="1" applyProtection="1">
      <alignment vertical="center" wrapText="1"/>
      <protection locked="0"/>
    </xf>
    <xf numFmtId="38" fontId="2" fillId="0" borderId="4" xfId="8" applyFont="1" applyFill="1" applyBorder="1" applyAlignment="1" applyProtection="1">
      <alignment vertical="center" wrapText="1"/>
      <protection locked="0"/>
    </xf>
    <xf numFmtId="0" fontId="15" fillId="3" borderId="4" xfId="2" applyFont="1" applyFill="1" applyBorder="1" applyAlignment="1" applyProtection="1">
      <alignment horizontal="left" vertical="center" wrapText="1"/>
      <protection locked="0"/>
    </xf>
    <xf numFmtId="0" fontId="15" fillId="3" borderId="4" xfId="2" applyFont="1" applyFill="1" applyBorder="1" applyAlignment="1" applyProtection="1">
      <alignment horizontal="center" vertical="center" wrapText="1"/>
      <protection locked="0"/>
    </xf>
    <xf numFmtId="0" fontId="2" fillId="3" borderId="14" xfId="2" applyFont="1" applyFill="1" applyBorder="1" applyAlignment="1" applyProtection="1">
      <alignment horizontal="center" vertical="center" wrapText="1"/>
      <protection locked="0"/>
    </xf>
    <xf numFmtId="0" fontId="2" fillId="3" borderId="23" xfId="2" applyFont="1" applyFill="1" applyBorder="1" applyAlignment="1" applyProtection="1">
      <alignment horizontal="right" vertical="center" wrapText="1"/>
      <protection locked="0"/>
    </xf>
    <xf numFmtId="0" fontId="13" fillId="3" borderId="15" xfId="0" applyFont="1" applyFill="1" applyBorder="1" applyAlignment="1" applyProtection="1">
      <alignment horizontal="left" vertical="center" wrapText="1"/>
      <protection locked="0"/>
    </xf>
    <xf numFmtId="38" fontId="13" fillId="3" borderId="7" xfId="8" applyFont="1" applyFill="1" applyBorder="1" applyAlignment="1" applyProtection="1">
      <alignment horizontal="center" vertical="center" wrapText="1"/>
      <protection locked="0"/>
    </xf>
    <xf numFmtId="38" fontId="13" fillId="0" borderId="7" xfId="8" applyFont="1" applyBorder="1" applyAlignment="1" applyProtection="1">
      <alignment horizontal="right" vertical="center" wrapText="1"/>
      <protection locked="0"/>
    </xf>
    <xf numFmtId="38" fontId="13" fillId="0" borderId="7" xfId="8" applyFont="1" applyBorder="1" applyAlignment="1" applyProtection="1">
      <alignment vertical="center" wrapText="1"/>
      <protection locked="0"/>
    </xf>
    <xf numFmtId="38" fontId="2" fillId="0" borderId="7" xfId="8" applyFont="1" applyFill="1" applyBorder="1" applyAlignment="1" applyProtection="1">
      <alignment vertical="center" wrapText="1"/>
      <protection locked="0"/>
    </xf>
    <xf numFmtId="0" fontId="14" fillId="3" borderId="7" xfId="0" applyFont="1" applyFill="1" applyBorder="1" applyAlignment="1" applyProtection="1">
      <alignment horizontal="left" vertical="center" wrapText="1"/>
      <protection locked="0"/>
    </xf>
    <xf numFmtId="0" fontId="13" fillId="3" borderId="7" xfId="0" applyFont="1" applyFill="1" applyBorder="1" applyAlignment="1" applyProtection="1">
      <alignment vertical="center" wrapText="1"/>
      <protection locked="0"/>
    </xf>
    <xf numFmtId="0" fontId="15" fillId="3" borderId="7" xfId="2" applyFont="1" applyFill="1" applyBorder="1" applyAlignment="1" applyProtection="1">
      <alignment horizontal="center" vertical="center" wrapText="1"/>
      <protection locked="0"/>
    </xf>
    <xf numFmtId="0" fontId="2" fillId="3" borderId="30" xfId="2" applyFont="1" applyFill="1" applyBorder="1" applyAlignment="1" applyProtection="1">
      <alignment horizontal="center" vertical="center" wrapText="1"/>
      <protection locked="0"/>
    </xf>
    <xf numFmtId="0" fontId="2" fillId="3" borderId="31" xfId="2" applyFont="1" applyFill="1" applyBorder="1" applyAlignment="1" applyProtection="1">
      <alignment horizontal="center" vertical="center" wrapText="1"/>
      <protection locked="0"/>
    </xf>
    <xf numFmtId="0" fontId="2" fillId="3" borderId="32" xfId="2" applyFont="1" applyFill="1" applyBorder="1" applyAlignment="1" applyProtection="1">
      <alignment horizontal="center" vertical="center" wrapText="1"/>
      <protection locked="0"/>
    </xf>
    <xf numFmtId="0" fontId="17" fillId="3" borderId="4" xfId="0" applyFont="1" applyFill="1" applyBorder="1" applyAlignment="1" applyProtection="1">
      <alignment horizontal="left" vertical="top" wrapText="1"/>
      <protection locked="0"/>
    </xf>
    <xf numFmtId="0" fontId="13" fillId="3" borderId="6" xfId="0" applyFont="1" applyFill="1" applyBorder="1" applyAlignment="1" applyProtection="1">
      <alignment vertical="center" wrapText="1"/>
      <protection locked="0"/>
    </xf>
    <xf numFmtId="0" fontId="13" fillId="3" borderId="4" xfId="0" applyFont="1" applyFill="1" applyBorder="1" applyAlignment="1" applyProtection="1">
      <alignment horizontal="center" vertical="center" wrapText="1"/>
      <protection locked="0"/>
    </xf>
    <xf numFmtId="0" fontId="2" fillId="3" borderId="24" xfId="2" applyFont="1" applyFill="1" applyBorder="1" applyAlignment="1" applyProtection="1">
      <alignment vertical="center"/>
      <protection locked="0"/>
    </xf>
    <xf numFmtId="0" fontId="2" fillId="3" borderId="25" xfId="2" applyFont="1" applyFill="1" applyBorder="1" applyAlignment="1" applyProtection="1">
      <alignment vertical="center"/>
      <protection locked="0"/>
    </xf>
    <xf numFmtId="0" fontId="2" fillId="3" borderId="26" xfId="2" applyFont="1" applyFill="1" applyBorder="1" applyAlignment="1" applyProtection="1">
      <alignment vertical="center"/>
      <protection locked="0"/>
    </xf>
    <xf numFmtId="38" fontId="13" fillId="3" borderId="16" xfId="8" applyFont="1" applyFill="1" applyBorder="1" applyAlignment="1" applyProtection="1">
      <alignment horizontal="center" vertical="center" wrapText="1"/>
      <protection locked="0"/>
    </xf>
    <xf numFmtId="38" fontId="13" fillId="0" borderId="16" xfId="8" applyFont="1" applyBorder="1" applyAlignment="1" applyProtection="1">
      <alignment vertical="center" wrapText="1"/>
      <protection locked="0"/>
    </xf>
    <xf numFmtId="0" fontId="17" fillId="3" borderId="16" xfId="0" applyFont="1" applyFill="1" applyBorder="1" applyAlignment="1" applyProtection="1">
      <alignment horizontal="left" vertical="top" wrapText="1"/>
      <protection locked="0"/>
    </xf>
    <xf numFmtId="0" fontId="13" fillId="3" borderId="16" xfId="0" applyFont="1" applyFill="1" applyBorder="1" applyAlignment="1" applyProtection="1">
      <alignment horizontal="center" vertical="center" wrapText="1"/>
      <protection locked="0"/>
    </xf>
    <xf numFmtId="0" fontId="2" fillId="0" borderId="27" xfId="2" applyFont="1" applyFill="1" applyBorder="1" applyAlignment="1" applyProtection="1">
      <alignment horizontal="center" vertical="center"/>
      <protection locked="0"/>
    </xf>
    <xf numFmtId="0" fontId="2" fillId="0" borderId="28" xfId="2" applyFont="1" applyFill="1" applyBorder="1" applyAlignment="1" applyProtection="1">
      <alignment horizontal="center" vertical="center"/>
      <protection locked="0"/>
    </xf>
    <xf numFmtId="0" fontId="2" fillId="0" borderId="29" xfId="2" applyFont="1" applyFill="1" applyBorder="1" applyAlignment="1" applyProtection="1">
      <alignment horizontal="center" vertical="center"/>
      <protection locked="0"/>
    </xf>
    <xf numFmtId="0" fontId="2" fillId="0" borderId="88" xfId="2" applyFont="1" applyFill="1" applyBorder="1" applyAlignment="1" applyProtection="1">
      <alignment horizontal="center" vertical="center"/>
      <protection locked="0"/>
    </xf>
    <xf numFmtId="0" fontId="2" fillId="0" borderId="89" xfId="2" applyFont="1" applyFill="1" applyBorder="1" applyAlignment="1" applyProtection="1">
      <alignment horizontal="center" vertical="center"/>
      <protection locked="0"/>
    </xf>
    <xf numFmtId="0" fontId="2" fillId="0" borderId="90" xfId="2" applyFont="1" applyFill="1" applyBorder="1" applyAlignment="1" applyProtection="1">
      <alignment horizontal="center" vertical="center"/>
      <protection locked="0"/>
    </xf>
    <xf numFmtId="3" fontId="14" fillId="0" borderId="0" xfId="0" applyNumberFormat="1" applyFont="1" applyBorder="1" applyProtection="1">
      <alignment vertical="center"/>
      <protection locked="0"/>
    </xf>
    <xf numFmtId="3" fontId="14" fillId="0" borderId="0" xfId="0" applyNumberFormat="1" applyFont="1" applyFill="1" applyBorder="1" applyAlignment="1" applyProtection="1">
      <alignment vertical="center"/>
      <protection locked="0"/>
    </xf>
    <xf numFmtId="0" fontId="2" fillId="0" borderId="0" xfId="4" applyFont="1" applyFill="1" applyBorder="1" applyAlignment="1" applyProtection="1">
      <alignment horizontal="left" vertical="center"/>
      <protection locked="0"/>
    </xf>
    <xf numFmtId="0" fontId="14" fillId="0" borderId="0" xfId="2" applyFont="1" applyFill="1" applyAlignment="1" applyProtection="1">
      <alignment vertical="center"/>
      <protection locked="0"/>
    </xf>
    <xf numFmtId="0" fontId="16" fillId="0" borderId="0" xfId="2" applyFont="1" applyFill="1" applyAlignment="1" applyProtection="1">
      <alignment horizontal="left" vertical="center"/>
      <protection locked="0"/>
    </xf>
    <xf numFmtId="0" fontId="16" fillId="0" borderId="0" xfId="2" applyFont="1" applyFill="1" applyAlignment="1" applyProtection="1">
      <alignment horizontal="left" vertical="center"/>
      <protection locked="0"/>
    </xf>
    <xf numFmtId="0" fontId="17" fillId="0" borderId="0" xfId="2" applyFont="1" applyFill="1" applyAlignment="1" applyProtection="1">
      <alignment vertical="center"/>
      <protection locked="0"/>
    </xf>
    <xf numFmtId="0" fontId="14" fillId="0" borderId="0" xfId="2" applyFont="1" applyFill="1" applyProtection="1">
      <protection locked="0"/>
    </xf>
    <xf numFmtId="0" fontId="33" fillId="0" borderId="0" xfId="2" applyFont="1" applyFill="1" applyProtection="1">
      <protection locked="0"/>
    </xf>
    <xf numFmtId="0" fontId="2" fillId="0" borderId="1" xfId="3" applyFont="1" applyFill="1" applyBorder="1" applyAlignment="1" applyProtection="1">
      <alignment horizontal="center"/>
    </xf>
    <xf numFmtId="3" fontId="2" fillId="0" borderId="21" xfId="3" applyNumberFormat="1" applyFont="1" applyFill="1" applyBorder="1" applyAlignment="1" applyProtection="1">
      <alignment horizontal="center"/>
    </xf>
    <xf numFmtId="0" fontId="2" fillId="0" borderId="21" xfId="3" applyFont="1" applyFill="1" applyBorder="1" applyAlignment="1" applyProtection="1">
      <alignment horizontal="center"/>
    </xf>
    <xf numFmtId="38" fontId="2" fillId="0" borderId="9" xfId="8" applyFont="1" applyFill="1" applyBorder="1" applyAlignment="1" applyProtection="1">
      <alignment horizontal="right" vertical="center"/>
    </xf>
    <xf numFmtId="0" fontId="13" fillId="0" borderId="17" xfId="0" applyFont="1" applyBorder="1" applyAlignment="1" applyProtection="1">
      <alignment horizontal="center" vertical="center"/>
    </xf>
    <xf numFmtId="38" fontId="2" fillId="0" borderId="49" xfId="8" applyFont="1" applyBorder="1" applyAlignment="1" applyProtection="1"/>
    <xf numFmtId="0" fontId="13" fillId="0" borderId="91" xfId="0" applyFont="1" applyBorder="1" applyAlignment="1" applyProtection="1">
      <alignment horizontal="center" vertical="center"/>
    </xf>
    <xf numFmtId="0" fontId="33" fillId="0" borderId="0" xfId="2" applyFont="1" applyProtection="1">
      <protection locked="0"/>
    </xf>
    <xf numFmtId="0" fontId="11" fillId="0" borderId="0" xfId="1" applyFont="1" applyAlignment="1" applyProtection="1">
      <alignment vertical="top"/>
      <protection locked="0"/>
    </xf>
    <xf numFmtId="0" fontId="33" fillId="0" borderId="0" xfId="3" applyFont="1" applyProtection="1">
      <protection locked="0"/>
    </xf>
    <xf numFmtId="0" fontId="11" fillId="0" borderId="0" xfId="3" applyFont="1" applyAlignment="1" applyProtection="1">
      <alignment vertical="top"/>
      <protection locked="0"/>
    </xf>
    <xf numFmtId="0" fontId="11" fillId="0" borderId="0" xfId="3" applyFont="1" applyAlignment="1" applyProtection="1">
      <alignment horizontal="center" vertical="center"/>
      <protection locked="0"/>
    </xf>
    <xf numFmtId="0" fontId="11" fillId="0" borderId="0" xfId="3" applyFont="1" applyAlignment="1" applyProtection="1">
      <alignment horizontal="center" vertical="top"/>
      <protection locked="0"/>
    </xf>
    <xf numFmtId="0" fontId="11" fillId="0" borderId="1" xfId="3" applyFont="1" applyBorder="1" applyAlignment="1" applyProtection="1">
      <alignment horizontal="center" vertical="top"/>
      <protection locked="0"/>
    </xf>
    <xf numFmtId="0" fontId="12" fillId="0" borderId="0" xfId="3" applyFont="1" applyProtection="1">
      <protection locked="0"/>
    </xf>
    <xf numFmtId="0" fontId="11" fillId="0" borderId="21" xfId="3" applyFont="1" applyBorder="1" applyAlignment="1" applyProtection="1">
      <alignment horizontal="center" vertical="top"/>
      <protection locked="0"/>
    </xf>
    <xf numFmtId="0" fontId="12" fillId="0" borderId="0" xfId="3" applyFont="1" applyBorder="1" applyAlignment="1" applyProtection="1">
      <alignment horizontal="left" vertical="center"/>
      <protection locked="0"/>
    </xf>
    <xf numFmtId="0" fontId="11" fillId="0" borderId="0" xfId="3" applyFont="1" applyBorder="1" applyAlignment="1" applyProtection="1">
      <alignment horizontal="center" vertical="top"/>
      <protection locked="0"/>
    </xf>
    <xf numFmtId="0" fontId="41" fillId="0" borderId="0" xfId="3" applyFont="1" applyAlignment="1" applyProtection="1">
      <alignment vertical="center"/>
      <protection locked="0"/>
    </xf>
    <xf numFmtId="0" fontId="11" fillId="0" borderId="0" xfId="3" applyFont="1" applyAlignment="1" applyProtection="1">
      <alignment vertical="center"/>
      <protection locked="0"/>
    </xf>
    <xf numFmtId="0" fontId="11" fillId="0" borderId="0" xfId="3" applyFont="1" applyProtection="1">
      <protection locked="0"/>
    </xf>
    <xf numFmtId="0" fontId="33" fillId="0" borderId="4" xfId="2" applyFont="1" applyBorder="1" applyAlignment="1" applyProtection="1">
      <alignment horizontal="center" vertical="center"/>
      <protection locked="0"/>
    </xf>
    <xf numFmtId="0" fontId="33" fillId="0" borderId="45" xfId="0" applyFont="1" applyBorder="1" applyProtection="1">
      <alignment vertical="center"/>
      <protection locked="0"/>
    </xf>
    <xf numFmtId="0" fontId="33" fillId="0" borderId="11" xfId="2" applyFont="1" applyBorder="1" applyAlignment="1" applyProtection="1">
      <alignment horizontal="center" vertical="center"/>
      <protection locked="0"/>
    </xf>
    <xf numFmtId="0" fontId="33" fillId="0" borderId="4" xfId="2" applyFont="1" applyBorder="1" applyAlignment="1" applyProtection="1">
      <alignment vertical="center" wrapText="1"/>
      <protection locked="0"/>
    </xf>
    <xf numFmtId="0" fontId="33" fillId="0" borderId="5" xfId="2" applyFont="1" applyBorder="1" applyAlignment="1" applyProtection="1">
      <alignment horizontal="center" vertical="center"/>
      <protection locked="0"/>
    </xf>
    <xf numFmtId="0" fontId="33" fillId="0" borderId="5" xfId="2" applyFont="1" applyBorder="1" applyAlignment="1" applyProtection="1">
      <alignment horizontal="distributed" vertical="center"/>
      <protection locked="0"/>
    </xf>
    <xf numFmtId="0" fontId="33" fillId="0" borderId="6" xfId="2" applyFont="1" applyBorder="1" applyAlignment="1" applyProtection="1">
      <alignment horizontal="center" vertical="center"/>
      <protection locked="0"/>
    </xf>
    <xf numFmtId="0" fontId="33" fillId="0" borderId="46" xfId="0" applyFont="1" applyBorder="1" applyAlignment="1" applyProtection="1">
      <alignment horizontal="center" vertical="center" wrapText="1"/>
      <protection locked="0"/>
    </xf>
    <xf numFmtId="0" fontId="33" fillId="0" borderId="6" xfId="2" applyFont="1" applyBorder="1" applyAlignment="1" applyProtection="1">
      <alignment horizontal="center" vertical="center" wrapText="1"/>
      <protection locked="0"/>
    </xf>
    <xf numFmtId="0" fontId="33" fillId="0" borderId="6" xfId="2" applyFont="1" applyBorder="1" applyAlignment="1" applyProtection="1">
      <alignment horizontal="center" vertical="center" shrinkToFit="1"/>
      <protection locked="0"/>
    </xf>
    <xf numFmtId="0" fontId="40" fillId="0" borderId="6" xfId="2" applyFont="1" applyBorder="1" applyAlignment="1" applyProtection="1">
      <alignment horizontal="center" vertical="center" shrinkToFit="1"/>
      <protection locked="0"/>
    </xf>
    <xf numFmtId="0" fontId="33" fillId="0" borderId="6" xfId="2" applyFont="1" applyBorder="1" applyAlignment="1" applyProtection="1">
      <alignment horizontal="center" vertical="center"/>
      <protection locked="0"/>
    </xf>
    <xf numFmtId="0" fontId="33" fillId="0" borderId="12" xfId="2" applyFont="1" applyBorder="1" applyAlignment="1" applyProtection="1">
      <alignment horizontal="center" vertical="center" wrapText="1"/>
      <protection locked="0"/>
    </xf>
    <xf numFmtId="0" fontId="33" fillId="0" borderId="6" xfId="2" applyFont="1" applyBorder="1" applyAlignment="1" applyProtection="1">
      <alignment vertical="center" wrapText="1"/>
      <protection locked="0"/>
    </xf>
    <xf numFmtId="0" fontId="33" fillId="0" borderId="6" xfId="2" applyFont="1" applyBorder="1" applyAlignment="1" applyProtection="1">
      <alignment horizontal="center" vertical="center" wrapText="1"/>
      <protection locked="0"/>
    </xf>
    <xf numFmtId="0" fontId="33" fillId="0" borderId="12" xfId="2" applyFont="1" applyBorder="1" applyAlignment="1" applyProtection="1">
      <alignment horizontal="center" vertical="center"/>
      <protection locked="0"/>
    </xf>
    <xf numFmtId="0" fontId="33" fillId="0" borderId="2" xfId="2" applyFont="1" applyBorder="1" applyAlignment="1" applyProtection="1">
      <alignment horizontal="center" vertical="center" wrapText="1"/>
      <protection locked="0"/>
    </xf>
    <xf numFmtId="0" fontId="33" fillId="0" borderId="7" xfId="0" applyFont="1" applyBorder="1" applyAlignment="1" applyProtection="1">
      <alignment horizontal="right" vertical="center"/>
      <protection locked="0"/>
    </xf>
    <xf numFmtId="0" fontId="33" fillId="0" borderId="0" xfId="0" applyFont="1" applyAlignment="1" applyProtection="1">
      <alignment horizontal="right" vertical="center"/>
      <protection locked="0"/>
    </xf>
    <xf numFmtId="0" fontId="33" fillId="0" borderId="8" xfId="0" applyFont="1" applyBorder="1" applyAlignment="1" applyProtection="1">
      <alignment horizontal="right" vertical="center"/>
      <protection locked="0"/>
    </xf>
    <xf numFmtId="0" fontId="33" fillId="0" borderId="13" xfId="0" applyFont="1" applyBorder="1" applyAlignment="1" applyProtection="1">
      <alignment horizontal="right" vertical="center"/>
      <protection locked="0"/>
    </xf>
    <xf numFmtId="0" fontId="33" fillId="0" borderId="6" xfId="0" applyFont="1" applyBorder="1" applyAlignment="1" applyProtection="1">
      <alignment horizontal="right" vertical="center"/>
      <protection locked="0"/>
    </xf>
    <xf numFmtId="0" fontId="33" fillId="3" borderId="4" xfId="2" applyFont="1" applyFill="1" applyBorder="1" applyAlignment="1" applyProtection="1">
      <alignment horizontal="left" vertical="center" wrapText="1"/>
      <protection locked="0"/>
    </xf>
    <xf numFmtId="0" fontId="33" fillId="3" borderId="3" xfId="0" applyFont="1" applyFill="1" applyBorder="1" applyAlignment="1" applyProtection="1">
      <alignment horizontal="left" vertical="center"/>
      <protection locked="0"/>
    </xf>
    <xf numFmtId="0" fontId="33" fillId="3" borderId="4" xfId="0" applyFont="1" applyFill="1" applyBorder="1" applyAlignment="1" applyProtection="1">
      <alignment vertical="center" wrapText="1"/>
      <protection locked="0"/>
    </xf>
    <xf numFmtId="38" fontId="33" fillId="3" borderId="11" xfId="8" applyFont="1" applyFill="1" applyBorder="1" applyAlignment="1" applyProtection="1">
      <alignment vertical="center" wrapText="1"/>
      <protection locked="0"/>
    </xf>
    <xf numFmtId="38" fontId="33" fillId="3" borderId="4" xfId="8" applyFont="1" applyFill="1" applyBorder="1" applyAlignment="1" applyProtection="1">
      <alignment vertical="center" wrapText="1"/>
      <protection locked="0"/>
    </xf>
    <xf numFmtId="38" fontId="33" fillId="0" borderId="4" xfId="8" applyFont="1" applyFill="1" applyBorder="1" applyAlignment="1" applyProtection="1">
      <alignment vertical="center" wrapText="1"/>
      <protection locked="0"/>
    </xf>
    <xf numFmtId="0" fontId="33" fillId="3" borderId="3" xfId="2" applyFont="1" applyFill="1" applyBorder="1" applyAlignment="1" applyProtection="1">
      <alignment vertical="center" wrapText="1"/>
      <protection locked="0"/>
    </xf>
    <xf numFmtId="0" fontId="33" fillId="3" borderId="6" xfId="0" applyFont="1" applyFill="1" applyBorder="1" applyAlignment="1" applyProtection="1">
      <alignment horizontal="left" vertical="center"/>
      <protection locked="0"/>
    </xf>
    <xf numFmtId="0" fontId="33" fillId="3" borderId="7" xfId="0" applyFont="1" applyFill="1" applyBorder="1" applyAlignment="1" applyProtection="1">
      <alignment horizontal="left" vertical="center"/>
      <protection locked="0"/>
    </xf>
    <xf numFmtId="0" fontId="33" fillId="3" borderId="16" xfId="0" applyFont="1" applyFill="1" applyBorder="1" applyAlignment="1" applyProtection="1">
      <alignment horizontal="left" vertical="center"/>
      <protection locked="0"/>
    </xf>
    <xf numFmtId="0" fontId="33" fillId="3" borderId="44" xfId="0" applyFont="1" applyFill="1" applyBorder="1" applyAlignment="1" applyProtection="1">
      <alignment vertical="center" wrapText="1"/>
      <protection locked="0"/>
    </xf>
    <xf numFmtId="0" fontId="33" fillId="3" borderId="44" xfId="2" applyFont="1" applyFill="1" applyBorder="1" applyAlignment="1" applyProtection="1">
      <alignment vertical="center" wrapText="1"/>
      <protection locked="0"/>
    </xf>
    <xf numFmtId="3" fontId="33" fillId="0" borderId="0" xfId="0" applyNumberFormat="1" applyFont="1" applyProtection="1">
      <alignment vertical="center"/>
      <protection locked="0"/>
    </xf>
    <xf numFmtId="0" fontId="33" fillId="0" borderId="0" xfId="4" applyFont="1" applyAlignment="1" applyProtection="1">
      <alignment horizontal="left"/>
      <protection locked="0"/>
    </xf>
    <xf numFmtId="0" fontId="33" fillId="0" borderId="0" xfId="2" applyFont="1" applyAlignment="1" applyProtection="1">
      <alignment vertical="center"/>
      <protection locked="0"/>
    </xf>
    <xf numFmtId="0" fontId="35" fillId="0" borderId="0" xfId="2" applyFont="1" applyAlignment="1" applyProtection="1">
      <alignment vertical="center"/>
      <protection locked="0"/>
    </xf>
    <xf numFmtId="0" fontId="14" fillId="0" borderId="0" xfId="2" applyFont="1" applyAlignment="1" applyProtection="1">
      <alignment vertical="center"/>
      <protection locked="0"/>
    </xf>
    <xf numFmtId="0" fontId="40" fillId="0" borderId="0" xfId="2" applyFont="1" applyAlignment="1" applyProtection="1">
      <alignment vertical="center"/>
      <protection locked="0"/>
    </xf>
    <xf numFmtId="3" fontId="40" fillId="0" borderId="0" xfId="0" applyNumberFormat="1" applyFont="1" applyProtection="1">
      <alignment vertical="center"/>
      <protection locked="0"/>
    </xf>
    <xf numFmtId="0" fontId="33" fillId="0" borderId="0" xfId="2" applyFont="1" applyAlignment="1" applyProtection="1">
      <alignment horizontal="left" vertical="center"/>
      <protection locked="0"/>
    </xf>
    <xf numFmtId="0" fontId="33" fillId="0" borderId="1" xfId="3" applyFont="1" applyBorder="1" applyAlignment="1" applyProtection="1">
      <alignment horizontal="center"/>
    </xf>
    <xf numFmtId="3" fontId="33" fillId="0" borderId="21" xfId="3" applyNumberFormat="1" applyFont="1" applyBorder="1" applyAlignment="1" applyProtection="1">
      <alignment horizontal="center"/>
    </xf>
    <xf numFmtId="0" fontId="33" fillId="0" borderId="21" xfId="3" applyFont="1" applyBorder="1" applyAlignment="1" applyProtection="1">
      <alignment horizontal="center"/>
    </xf>
    <xf numFmtId="0" fontId="33" fillId="0" borderId="9" xfId="2" applyFont="1" applyBorder="1" applyAlignment="1" applyProtection="1">
      <alignment horizontal="right" vertical="center"/>
    </xf>
    <xf numFmtId="0" fontId="33" fillId="0" borderId="48" xfId="2" applyFont="1" applyBorder="1" applyAlignment="1" applyProtection="1">
      <alignment horizontal="center" vertical="center"/>
    </xf>
    <xf numFmtId="0" fontId="33" fillId="0" borderId="18" xfId="2" applyFont="1" applyBorder="1" applyAlignment="1" applyProtection="1">
      <alignment horizontal="center" vertical="center"/>
    </xf>
    <xf numFmtId="38" fontId="33" fillId="0" borderId="29" xfId="8" applyFont="1" applyFill="1" applyBorder="1" applyAlignment="1" applyProtection="1">
      <alignment horizontal="right" vertical="center"/>
    </xf>
    <xf numFmtId="38" fontId="33" fillId="0" borderId="9" xfId="8" applyFont="1" applyFill="1" applyBorder="1" applyAlignment="1" applyProtection="1">
      <alignment horizontal="right" vertical="center"/>
    </xf>
    <xf numFmtId="0" fontId="33" fillId="0" borderId="7" xfId="2" applyFont="1" applyBorder="1" applyAlignment="1" applyProtection="1">
      <alignment horizontal="right" vertical="center"/>
    </xf>
    <xf numFmtId="0" fontId="33" fillId="0" borderId="47" xfId="2" applyFont="1" applyBorder="1" applyAlignment="1" applyProtection="1">
      <alignment horizontal="center" vertical="center"/>
    </xf>
    <xf numFmtId="0" fontId="33" fillId="0" borderId="19" xfId="2" applyFont="1" applyBorder="1" applyAlignment="1" applyProtection="1">
      <alignment horizontal="center" vertical="center"/>
    </xf>
    <xf numFmtId="38" fontId="33" fillId="0" borderId="8" xfId="8" applyFont="1" applyFill="1" applyBorder="1" applyAlignment="1" applyProtection="1">
      <alignment vertical="center"/>
    </xf>
    <xf numFmtId="38" fontId="33" fillId="0" borderId="7" xfId="8" applyFont="1" applyFill="1" applyBorder="1" applyAlignment="1" applyProtection="1">
      <alignment vertical="center"/>
    </xf>
    <xf numFmtId="0" fontId="40" fillId="0" borderId="0" xfId="2" applyFont="1" applyProtection="1">
      <protection locked="0"/>
    </xf>
    <xf numFmtId="0" fontId="41" fillId="0" borderId="0" xfId="1" applyFont="1" applyAlignment="1" applyProtection="1">
      <alignment vertical="top"/>
      <protection locked="0"/>
    </xf>
    <xf numFmtId="0" fontId="40" fillId="0" borderId="0" xfId="3" applyFont="1" applyProtection="1">
      <protection locked="0"/>
    </xf>
    <xf numFmtId="0" fontId="41" fillId="0" borderId="0" xfId="3" applyFont="1" applyAlignment="1" applyProtection="1">
      <alignment vertical="top"/>
      <protection locked="0"/>
    </xf>
    <xf numFmtId="0" fontId="41" fillId="0" borderId="0" xfId="3" applyFont="1" applyAlignment="1" applyProtection="1">
      <alignment horizontal="center" vertical="center"/>
      <protection locked="0"/>
    </xf>
    <xf numFmtId="0" fontId="41" fillId="0" borderId="0" xfId="3" applyFont="1" applyAlignment="1" applyProtection="1">
      <alignment horizontal="center" vertical="top"/>
      <protection locked="0"/>
    </xf>
    <xf numFmtId="0" fontId="42" fillId="0" borderId="0" xfId="3" applyFont="1" applyProtection="1">
      <protection locked="0"/>
    </xf>
    <xf numFmtId="0" fontId="41" fillId="0" borderId="1" xfId="3" applyFont="1" applyBorder="1" applyAlignment="1" applyProtection="1">
      <alignment horizontal="center"/>
      <protection locked="0"/>
    </xf>
    <xf numFmtId="0" fontId="40" fillId="0" borderId="0" xfId="3" applyFont="1" applyBorder="1" applyProtection="1">
      <protection locked="0"/>
    </xf>
    <xf numFmtId="0" fontId="42" fillId="0" borderId="0" xfId="3" applyFont="1" applyBorder="1" applyProtection="1">
      <protection locked="0"/>
    </xf>
    <xf numFmtId="0" fontId="42" fillId="0" borderId="0" xfId="3" applyFont="1" applyBorder="1" applyAlignment="1" applyProtection="1">
      <alignment horizontal="left" vertical="center"/>
      <protection locked="0"/>
    </xf>
    <xf numFmtId="0" fontId="41" fillId="0" borderId="21" xfId="3" applyFont="1" applyBorder="1" applyAlignment="1" applyProtection="1">
      <alignment horizontal="center"/>
      <protection locked="0"/>
    </xf>
    <xf numFmtId="0" fontId="41" fillId="0" borderId="0" xfId="3" applyFont="1" applyProtection="1">
      <protection locked="0"/>
    </xf>
    <xf numFmtId="0" fontId="40" fillId="0" borderId="0" xfId="3" applyFont="1" applyBorder="1" applyAlignment="1" applyProtection="1">
      <alignment vertical="center"/>
      <protection locked="0"/>
    </xf>
    <xf numFmtId="0" fontId="40" fillId="0" borderId="4" xfId="2" applyFont="1" applyBorder="1" applyAlignment="1" applyProtection="1">
      <alignment horizontal="center" vertical="center"/>
      <protection locked="0"/>
    </xf>
    <xf numFmtId="0" fontId="40" fillId="0" borderId="45" xfId="0" applyFont="1" applyBorder="1" applyProtection="1">
      <alignment vertical="center"/>
      <protection locked="0"/>
    </xf>
    <xf numFmtId="0" fontId="40" fillId="0" borderId="11" xfId="2" applyFont="1" applyBorder="1" applyAlignment="1" applyProtection="1">
      <alignment horizontal="center" vertical="center"/>
      <protection locked="0"/>
    </xf>
    <xf numFmtId="0" fontId="40" fillId="0" borderId="4" xfId="2" applyFont="1" applyBorder="1" applyAlignment="1" applyProtection="1">
      <alignment vertical="center" wrapText="1"/>
      <protection locked="0"/>
    </xf>
    <xf numFmtId="0" fontId="40" fillId="0" borderId="5" xfId="2" applyFont="1" applyBorder="1" applyAlignment="1" applyProtection="1">
      <alignment horizontal="center" vertical="center"/>
      <protection locked="0"/>
    </xf>
    <xf numFmtId="0" fontId="40" fillId="0" borderId="5" xfId="2" applyFont="1" applyBorder="1" applyAlignment="1" applyProtection="1">
      <alignment horizontal="distributed" vertical="center"/>
      <protection locked="0"/>
    </xf>
    <xf numFmtId="0" fontId="40" fillId="0" borderId="3" xfId="9" applyFont="1" applyFill="1" applyBorder="1" applyAlignment="1" applyProtection="1">
      <alignment horizontal="center" vertical="center" wrapText="1"/>
      <protection locked="0"/>
    </xf>
    <xf numFmtId="0" fontId="40" fillId="0" borderId="6" xfId="2" applyFont="1" applyBorder="1" applyAlignment="1" applyProtection="1">
      <alignment horizontal="center" vertical="center"/>
      <protection locked="0"/>
    </xf>
    <xf numFmtId="0" fontId="40" fillId="0" borderId="46" xfId="0" applyFont="1" applyBorder="1" applyAlignment="1" applyProtection="1">
      <alignment horizontal="center" vertical="center" wrapText="1"/>
      <protection locked="0"/>
    </xf>
    <xf numFmtId="0" fontId="40" fillId="0" borderId="6" xfId="2" applyFont="1" applyBorder="1" applyAlignment="1" applyProtection="1">
      <alignment horizontal="center" vertical="center" wrapText="1"/>
      <protection locked="0"/>
    </xf>
    <xf numFmtId="0" fontId="40" fillId="0" borderId="4" xfId="9" applyFont="1" applyFill="1" applyBorder="1" applyAlignment="1" applyProtection="1">
      <alignment horizontal="center" vertical="center" wrapText="1"/>
      <protection locked="0"/>
    </xf>
    <xf numFmtId="0" fontId="40" fillId="0" borderId="7" xfId="9" applyFont="1" applyFill="1" applyBorder="1" applyAlignment="1" applyProtection="1">
      <alignment horizontal="right" vertical="center" wrapText="1"/>
      <protection locked="0"/>
    </xf>
    <xf numFmtId="0" fontId="40" fillId="0" borderId="6" xfId="2" applyFont="1" applyBorder="1" applyAlignment="1" applyProtection="1">
      <alignment horizontal="center" vertical="center"/>
      <protection locked="0"/>
    </xf>
    <xf numFmtId="0" fontId="40" fillId="0" borderId="12" xfId="2" applyFont="1" applyBorder="1" applyAlignment="1" applyProtection="1">
      <alignment horizontal="center" vertical="center" wrapText="1"/>
      <protection locked="0"/>
    </xf>
    <xf numFmtId="0" fontId="40" fillId="0" borderId="6" xfId="2" applyFont="1" applyBorder="1" applyAlignment="1" applyProtection="1">
      <alignment vertical="center" wrapText="1"/>
      <protection locked="0"/>
    </xf>
    <xf numFmtId="0" fontId="40" fillId="0" borderId="6" xfId="2" applyFont="1" applyBorder="1" applyAlignment="1" applyProtection="1">
      <alignment horizontal="center" vertical="center" wrapText="1"/>
      <protection locked="0"/>
    </xf>
    <xf numFmtId="0" fontId="40" fillId="0" borderId="12" xfId="2" applyFont="1" applyBorder="1" applyAlignment="1" applyProtection="1">
      <alignment horizontal="center" vertical="center"/>
      <protection locked="0"/>
    </xf>
    <xf numFmtId="0" fontId="40" fillId="0" borderId="2" xfId="2" applyFont="1" applyBorder="1" applyAlignment="1" applyProtection="1">
      <alignment horizontal="center" vertical="center" wrapText="1"/>
      <protection locked="0"/>
    </xf>
    <xf numFmtId="0" fontId="40" fillId="0" borderId="3" xfId="9" applyFont="1" applyFill="1" applyBorder="1" applyAlignment="1" applyProtection="1">
      <alignment horizontal="center" vertical="center" shrinkToFit="1"/>
      <protection locked="0"/>
    </xf>
    <xf numFmtId="0" fontId="40" fillId="0" borderId="7" xfId="0" applyFont="1" applyBorder="1" applyAlignment="1" applyProtection="1">
      <alignment horizontal="right" vertical="center"/>
      <protection locked="0"/>
    </xf>
    <xf numFmtId="0" fontId="40" fillId="0" borderId="8" xfId="0" applyFont="1" applyBorder="1" applyAlignment="1" applyProtection="1">
      <alignment horizontal="right" vertical="center"/>
      <protection locked="0"/>
    </xf>
    <xf numFmtId="0" fontId="40" fillId="0" borderId="13" xfId="0" applyFont="1" applyBorder="1" applyAlignment="1" applyProtection="1">
      <alignment horizontal="right" vertical="center"/>
      <protection locked="0"/>
    </xf>
    <xf numFmtId="0" fontId="40" fillId="0" borderId="12" xfId="0" applyFont="1" applyBorder="1" applyAlignment="1" applyProtection="1">
      <alignment horizontal="right" vertical="center"/>
      <protection locked="0"/>
    </xf>
    <xf numFmtId="0" fontId="40" fillId="3" borderId="3" xfId="2" applyFont="1" applyFill="1" applyBorder="1" applyAlignment="1" applyProtection="1">
      <alignment vertical="center" wrapText="1"/>
      <protection locked="0"/>
    </xf>
    <xf numFmtId="0" fontId="40" fillId="3" borderId="3" xfId="0" applyFont="1" applyFill="1" applyBorder="1" applyAlignment="1" applyProtection="1">
      <alignment horizontal="center" vertical="center"/>
      <protection locked="0"/>
    </xf>
    <xf numFmtId="38" fontId="40" fillId="3" borderId="3" xfId="8" applyFont="1" applyFill="1" applyBorder="1" applyAlignment="1" applyProtection="1">
      <alignment vertical="center" wrapText="1"/>
      <protection locked="0"/>
    </xf>
    <xf numFmtId="38" fontId="40" fillId="0" borderId="3" xfId="8" applyFont="1" applyFill="1" applyBorder="1" applyAlignment="1" applyProtection="1">
      <alignment vertical="center" wrapText="1"/>
      <protection locked="0"/>
    </xf>
    <xf numFmtId="0" fontId="40" fillId="3" borderId="4" xfId="2" applyFont="1" applyFill="1" applyBorder="1" applyAlignment="1" applyProtection="1">
      <alignment horizontal="center" vertical="center" wrapText="1"/>
      <protection locked="0"/>
    </xf>
    <xf numFmtId="0" fontId="40" fillId="3" borderId="6" xfId="2" applyFont="1" applyFill="1" applyBorder="1" applyAlignment="1" applyProtection="1">
      <alignment vertical="center" wrapText="1"/>
      <protection locked="0"/>
    </xf>
    <xf numFmtId="0" fontId="40" fillId="3" borderId="6" xfId="0" applyFont="1" applyFill="1" applyBorder="1" applyAlignment="1" applyProtection="1">
      <alignment horizontal="center" vertical="center"/>
      <protection locked="0"/>
    </xf>
    <xf numFmtId="38" fontId="40" fillId="3" borderId="66" xfId="8" applyFont="1" applyFill="1" applyBorder="1" applyAlignment="1" applyProtection="1">
      <alignment vertical="center" wrapText="1"/>
      <protection locked="0"/>
    </xf>
    <xf numFmtId="38" fontId="40" fillId="3" borderId="67" xfId="8" applyFont="1" applyFill="1" applyBorder="1" applyAlignment="1" applyProtection="1">
      <alignment vertical="center" wrapText="1"/>
      <protection locked="0"/>
    </xf>
    <xf numFmtId="38" fontId="40" fillId="0" borderId="67" xfId="8" applyFont="1" applyFill="1" applyBorder="1" applyAlignment="1" applyProtection="1">
      <alignment vertical="center" wrapText="1"/>
      <protection locked="0"/>
    </xf>
    <xf numFmtId="0" fontId="40" fillId="3" borderId="44" xfId="2" applyFont="1" applyFill="1" applyBorder="1" applyAlignment="1" applyProtection="1">
      <alignment horizontal="center" vertical="center" wrapText="1"/>
      <protection locked="0"/>
    </xf>
    <xf numFmtId="0" fontId="40" fillId="0" borderId="0" xfId="4" applyFont="1" applyAlignment="1" applyProtection="1">
      <alignment horizontal="left"/>
      <protection locked="0"/>
    </xf>
    <xf numFmtId="0" fontId="44" fillId="0" borderId="0" xfId="2" applyFont="1" applyAlignment="1" applyProtection="1">
      <alignment vertical="center"/>
      <protection locked="0"/>
    </xf>
    <xf numFmtId="0" fontId="45" fillId="0" borderId="0" xfId="2" applyFont="1" applyAlignment="1" applyProtection="1">
      <alignment vertical="center"/>
      <protection locked="0"/>
    </xf>
    <xf numFmtId="0" fontId="46" fillId="0" borderId="0" xfId="2" applyFont="1" applyProtection="1">
      <protection locked="0"/>
    </xf>
    <xf numFmtId="0" fontId="40" fillId="0" borderId="0" xfId="2" applyFont="1" applyAlignment="1" applyProtection="1">
      <alignment horizontal="left" vertical="center"/>
      <protection locked="0"/>
    </xf>
    <xf numFmtId="0" fontId="47" fillId="0" borderId="0" xfId="2" applyFont="1" applyAlignment="1" applyProtection="1">
      <alignment vertical="center"/>
      <protection locked="0"/>
    </xf>
    <xf numFmtId="0" fontId="39" fillId="0" borderId="0" xfId="4" applyFont="1" applyFill="1" applyBorder="1" applyAlignment="1" applyProtection="1">
      <alignment horizontal="left"/>
      <protection locked="0"/>
    </xf>
    <xf numFmtId="0" fontId="39" fillId="0" borderId="0" xfId="2" applyFont="1" applyFill="1" applyAlignment="1" applyProtection="1">
      <protection locked="0"/>
    </xf>
    <xf numFmtId="0" fontId="40" fillId="0" borderId="1" xfId="3" applyFont="1" applyBorder="1" applyAlignment="1" applyProtection="1">
      <alignment horizontal="center"/>
    </xf>
    <xf numFmtId="3" fontId="40" fillId="0" borderId="21" xfId="3" applyNumberFormat="1" applyFont="1" applyBorder="1" applyAlignment="1" applyProtection="1">
      <alignment horizontal="center"/>
    </xf>
    <xf numFmtId="0" fontId="40" fillId="0" borderId="9" xfId="2" applyFont="1" applyBorder="1" applyAlignment="1" applyProtection="1">
      <alignment horizontal="right" vertical="center"/>
    </xf>
    <xf numFmtId="0" fontId="40" fillId="0" borderId="68" xfId="2" applyFont="1" applyBorder="1" applyAlignment="1" applyProtection="1">
      <alignment horizontal="center" vertical="center"/>
    </xf>
    <xf numFmtId="38" fontId="40" fillId="0" borderId="12" xfId="8" applyFont="1" applyFill="1" applyBorder="1" applyAlignment="1" applyProtection="1">
      <alignment horizontal="right" vertical="center"/>
    </xf>
    <xf numFmtId="38" fontId="40" fillId="0" borderId="6" xfId="8" applyFont="1" applyFill="1" applyBorder="1" applyAlignment="1" applyProtection="1">
      <alignment horizontal="right" vertical="center"/>
    </xf>
    <xf numFmtId="0" fontId="40" fillId="0" borderId="9" xfId="2" applyFont="1" applyFill="1" applyBorder="1" applyAlignment="1" applyProtection="1">
      <alignment horizontal="right" vertical="center"/>
    </xf>
    <xf numFmtId="0" fontId="40" fillId="0" borderId="18" xfId="2" applyFont="1" applyBorder="1" applyAlignment="1" applyProtection="1">
      <alignment horizontal="center" vertical="center"/>
    </xf>
    <xf numFmtId="0" fontId="40" fillId="0" borderId="7" xfId="2" applyFont="1" applyBorder="1" applyAlignment="1" applyProtection="1">
      <alignment horizontal="right" vertical="center"/>
    </xf>
    <xf numFmtId="0" fontId="40" fillId="0" borderId="47" xfId="2" applyFont="1" applyBorder="1" applyAlignment="1" applyProtection="1">
      <alignment horizontal="center" vertical="center"/>
    </xf>
    <xf numFmtId="38" fontId="40" fillId="0" borderId="8" xfId="8" applyFont="1" applyFill="1" applyBorder="1" applyAlignment="1" applyProtection="1">
      <alignment vertical="center"/>
    </xf>
    <xf numFmtId="38" fontId="40" fillId="0" borderId="7" xfId="8" applyFont="1" applyFill="1" applyBorder="1" applyAlignment="1" applyProtection="1">
      <alignment vertical="center"/>
    </xf>
    <xf numFmtId="0" fontId="40" fillId="0" borderId="19" xfId="2" applyFont="1" applyBorder="1" applyAlignment="1" applyProtection="1">
      <alignment horizontal="center" vertical="center"/>
    </xf>
    <xf numFmtId="0" fontId="37" fillId="3" borderId="3" xfId="2" applyFont="1" applyFill="1" applyBorder="1" applyAlignment="1" applyProtection="1">
      <alignment horizontal="center" vertical="center" wrapText="1"/>
      <protection locked="0"/>
    </xf>
    <xf numFmtId="0" fontId="2" fillId="0" borderId="0" xfId="2" applyFont="1" applyFill="1" applyBorder="1" applyAlignment="1" applyProtection="1">
      <alignment horizontal="left" vertical="center" wrapText="1"/>
      <protection locked="0"/>
    </xf>
    <xf numFmtId="0" fontId="37" fillId="3" borderId="3" xfId="0" applyFont="1" applyFill="1" applyBorder="1" applyAlignment="1" applyProtection="1">
      <alignment vertical="center"/>
      <protection locked="0"/>
    </xf>
    <xf numFmtId="0" fontId="37" fillId="3" borderId="3" xfId="2" applyFont="1" applyFill="1" applyBorder="1" applyProtection="1">
      <protection locked="0"/>
    </xf>
    <xf numFmtId="0" fontId="37" fillId="3" borderId="44" xfId="2" applyFont="1" applyFill="1" applyBorder="1" applyProtection="1">
      <protection locked="0"/>
    </xf>
    <xf numFmtId="0" fontId="2" fillId="0" borderId="7" xfId="2" applyFont="1" applyFill="1" applyBorder="1" applyAlignment="1" applyProtection="1">
      <alignment horizontal="center" vertical="center"/>
      <protection locked="0"/>
    </xf>
    <xf numFmtId="0" fontId="2" fillId="0" borderId="56" xfId="2" applyFont="1" applyFill="1" applyBorder="1" applyProtection="1">
      <protection locked="0"/>
    </xf>
    <xf numFmtId="38" fontId="13" fillId="3" borderId="4" xfId="8" applyFont="1" applyFill="1" applyBorder="1" applyAlignment="1" applyProtection="1">
      <alignment horizontal="right" vertical="center" wrapText="1"/>
      <protection locked="0"/>
    </xf>
    <xf numFmtId="38" fontId="2" fillId="0" borderId="4" xfId="8" applyFont="1" applyFill="1" applyBorder="1" applyAlignment="1" applyProtection="1">
      <alignment horizontal="right" vertical="center" wrapText="1"/>
      <protection locked="0"/>
    </xf>
    <xf numFmtId="0" fontId="15" fillId="0" borderId="4" xfId="2" applyFont="1" applyFill="1" applyBorder="1" applyAlignment="1" applyProtection="1">
      <alignment horizontal="center" vertical="center" wrapText="1"/>
      <protection locked="0"/>
    </xf>
    <xf numFmtId="38" fontId="13" fillId="3" borderId="7" xfId="8" applyFont="1" applyFill="1" applyBorder="1" applyAlignment="1" applyProtection="1">
      <alignment horizontal="right" vertical="center" wrapText="1"/>
      <protection locked="0"/>
    </xf>
    <xf numFmtId="38" fontId="2" fillId="0" borderId="7" xfId="8" applyFont="1" applyFill="1" applyBorder="1" applyAlignment="1" applyProtection="1">
      <alignment horizontal="right" vertical="center" wrapText="1"/>
      <protection locked="0"/>
    </xf>
    <xf numFmtId="0" fontId="15" fillId="0" borderId="7" xfId="2" applyFont="1" applyFill="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38" fontId="13" fillId="3" borderId="16" xfId="8" applyFont="1" applyFill="1" applyBorder="1" applyAlignment="1" applyProtection="1">
      <alignment horizontal="right" vertical="center" wrapText="1"/>
      <protection locked="0"/>
    </xf>
    <xf numFmtId="38" fontId="13" fillId="0" borderId="16" xfId="8" applyFont="1" applyBorder="1" applyAlignment="1" applyProtection="1">
      <alignment horizontal="right" vertical="center" wrapText="1"/>
      <protection locked="0"/>
    </xf>
    <xf numFmtId="0" fontId="13" fillId="0" borderId="16" xfId="0" applyFont="1" applyBorder="1" applyAlignment="1" applyProtection="1">
      <alignment horizontal="center" vertical="center" wrapText="1"/>
      <protection locked="0"/>
    </xf>
    <xf numFmtId="0" fontId="2" fillId="0" borderId="0" xfId="2" applyFont="1" applyFill="1" applyAlignment="1" applyProtection="1">
      <alignment vertical="center"/>
      <protection locked="0"/>
    </xf>
    <xf numFmtId="0" fontId="2" fillId="0" borderId="27" xfId="2" applyFont="1" applyFill="1" applyBorder="1" applyAlignment="1" applyProtection="1">
      <alignment horizontal="center" vertical="center"/>
    </xf>
    <xf numFmtId="0" fontId="2" fillId="0" borderId="28" xfId="2" applyFont="1" applyFill="1" applyBorder="1" applyAlignment="1" applyProtection="1">
      <alignment horizontal="center" vertical="center"/>
    </xf>
    <xf numFmtId="0" fontId="2" fillId="0" borderId="29" xfId="2" applyFont="1" applyFill="1" applyBorder="1" applyAlignment="1" applyProtection="1">
      <alignment horizontal="center" vertical="center"/>
    </xf>
    <xf numFmtId="0" fontId="2" fillId="0" borderId="88" xfId="2" applyFont="1" applyFill="1" applyBorder="1" applyAlignment="1" applyProtection="1">
      <alignment horizontal="center" vertical="center"/>
    </xf>
    <xf numFmtId="0" fontId="2" fillId="0" borderId="89" xfId="2" applyFont="1" applyFill="1" applyBorder="1" applyAlignment="1" applyProtection="1">
      <alignment horizontal="center" vertical="center"/>
    </xf>
    <xf numFmtId="0" fontId="2" fillId="0" borderId="90" xfId="2" applyFont="1" applyFill="1" applyBorder="1" applyAlignment="1" applyProtection="1">
      <alignment horizontal="center" vertical="center"/>
    </xf>
    <xf numFmtId="0" fontId="40" fillId="3" borderId="67" xfId="2" applyFont="1" applyFill="1" applyBorder="1" applyAlignment="1" applyProtection="1">
      <alignment horizontal="center" vertical="center" wrapText="1"/>
      <protection locked="0"/>
    </xf>
  </cellXfs>
  <cellStyles count="10">
    <cellStyle name="桁区切り" xfId="8" builtinId="6"/>
    <cellStyle name="標準" xfId="0" builtinId="0"/>
    <cellStyle name="標準 10" xfId="1" xr:uid="{00000000-0005-0000-0000-000002000000}"/>
    <cellStyle name="標準 12" xfId="3" xr:uid="{00000000-0005-0000-0000-000003000000}"/>
    <cellStyle name="標準 13" xfId="2" xr:uid="{00000000-0005-0000-0000-000004000000}"/>
    <cellStyle name="標準 2" xfId="6" xr:uid="{00000000-0005-0000-0000-000005000000}"/>
    <cellStyle name="標準 2 2" xfId="5" xr:uid="{00000000-0005-0000-0000-000006000000}"/>
    <cellStyle name="標準 27" xfId="4" xr:uid="{00000000-0005-0000-0000-000007000000}"/>
    <cellStyle name="標準 3" xfId="7" xr:uid="{00000000-0005-0000-0000-000008000000}"/>
    <cellStyle name="標準 4" xfId="9" xr:uid="{00000000-0005-0000-0000-000009000000}"/>
  </cellStyles>
  <dxfs count="2">
    <dxf>
      <font>
        <condense val="0"/>
        <extend val="0"/>
        <color indexed="9"/>
      </font>
    </dxf>
    <dxf>
      <font>
        <condense val="0"/>
        <extend val="0"/>
        <color indexed="9"/>
      </font>
    </dxf>
  </dxfs>
  <tableStyles count="0" defaultTableStyle="TableStyleMedium2" defaultPivotStyle="PivotStyleLight16"/>
  <colors>
    <mruColors>
      <color rgb="FFFFFF99"/>
      <color rgb="FFFF9933"/>
      <color rgb="FFCCCCFF"/>
      <color rgb="FFCCFF99"/>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56029</xdr:colOff>
      <xdr:row>3</xdr:row>
      <xdr:rowOff>11206</xdr:rowOff>
    </xdr:from>
    <xdr:to>
      <xdr:col>35</xdr:col>
      <xdr:colOff>9304</xdr:colOff>
      <xdr:row>6</xdr:row>
      <xdr:rowOff>53453</xdr:rowOff>
    </xdr:to>
    <xdr:sp macro="" textlink="">
      <xdr:nvSpPr>
        <xdr:cNvPr id="2" name="正方形/長方形 1">
          <a:extLst>
            <a:ext uri="{FF2B5EF4-FFF2-40B4-BE49-F238E27FC236}">
              <a16:creationId xmlns:a16="http://schemas.microsoft.com/office/drawing/2014/main" id="{F5A29477-8216-480D-8CD4-C80F79F9B528}"/>
            </a:ext>
          </a:extLst>
        </xdr:cNvPr>
        <xdr:cNvSpPr/>
      </xdr:nvSpPr>
      <xdr:spPr>
        <a:xfrm>
          <a:off x="1624853" y="672353"/>
          <a:ext cx="5063157" cy="602541"/>
        </a:xfrm>
        <a:prstGeom prst="rect">
          <a:avLst/>
        </a:prstGeom>
        <a:solidFill>
          <a:srgbClr val="FFFF00"/>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別紙２から先にご記載ください。</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（各金額は別紙２に入力した内容が自動で反映されます。）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928688</xdr:colOff>
      <xdr:row>3</xdr:row>
      <xdr:rowOff>1</xdr:rowOff>
    </xdr:from>
    <xdr:to>
      <xdr:col>5</xdr:col>
      <xdr:colOff>486728</xdr:colOff>
      <xdr:row>8</xdr:row>
      <xdr:rowOff>10478</xdr:rowOff>
    </xdr:to>
    <xdr:sp macro="" textlink="">
      <xdr:nvSpPr>
        <xdr:cNvPr id="2" name="正方形/長方形 1">
          <a:extLst>
            <a:ext uri="{FF2B5EF4-FFF2-40B4-BE49-F238E27FC236}">
              <a16:creationId xmlns:a16="http://schemas.microsoft.com/office/drawing/2014/main" id="{F6961E4D-FCF1-4135-8350-0A9D42ABCFD8}"/>
            </a:ext>
          </a:extLst>
        </xdr:cNvPr>
        <xdr:cNvSpPr/>
      </xdr:nvSpPr>
      <xdr:spPr>
        <a:xfrm>
          <a:off x="1059657" y="809626"/>
          <a:ext cx="4606290" cy="843915"/>
        </a:xfrm>
        <a:prstGeom prst="rect">
          <a:avLst/>
        </a:prstGeom>
        <a:solidFill>
          <a:srgbClr val="FFFF00"/>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黄色のセルのみご記載ください。</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（⑤、⑦～⑩、</a:t>
          </a:r>
          <a:r>
            <a:rPr kumimoji="1" lang="en-US" altLang="ja-JP" sz="1400" b="1">
              <a:solidFill>
                <a:sysClr val="windowText" lastClr="000000"/>
              </a:solidFill>
              <a:latin typeface="ＭＳ ゴシック" panose="020B0609070205080204" pitchFamily="49" charset="-128"/>
              <a:ea typeface="ＭＳ ゴシック" panose="020B0609070205080204" pitchFamily="49" charset="-128"/>
            </a:rPr>
            <a:t>P</a:t>
          </a:r>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列金額欄は計算式が入っていますので削除しないでください。）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309563</xdr:colOff>
      <xdr:row>2</xdr:row>
      <xdr:rowOff>214312</xdr:rowOff>
    </xdr:from>
    <xdr:to>
      <xdr:col>11</xdr:col>
      <xdr:colOff>210504</xdr:colOff>
      <xdr:row>7</xdr:row>
      <xdr:rowOff>37624</xdr:rowOff>
    </xdr:to>
    <xdr:sp macro="" textlink="">
      <xdr:nvSpPr>
        <xdr:cNvPr id="2" name="正方形/長方形 1">
          <a:extLst>
            <a:ext uri="{FF2B5EF4-FFF2-40B4-BE49-F238E27FC236}">
              <a16:creationId xmlns:a16="http://schemas.microsoft.com/office/drawing/2014/main" id="{8FB934B2-3C1D-404C-8BFC-D6617D5B4D59}"/>
            </a:ext>
          </a:extLst>
        </xdr:cNvPr>
        <xdr:cNvSpPr/>
      </xdr:nvSpPr>
      <xdr:spPr>
        <a:xfrm>
          <a:off x="5012532" y="631031"/>
          <a:ext cx="3972878" cy="894874"/>
        </a:xfrm>
        <a:prstGeom prst="rect">
          <a:avLst/>
        </a:prstGeom>
        <a:solidFill>
          <a:srgbClr val="FFFF00"/>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黄色のセルのみご記載ください。</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（④、⑥～⑨欄、は計算式が入っていますので削除しないでください。）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695870</xdr:colOff>
      <xdr:row>3</xdr:row>
      <xdr:rowOff>17417</xdr:rowOff>
    </xdr:from>
    <xdr:to>
      <xdr:col>6</xdr:col>
      <xdr:colOff>340179</xdr:colOff>
      <xdr:row>8</xdr:row>
      <xdr:rowOff>31297</xdr:rowOff>
    </xdr:to>
    <xdr:sp macro="" textlink="">
      <xdr:nvSpPr>
        <xdr:cNvPr id="2" name="正方形/長方形 1">
          <a:extLst>
            <a:ext uri="{FF2B5EF4-FFF2-40B4-BE49-F238E27FC236}">
              <a16:creationId xmlns:a16="http://schemas.microsoft.com/office/drawing/2014/main" id="{FAEA9A5C-E3DE-44D5-A056-82FC41F69648}"/>
            </a:ext>
          </a:extLst>
        </xdr:cNvPr>
        <xdr:cNvSpPr/>
      </xdr:nvSpPr>
      <xdr:spPr>
        <a:xfrm>
          <a:off x="2383156" y="752203"/>
          <a:ext cx="3821702" cy="843915"/>
        </a:xfrm>
        <a:prstGeom prst="rect">
          <a:avLst/>
        </a:prstGeom>
        <a:solidFill>
          <a:srgbClr val="FFFF00"/>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黄色のセルのみご記載ください。</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（⑥、⑧～⑪、は計算式が入っていますので削除しないでください。）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204107</xdr:colOff>
      <xdr:row>4</xdr:row>
      <xdr:rowOff>54429</xdr:rowOff>
    </xdr:from>
    <xdr:to>
      <xdr:col>10</xdr:col>
      <xdr:colOff>788398</xdr:colOff>
      <xdr:row>6</xdr:row>
      <xdr:rowOff>274320</xdr:rowOff>
    </xdr:to>
    <xdr:sp macro="" textlink="">
      <xdr:nvSpPr>
        <xdr:cNvPr id="2" name="正方形/長方形 1">
          <a:extLst>
            <a:ext uri="{FF2B5EF4-FFF2-40B4-BE49-F238E27FC236}">
              <a16:creationId xmlns:a16="http://schemas.microsoft.com/office/drawing/2014/main" id="{A37D12F9-5A42-4AB1-824D-2E63FC3636E4}"/>
            </a:ext>
          </a:extLst>
        </xdr:cNvPr>
        <xdr:cNvSpPr/>
      </xdr:nvSpPr>
      <xdr:spPr>
        <a:xfrm>
          <a:off x="5810250" y="911679"/>
          <a:ext cx="4612005" cy="845820"/>
        </a:xfrm>
        <a:prstGeom prst="rect">
          <a:avLst/>
        </a:prstGeom>
        <a:solidFill>
          <a:srgbClr val="FFFF00"/>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黄色のセルのみご記載ください。</a:t>
          </a:r>
          <a:endParaRPr kumimoji="1" lang="en-US" altLang="ja-JP" sz="1400" b="1">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400" b="1">
              <a:solidFill>
                <a:sysClr val="windowText" lastClr="000000"/>
              </a:solidFill>
              <a:latin typeface="ＭＳ ゴシック" panose="020B0609070205080204" pitchFamily="49" charset="-128"/>
              <a:ea typeface="ＭＳ ゴシック" panose="020B0609070205080204" pitchFamily="49" charset="-128"/>
            </a:rPr>
            <a:t>（⑥、⑧～⑪、は計算式が入っていますので削除しないでください。）</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FF"/>
    <pageSetUpPr fitToPage="1"/>
  </sheetPr>
  <dimension ref="B1:BD60"/>
  <sheetViews>
    <sheetView showGridLines="0" tabSelected="1" view="pageBreakPreview" zoomScale="85" zoomScaleNormal="100" zoomScaleSheetLayoutView="85" workbookViewId="0"/>
  </sheetViews>
  <sheetFormatPr defaultColWidth="2.6640625" defaultRowHeight="13.2"/>
  <cols>
    <col min="1" max="2" width="2.6640625" style="69"/>
    <col min="3" max="20" width="2.88671875" style="69" customWidth="1"/>
    <col min="21" max="16384" width="2.6640625" style="69"/>
  </cols>
  <sheetData>
    <row r="1" spans="2:56" s="67" customFormat="1" ht="14.4">
      <c r="B1" s="67" t="s">
        <v>40</v>
      </c>
    </row>
    <row r="2" spans="2:56" s="67" customFormat="1" ht="14.4"/>
    <row r="3" spans="2:56" s="67" customFormat="1" ht="24" customHeight="1">
      <c r="B3" s="68" t="s">
        <v>153</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row>
    <row r="4" spans="2:56" ht="10.5" customHeight="1"/>
    <row r="5" spans="2:56" s="67" customFormat="1" ht="16.2" customHeight="1">
      <c r="B5" s="70"/>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2" t="s">
        <v>99</v>
      </c>
      <c r="AP5" s="73"/>
      <c r="AQ5" s="73"/>
      <c r="AR5" s="73"/>
      <c r="AS5" s="127"/>
      <c r="AT5" s="127"/>
      <c r="AU5" s="127"/>
      <c r="AV5" s="127"/>
      <c r="AW5" s="127"/>
      <c r="AX5" s="127"/>
      <c r="AY5" s="127"/>
      <c r="AZ5" s="127"/>
      <c r="BA5" s="127"/>
      <c r="BB5" s="127"/>
      <c r="BC5" s="127"/>
      <c r="BD5" s="74"/>
    </row>
    <row r="6" spans="2:56" s="67" customFormat="1" ht="16.2" customHeight="1">
      <c r="AO6" s="75" t="s">
        <v>98</v>
      </c>
      <c r="AP6" s="75"/>
      <c r="AQ6" s="75"/>
      <c r="AR6" s="76"/>
      <c r="AS6" s="128"/>
      <c r="AT6" s="128"/>
      <c r="AU6" s="128"/>
      <c r="AV6" s="128"/>
      <c r="AW6" s="128"/>
      <c r="AX6" s="128"/>
      <c r="AY6" s="128"/>
      <c r="AZ6" s="128"/>
      <c r="BA6" s="128"/>
      <c r="BB6" s="128"/>
      <c r="BC6" s="128"/>
    </row>
    <row r="7" spans="2:56" ht="10.5" customHeight="1"/>
    <row r="8" spans="2:56" ht="11.25" customHeight="1">
      <c r="B8" s="77" t="s">
        <v>34</v>
      </c>
      <c r="C8" s="78"/>
      <c r="D8" s="78"/>
      <c r="E8" s="78"/>
      <c r="F8" s="78"/>
      <c r="G8" s="78"/>
      <c r="H8" s="78"/>
      <c r="I8" s="78"/>
      <c r="J8" s="78"/>
      <c r="K8" s="78"/>
      <c r="L8" s="78"/>
      <c r="M8" s="78"/>
      <c r="N8" s="78"/>
      <c r="O8" s="78"/>
      <c r="P8" s="78"/>
      <c r="Q8" s="78"/>
      <c r="R8" s="78"/>
      <c r="S8" s="78"/>
      <c r="T8" s="79"/>
      <c r="U8" s="77" t="s">
        <v>1</v>
      </c>
      <c r="V8" s="80"/>
      <c r="W8" s="80"/>
      <c r="X8" s="80"/>
      <c r="Y8" s="81"/>
      <c r="Z8" s="77" t="s">
        <v>35</v>
      </c>
      <c r="AA8" s="80"/>
      <c r="AB8" s="80"/>
      <c r="AC8" s="80"/>
      <c r="AD8" s="81"/>
      <c r="AE8" s="77" t="s">
        <v>2</v>
      </c>
      <c r="AF8" s="80"/>
      <c r="AG8" s="80"/>
      <c r="AH8" s="80"/>
      <c r="AI8" s="81"/>
      <c r="AJ8" s="77" t="s">
        <v>11</v>
      </c>
      <c r="AK8" s="80"/>
      <c r="AL8" s="80"/>
      <c r="AM8" s="80"/>
      <c r="AN8" s="81"/>
      <c r="AO8" s="77" t="s">
        <v>6</v>
      </c>
      <c r="AP8" s="80"/>
      <c r="AQ8" s="80"/>
      <c r="AR8" s="80"/>
      <c r="AS8" s="81"/>
      <c r="AT8" s="77" t="s">
        <v>22</v>
      </c>
      <c r="AU8" s="80"/>
      <c r="AV8" s="80"/>
      <c r="AW8" s="80"/>
      <c r="AX8" s="81"/>
      <c r="AY8" s="80" t="s">
        <v>7</v>
      </c>
      <c r="AZ8" s="80"/>
      <c r="BA8" s="80"/>
      <c r="BB8" s="80"/>
      <c r="BC8" s="81"/>
    </row>
    <row r="9" spans="2:56" ht="11.25" customHeight="1">
      <c r="B9" s="82"/>
      <c r="C9" s="83"/>
      <c r="D9" s="83"/>
      <c r="E9" s="83"/>
      <c r="F9" s="83"/>
      <c r="G9" s="83"/>
      <c r="H9" s="83"/>
      <c r="I9" s="83"/>
      <c r="J9" s="83"/>
      <c r="K9" s="83"/>
      <c r="L9" s="83"/>
      <c r="M9" s="83"/>
      <c r="N9" s="83"/>
      <c r="O9" s="83"/>
      <c r="P9" s="83"/>
      <c r="Q9" s="83"/>
      <c r="R9" s="83"/>
      <c r="S9" s="83"/>
      <c r="T9" s="84"/>
      <c r="U9" s="85"/>
      <c r="V9" s="86"/>
      <c r="W9" s="86"/>
      <c r="X9" s="86"/>
      <c r="Y9" s="87"/>
      <c r="Z9" s="85"/>
      <c r="AA9" s="86"/>
      <c r="AB9" s="86"/>
      <c r="AC9" s="86"/>
      <c r="AD9" s="87"/>
      <c r="AE9" s="85"/>
      <c r="AF9" s="86"/>
      <c r="AG9" s="86"/>
      <c r="AH9" s="86"/>
      <c r="AI9" s="87"/>
      <c r="AJ9" s="85"/>
      <c r="AK9" s="86"/>
      <c r="AL9" s="86"/>
      <c r="AM9" s="86"/>
      <c r="AN9" s="87"/>
      <c r="AO9" s="85"/>
      <c r="AP9" s="86"/>
      <c r="AQ9" s="86"/>
      <c r="AR9" s="86"/>
      <c r="AS9" s="87"/>
      <c r="AT9" s="85"/>
      <c r="AU9" s="86"/>
      <c r="AV9" s="86"/>
      <c r="AW9" s="86"/>
      <c r="AX9" s="87"/>
      <c r="AY9" s="86"/>
      <c r="AZ9" s="86"/>
      <c r="BA9" s="86"/>
      <c r="BB9" s="86"/>
      <c r="BC9" s="87"/>
    </row>
    <row r="10" spans="2:56" ht="11.25" customHeight="1">
      <c r="B10" s="82"/>
      <c r="C10" s="83"/>
      <c r="D10" s="83"/>
      <c r="E10" s="83"/>
      <c r="F10" s="83"/>
      <c r="G10" s="83"/>
      <c r="H10" s="83"/>
      <c r="I10" s="83"/>
      <c r="J10" s="83"/>
      <c r="K10" s="83"/>
      <c r="L10" s="83"/>
      <c r="M10" s="83"/>
      <c r="N10" s="83"/>
      <c r="O10" s="83"/>
      <c r="P10" s="83"/>
      <c r="Q10" s="83"/>
      <c r="R10" s="83"/>
      <c r="S10" s="83"/>
      <c r="T10" s="84"/>
      <c r="U10" s="85"/>
      <c r="V10" s="86"/>
      <c r="W10" s="86"/>
      <c r="X10" s="86"/>
      <c r="Y10" s="87"/>
      <c r="Z10" s="85"/>
      <c r="AA10" s="86"/>
      <c r="AB10" s="86"/>
      <c r="AC10" s="86"/>
      <c r="AD10" s="87"/>
      <c r="AE10" s="85"/>
      <c r="AF10" s="86"/>
      <c r="AG10" s="86"/>
      <c r="AH10" s="86"/>
      <c r="AI10" s="87"/>
      <c r="AJ10" s="85"/>
      <c r="AK10" s="86"/>
      <c r="AL10" s="86"/>
      <c r="AM10" s="86"/>
      <c r="AN10" s="87"/>
      <c r="AO10" s="85"/>
      <c r="AP10" s="86"/>
      <c r="AQ10" s="86"/>
      <c r="AR10" s="86"/>
      <c r="AS10" s="87"/>
      <c r="AT10" s="85"/>
      <c r="AU10" s="86"/>
      <c r="AV10" s="86"/>
      <c r="AW10" s="86"/>
      <c r="AX10" s="87"/>
      <c r="AY10" s="86"/>
      <c r="AZ10" s="86"/>
      <c r="BA10" s="86"/>
      <c r="BB10" s="86"/>
      <c r="BC10" s="87"/>
    </row>
    <row r="11" spans="2:56">
      <c r="B11" s="88"/>
      <c r="C11" s="89"/>
      <c r="D11" s="89"/>
      <c r="E11" s="89"/>
      <c r="F11" s="89"/>
      <c r="G11" s="89"/>
      <c r="H11" s="89"/>
      <c r="I11" s="89"/>
      <c r="J11" s="89"/>
      <c r="K11" s="89"/>
      <c r="L11" s="89"/>
      <c r="M11" s="89"/>
      <c r="N11" s="89"/>
      <c r="O11" s="89"/>
      <c r="P11" s="89"/>
      <c r="Q11" s="89"/>
      <c r="R11" s="89"/>
      <c r="S11" s="89"/>
      <c r="T11" s="90"/>
      <c r="U11" s="91"/>
      <c r="V11" s="92"/>
      <c r="W11" s="92"/>
      <c r="X11" s="92"/>
      <c r="Y11" s="93" t="s">
        <v>36</v>
      </c>
      <c r="Z11" s="91"/>
      <c r="AA11" s="92"/>
      <c r="AB11" s="92"/>
      <c r="AC11" s="92"/>
      <c r="AD11" s="93" t="s">
        <v>27</v>
      </c>
      <c r="AE11" s="91"/>
      <c r="AF11" s="94" t="s">
        <v>38</v>
      </c>
      <c r="AG11" s="95"/>
      <c r="AH11" s="95"/>
      <c r="AI11" s="96"/>
      <c r="AJ11" s="91"/>
      <c r="AK11" s="92"/>
      <c r="AL11" s="92"/>
      <c r="AM11" s="92"/>
      <c r="AN11" s="93" t="s">
        <v>28</v>
      </c>
      <c r="AO11" s="91"/>
      <c r="AP11" s="92"/>
      <c r="AQ11" s="92"/>
      <c r="AR11" s="92"/>
      <c r="AS11" s="93" t="s">
        <v>37</v>
      </c>
      <c r="AT11" s="91"/>
      <c r="AU11" s="92"/>
      <c r="AV11" s="92"/>
      <c r="AW11" s="92"/>
      <c r="AX11" s="93" t="s">
        <v>39</v>
      </c>
      <c r="AY11" s="92"/>
      <c r="AZ11" s="92"/>
      <c r="BA11" s="92"/>
      <c r="BB11" s="92"/>
      <c r="BC11" s="93" t="s">
        <v>29</v>
      </c>
    </row>
    <row r="12" spans="2:56" ht="33" customHeight="1">
      <c r="B12" s="97" t="s">
        <v>41</v>
      </c>
      <c r="C12" s="98"/>
      <c r="D12" s="98"/>
      <c r="E12" s="98"/>
      <c r="F12" s="98"/>
      <c r="G12" s="98"/>
      <c r="H12" s="98"/>
      <c r="I12" s="98"/>
      <c r="J12" s="98"/>
      <c r="K12" s="98"/>
      <c r="L12" s="98"/>
      <c r="M12" s="98"/>
      <c r="N12" s="98"/>
      <c r="O12" s="98"/>
      <c r="P12" s="98"/>
      <c r="Q12" s="98"/>
      <c r="R12" s="98"/>
      <c r="S12" s="98"/>
      <c r="T12" s="99"/>
      <c r="U12" s="100"/>
      <c r="V12" s="101"/>
      <c r="W12" s="101"/>
      <c r="X12" s="101"/>
      <c r="Y12" s="102"/>
      <c r="Z12" s="100"/>
      <c r="AA12" s="101"/>
      <c r="AB12" s="101"/>
      <c r="AC12" s="101"/>
      <c r="AD12" s="102"/>
      <c r="AE12" s="100"/>
      <c r="AF12" s="101"/>
      <c r="AG12" s="101"/>
      <c r="AH12" s="101"/>
      <c r="AI12" s="102"/>
      <c r="AJ12" s="100"/>
      <c r="AK12" s="101"/>
      <c r="AL12" s="101"/>
      <c r="AM12" s="101"/>
      <c r="AN12" s="102"/>
      <c r="AO12" s="100"/>
      <c r="AP12" s="101"/>
      <c r="AQ12" s="101"/>
      <c r="AR12" s="101"/>
      <c r="AS12" s="102"/>
      <c r="AT12" s="100"/>
      <c r="AU12" s="101"/>
      <c r="AV12" s="101"/>
      <c r="AW12" s="101"/>
      <c r="AX12" s="102"/>
      <c r="AY12" s="101"/>
      <c r="AZ12" s="101"/>
      <c r="BA12" s="101"/>
      <c r="BB12" s="101"/>
      <c r="BC12" s="102"/>
    </row>
    <row r="13" spans="2:56" ht="33" customHeight="1">
      <c r="B13" s="97" t="s">
        <v>42</v>
      </c>
      <c r="C13" s="98"/>
      <c r="D13" s="98"/>
      <c r="E13" s="98"/>
      <c r="F13" s="98"/>
      <c r="G13" s="98"/>
      <c r="H13" s="98"/>
      <c r="I13" s="98"/>
      <c r="J13" s="98"/>
      <c r="K13" s="98"/>
      <c r="L13" s="98"/>
      <c r="M13" s="98"/>
      <c r="N13" s="98"/>
      <c r="O13" s="98"/>
      <c r="P13" s="98"/>
      <c r="Q13" s="98"/>
      <c r="R13" s="98"/>
      <c r="S13" s="98"/>
      <c r="T13" s="99"/>
      <c r="U13" s="103"/>
      <c r="V13" s="104"/>
      <c r="W13" s="104"/>
      <c r="X13" s="104"/>
      <c r="Y13" s="105"/>
      <c r="Z13" s="103"/>
      <c r="AA13" s="104"/>
      <c r="AB13" s="104"/>
      <c r="AC13" s="104"/>
      <c r="AD13" s="105"/>
      <c r="AE13" s="103"/>
      <c r="AF13" s="104"/>
      <c r="AG13" s="104"/>
      <c r="AH13" s="104"/>
      <c r="AI13" s="105"/>
      <c r="AJ13" s="103"/>
      <c r="AK13" s="104"/>
      <c r="AL13" s="104"/>
      <c r="AM13" s="104"/>
      <c r="AN13" s="105"/>
      <c r="AO13" s="103"/>
      <c r="AP13" s="104"/>
      <c r="AQ13" s="104"/>
      <c r="AR13" s="104"/>
      <c r="AS13" s="105"/>
      <c r="AT13" s="103"/>
      <c r="AU13" s="104"/>
      <c r="AV13" s="104"/>
      <c r="AW13" s="104"/>
      <c r="AX13" s="105"/>
      <c r="AY13" s="104"/>
      <c r="AZ13" s="104"/>
      <c r="BA13" s="104"/>
      <c r="BB13" s="104"/>
      <c r="BC13" s="105"/>
    </row>
    <row r="14" spans="2:56" ht="33" customHeight="1">
      <c r="B14" s="97" t="s">
        <v>43</v>
      </c>
      <c r="C14" s="98"/>
      <c r="D14" s="98"/>
      <c r="E14" s="98"/>
      <c r="F14" s="98"/>
      <c r="G14" s="98"/>
      <c r="H14" s="98"/>
      <c r="I14" s="98"/>
      <c r="J14" s="98"/>
      <c r="K14" s="98"/>
      <c r="L14" s="98"/>
      <c r="M14" s="98"/>
      <c r="N14" s="98"/>
      <c r="O14" s="98"/>
      <c r="P14" s="98"/>
      <c r="Q14" s="98"/>
      <c r="R14" s="98"/>
      <c r="S14" s="98"/>
      <c r="T14" s="99"/>
      <c r="U14" s="106">
        <f>'別紙２（ICT）'!D13</f>
        <v>0</v>
      </c>
      <c r="V14" s="107"/>
      <c r="W14" s="108"/>
      <c r="X14" s="107"/>
      <c r="Y14" s="109"/>
      <c r="Z14" s="106">
        <f>'別紙２（ICT）'!E13</f>
        <v>0</v>
      </c>
      <c r="AA14" s="107"/>
      <c r="AB14" s="107"/>
      <c r="AC14" s="107"/>
      <c r="AD14" s="109"/>
      <c r="AE14" s="110">
        <f>'別紙２（ICT）'!F13</f>
        <v>0</v>
      </c>
      <c r="AF14" s="111"/>
      <c r="AG14" s="111"/>
      <c r="AH14" s="111"/>
      <c r="AI14" s="112"/>
      <c r="AJ14" s="106">
        <f>'別紙２（ICT）'!G13</f>
        <v>0</v>
      </c>
      <c r="AK14" s="107"/>
      <c r="AL14" s="107"/>
      <c r="AM14" s="107"/>
      <c r="AN14" s="109"/>
      <c r="AO14" s="106">
        <f>'別紙２（ICT）'!H13</f>
        <v>1000000</v>
      </c>
      <c r="AP14" s="107"/>
      <c r="AQ14" s="107"/>
      <c r="AR14" s="107"/>
      <c r="AS14" s="109"/>
      <c r="AT14" s="110">
        <f>'別紙２（ICT）'!I13</f>
        <v>0</v>
      </c>
      <c r="AU14" s="111"/>
      <c r="AV14" s="111"/>
      <c r="AW14" s="111"/>
      <c r="AX14" s="112"/>
      <c r="AY14" s="111">
        <f>'別紙２（ICT）'!K13</f>
        <v>0</v>
      </c>
      <c r="AZ14" s="111"/>
      <c r="BA14" s="111"/>
      <c r="BB14" s="111"/>
      <c r="BC14" s="112"/>
    </row>
    <row r="15" spans="2:56" ht="33" customHeight="1" thickBot="1">
      <c r="B15" s="97" t="s">
        <v>121</v>
      </c>
      <c r="C15" s="98"/>
      <c r="D15" s="98"/>
      <c r="E15" s="98"/>
      <c r="F15" s="98"/>
      <c r="G15" s="98"/>
      <c r="H15" s="98"/>
      <c r="I15" s="98"/>
      <c r="J15" s="98"/>
      <c r="K15" s="98"/>
      <c r="L15" s="98"/>
      <c r="M15" s="98"/>
      <c r="N15" s="98"/>
      <c r="O15" s="98"/>
      <c r="P15" s="98"/>
      <c r="Q15" s="98"/>
      <c r="R15" s="98"/>
      <c r="S15" s="98"/>
      <c r="T15" s="99"/>
      <c r="U15" s="106">
        <f>'別紙２（安全対策⑴）'!E17+'別紙２（安全対策⑵）'!E21+'別紙２（安全対策⑶）'!D24</f>
        <v>0</v>
      </c>
      <c r="V15" s="107"/>
      <c r="W15" s="108"/>
      <c r="X15" s="107"/>
      <c r="Y15" s="109"/>
      <c r="Z15" s="106">
        <f>'別紙２（安全対策⑴）'!F17+'別紙２（安全対策⑵）'!F21+'別紙２（安全対策⑶）'!E24</f>
        <v>0</v>
      </c>
      <c r="AA15" s="107"/>
      <c r="AB15" s="107"/>
      <c r="AC15" s="107"/>
      <c r="AD15" s="109"/>
      <c r="AE15" s="110">
        <f>'別紙２（安全対策⑴）'!G17+'別紙２（安全対策⑵）'!G21+'別紙２（安全対策⑶）'!F24</f>
        <v>0</v>
      </c>
      <c r="AF15" s="111"/>
      <c r="AG15" s="111"/>
      <c r="AH15" s="111"/>
      <c r="AI15" s="112"/>
      <c r="AJ15" s="106">
        <f>'別紙２（安全対策⑴）'!H17+'別紙２（安全対策⑵）'!H21+'別紙２（安全対策⑶）'!G24</f>
        <v>0</v>
      </c>
      <c r="AK15" s="107"/>
      <c r="AL15" s="107"/>
      <c r="AM15" s="107"/>
      <c r="AN15" s="109"/>
      <c r="AO15" s="106">
        <f>'別紙２（安全対策⑴）'!I17+'別紙２（安全対策⑵）'!I21+'別紙２（安全対策⑶）'!H24</f>
        <v>3500000</v>
      </c>
      <c r="AP15" s="107"/>
      <c r="AQ15" s="107"/>
      <c r="AR15" s="107"/>
      <c r="AS15" s="109"/>
      <c r="AT15" s="110">
        <f>'別紙２（安全対策⑴）'!J17+'別紙２（安全対策⑵）'!J21+'別紙２（安全対策⑶）'!I24</f>
        <v>0</v>
      </c>
      <c r="AU15" s="111"/>
      <c r="AV15" s="111"/>
      <c r="AW15" s="111"/>
      <c r="AX15" s="112"/>
      <c r="AY15" s="111">
        <f>'別紙２（安全対策⑴）'!L17+'別紙２（安全対策⑵）'!L21+'別紙２（安全対策⑶）'!K24</f>
        <v>0</v>
      </c>
      <c r="AZ15" s="111"/>
      <c r="BA15" s="111"/>
      <c r="BB15" s="111"/>
      <c r="BC15" s="112"/>
    </row>
    <row r="16" spans="2:56">
      <c r="B16" s="113" t="s">
        <v>44</v>
      </c>
      <c r="C16" s="114"/>
      <c r="D16" s="114"/>
      <c r="E16" s="114"/>
      <c r="F16" s="114"/>
      <c r="G16" s="114"/>
      <c r="H16" s="114"/>
      <c r="I16" s="114"/>
      <c r="J16" s="114"/>
      <c r="K16" s="114"/>
      <c r="L16" s="114"/>
      <c r="M16" s="114"/>
      <c r="N16" s="114"/>
      <c r="O16" s="114"/>
      <c r="P16" s="114"/>
      <c r="Q16" s="114"/>
      <c r="R16" s="114"/>
      <c r="S16" s="114"/>
      <c r="T16" s="114"/>
      <c r="U16" s="115" t="s">
        <v>122</v>
      </c>
      <c r="V16" s="116"/>
      <c r="W16" s="116"/>
      <c r="X16" s="116"/>
      <c r="Y16" s="117"/>
      <c r="Z16" s="115" t="s">
        <v>122</v>
      </c>
      <c r="AA16" s="116"/>
      <c r="AB16" s="116"/>
      <c r="AC16" s="116"/>
      <c r="AD16" s="117"/>
      <c r="AE16" s="115" t="s">
        <v>122</v>
      </c>
      <c r="AF16" s="116"/>
      <c r="AG16" s="116"/>
      <c r="AH16" s="116"/>
      <c r="AI16" s="117"/>
      <c r="AJ16" s="115" t="s">
        <v>122</v>
      </c>
      <c r="AK16" s="116"/>
      <c r="AL16" s="116"/>
      <c r="AM16" s="116"/>
      <c r="AN16" s="117"/>
      <c r="AO16" s="115" t="s">
        <v>122</v>
      </c>
      <c r="AP16" s="116"/>
      <c r="AQ16" s="116"/>
      <c r="AR16" s="116"/>
      <c r="AS16" s="117"/>
      <c r="AT16" s="115" t="s">
        <v>122</v>
      </c>
      <c r="AU16" s="116"/>
      <c r="AV16" s="116"/>
      <c r="AW16" s="116"/>
      <c r="AX16" s="117"/>
      <c r="AY16" s="115" t="s">
        <v>122</v>
      </c>
      <c r="AZ16" s="116"/>
      <c r="BA16" s="116"/>
      <c r="BB16" s="116"/>
      <c r="BC16" s="118"/>
    </row>
    <row r="17" spans="2:55" ht="33" customHeight="1" thickBot="1">
      <c r="B17" s="119"/>
      <c r="C17" s="120"/>
      <c r="D17" s="120"/>
      <c r="E17" s="120"/>
      <c r="F17" s="120"/>
      <c r="G17" s="120"/>
      <c r="H17" s="120"/>
      <c r="I17" s="120"/>
      <c r="J17" s="120"/>
      <c r="K17" s="120"/>
      <c r="L17" s="120"/>
      <c r="M17" s="120"/>
      <c r="N17" s="120"/>
      <c r="O17" s="120"/>
      <c r="P17" s="120"/>
      <c r="Q17" s="120"/>
      <c r="R17" s="120"/>
      <c r="S17" s="120"/>
      <c r="T17" s="120"/>
      <c r="U17" s="121">
        <f>SUM(U12:Y15)</f>
        <v>0</v>
      </c>
      <c r="V17" s="122"/>
      <c r="W17" s="122"/>
      <c r="X17" s="122"/>
      <c r="Y17" s="122"/>
      <c r="Z17" s="121">
        <f>SUM(Z12:AD15)</f>
        <v>0</v>
      </c>
      <c r="AA17" s="122"/>
      <c r="AB17" s="122"/>
      <c r="AC17" s="122"/>
      <c r="AD17" s="122"/>
      <c r="AE17" s="121">
        <f>SUM(AE12:AI15)</f>
        <v>0</v>
      </c>
      <c r="AF17" s="122"/>
      <c r="AG17" s="122"/>
      <c r="AH17" s="122"/>
      <c r="AI17" s="122"/>
      <c r="AJ17" s="121">
        <f>SUM(AJ12:AN15)</f>
        <v>0</v>
      </c>
      <c r="AK17" s="122"/>
      <c r="AL17" s="122"/>
      <c r="AM17" s="122"/>
      <c r="AN17" s="122"/>
      <c r="AO17" s="121">
        <f>SUM(AO12:AS15)</f>
        <v>4500000</v>
      </c>
      <c r="AP17" s="122"/>
      <c r="AQ17" s="122"/>
      <c r="AR17" s="122"/>
      <c r="AS17" s="122"/>
      <c r="AT17" s="121">
        <f>SUM(AT12:AX15)</f>
        <v>0</v>
      </c>
      <c r="AU17" s="122"/>
      <c r="AV17" s="122"/>
      <c r="AW17" s="122"/>
      <c r="AX17" s="122"/>
      <c r="AY17" s="121">
        <f>SUM(AY12:BC15)</f>
        <v>0</v>
      </c>
      <c r="AZ17" s="122"/>
      <c r="BA17" s="122"/>
      <c r="BB17" s="122"/>
      <c r="BC17" s="123"/>
    </row>
    <row r="18" spans="2:55" ht="8.25" customHeight="1">
      <c r="B18" s="92"/>
      <c r="C18" s="124"/>
      <c r="D18" s="124"/>
      <c r="E18" s="124"/>
      <c r="F18" s="124"/>
      <c r="G18" s="124"/>
      <c r="H18" s="124"/>
      <c r="I18" s="124"/>
      <c r="J18" s="124"/>
      <c r="K18" s="124"/>
      <c r="L18" s="124"/>
      <c r="M18" s="124"/>
      <c r="N18" s="124"/>
      <c r="O18" s="124"/>
      <c r="P18" s="124"/>
      <c r="Q18" s="124"/>
      <c r="R18" s="124"/>
      <c r="S18" s="124"/>
      <c r="T18" s="124"/>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row>
    <row r="60" spans="16:16">
      <c r="P60" s="126"/>
    </row>
  </sheetData>
  <sheetProtection algorithmName="SHA-512" hashValue="PXIP3tU4XP3Ui3cexlUdmFGvA/IceAfQQkbyPF5knrQA4dpGqf5k2emqO2Ag1DySmZgWO876TZTl3HH6McKMBg==" saltValue="tww4aDLa2Au7XzLmqCF5EA==" spinCount="100000" sheet="1" objects="1" scenarios="1"/>
  <mergeCells count="60">
    <mergeCell ref="B8:T10"/>
    <mergeCell ref="U8:Y10"/>
    <mergeCell ref="Z8:AD10"/>
    <mergeCell ref="AE8:AI10"/>
    <mergeCell ref="AJ8:AN10"/>
    <mergeCell ref="B3:BD3"/>
    <mergeCell ref="B11:T11"/>
    <mergeCell ref="AF11:AI11"/>
    <mergeCell ref="B12:T12"/>
    <mergeCell ref="U12:Y12"/>
    <mergeCell ref="Z12:AD12"/>
    <mergeCell ref="AE12:AI12"/>
    <mergeCell ref="AJ12:AN12"/>
    <mergeCell ref="AO12:AS12"/>
    <mergeCell ref="AT12:AX12"/>
    <mergeCell ref="AY12:BC12"/>
    <mergeCell ref="AO8:AS10"/>
    <mergeCell ref="AT8:AX10"/>
    <mergeCell ref="AY8:BC10"/>
    <mergeCell ref="AS5:BC5"/>
    <mergeCell ref="AS6:BC6"/>
    <mergeCell ref="B14:T14"/>
    <mergeCell ref="U14:Y14"/>
    <mergeCell ref="Z14:AD14"/>
    <mergeCell ref="AE14:AI14"/>
    <mergeCell ref="AJ14:AN14"/>
    <mergeCell ref="AY13:BC13"/>
    <mergeCell ref="AY14:BC14"/>
    <mergeCell ref="AT14:AX14"/>
    <mergeCell ref="AY17:BC17"/>
    <mergeCell ref="AY15:BC15"/>
    <mergeCell ref="AO13:AS13"/>
    <mergeCell ref="AT13:AX13"/>
    <mergeCell ref="AO14:AS14"/>
    <mergeCell ref="AO15:AS15"/>
    <mergeCell ref="AT15:AX15"/>
    <mergeCell ref="B13:T13"/>
    <mergeCell ref="U13:Y13"/>
    <mergeCell ref="Z13:AD13"/>
    <mergeCell ref="AE13:AI13"/>
    <mergeCell ref="AJ13:AN13"/>
    <mergeCell ref="B15:T15"/>
    <mergeCell ref="U15:Y15"/>
    <mergeCell ref="Z15:AD15"/>
    <mergeCell ref="AE15:AI15"/>
    <mergeCell ref="AJ15:AN15"/>
    <mergeCell ref="AO16:AS16"/>
    <mergeCell ref="AT16:AX16"/>
    <mergeCell ref="AY16:BC16"/>
    <mergeCell ref="B16:T17"/>
    <mergeCell ref="U16:Y16"/>
    <mergeCell ref="Z16:AD16"/>
    <mergeCell ref="AE16:AI16"/>
    <mergeCell ref="AJ16:AN16"/>
    <mergeCell ref="AT17:AX17"/>
    <mergeCell ref="AO17:AS17"/>
    <mergeCell ref="AJ17:AN17"/>
    <mergeCell ref="U17:Y17"/>
    <mergeCell ref="Z17:AD17"/>
    <mergeCell ref="AE17:AI17"/>
  </mergeCells>
  <phoneticPr fontId="6"/>
  <printOptions horizontalCentered="1"/>
  <pageMargins left="0.59055118110236227" right="0.59055118110236227" top="1.5354330708661419" bottom="0.55118110236220474" header="1.1023622047244095" footer="0.31496062992125984"/>
  <pageSetup paperSize="9" scale="89"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99"/>
  </sheetPr>
  <dimension ref="A1:Q29"/>
  <sheetViews>
    <sheetView showGridLines="0" defaultGridColor="0" view="pageBreakPreview" colorId="8" zoomScale="85" zoomScaleNormal="75" zoomScaleSheetLayoutView="85" zoomScalePageLayoutView="70" workbookViewId="0"/>
  </sheetViews>
  <sheetFormatPr defaultColWidth="9" defaultRowHeight="13.2"/>
  <cols>
    <col min="1" max="1" width="1.88671875" style="274" customWidth="1"/>
    <col min="2" max="2" width="22.6640625" style="274" customWidth="1"/>
    <col min="3" max="3" width="13.109375" style="274" customWidth="1"/>
    <col min="4" max="4" width="18.44140625" style="274" customWidth="1"/>
    <col min="5" max="8" width="14.6640625" style="274" customWidth="1"/>
    <col min="9" max="13" width="14.77734375" style="274" customWidth="1"/>
    <col min="14" max="14" width="1.44140625" style="274" customWidth="1"/>
    <col min="15" max="15" width="16.77734375" style="274" customWidth="1"/>
    <col min="16" max="17" width="13.21875" style="274" customWidth="1"/>
    <col min="18" max="16384" width="9" style="274"/>
  </cols>
  <sheetData>
    <row r="1" spans="1:17" ht="16.2">
      <c r="B1" s="275" t="s">
        <v>80</v>
      </c>
      <c r="C1" s="275"/>
      <c r="D1" s="275"/>
      <c r="E1" s="275"/>
      <c r="F1" s="275"/>
      <c r="G1" s="275"/>
      <c r="H1" s="275"/>
      <c r="I1" s="275"/>
      <c r="J1" s="275"/>
      <c r="K1" s="275"/>
      <c r="L1" s="275"/>
      <c r="M1" s="275"/>
      <c r="O1" s="275"/>
      <c r="P1" s="275"/>
      <c r="Q1" s="275"/>
    </row>
    <row r="2" spans="1:17" s="276" customFormat="1" ht="9.75" customHeight="1">
      <c r="B2" s="277"/>
      <c r="C2" s="277"/>
      <c r="D2" s="277"/>
      <c r="E2" s="277"/>
      <c r="F2" s="277"/>
      <c r="G2" s="277"/>
      <c r="H2" s="277"/>
      <c r="I2" s="277"/>
      <c r="J2" s="277"/>
      <c r="K2" s="277"/>
      <c r="L2" s="277"/>
      <c r="M2" s="277"/>
      <c r="O2" s="277"/>
      <c r="P2" s="277"/>
      <c r="Q2" s="277"/>
    </row>
    <row r="3" spans="1:17" s="276" customFormat="1" ht="32.4" customHeight="1">
      <c r="A3" s="278" t="s">
        <v>156</v>
      </c>
      <c r="B3" s="278"/>
      <c r="C3" s="278"/>
      <c r="D3" s="278"/>
      <c r="E3" s="278"/>
      <c r="F3" s="278"/>
      <c r="G3" s="278"/>
      <c r="H3" s="278"/>
      <c r="I3" s="278"/>
      <c r="J3" s="278"/>
      <c r="K3" s="278"/>
      <c r="L3" s="278"/>
      <c r="M3" s="278"/>
      <c r="N3" s="278"/>
      <c r="O3" s="277"/>
      <c r="P3" s="277"/>
      <c r="Q3" s="277"/>
    </row>
    <row r="4" spans="1:17" s="276" customFormat="1" ht="9.75" customHeight="1">
      <c r="B4" s="277"/>
      <c r="C4" s="277"/>
      <c r="D4" s="277"/>
      <c r="E4" s="277"/>
      <c r="F4" s="277"/>
      <c r="G4" s="277"/>
      <c r="H4" s="277"/>
      <c r="I4" s="277"/>
      <c r="J4" s="277"/>
      <c r="K4" s="277"/>
      <c r="L4" s="277"/>
      <c r="M4" s="277"/>
      <c r="O4" s="277"/>
      <c r="P4" s="277"/>
      <c r="Q4" s="277"/>
    </row>
    <row r="5" spans="1:17" s="276" customFormat="1" ht="16.2">
      <c r="B5" s="277"/>
      <c r="C5" s="277"/>
      <c r="D5" s="277"/>
      <c r="E5" s="279"/>
      <c r="F5" s="279"/>
      <c r="G5" s="279"/>
      <c r="H5" s="279"/>
      <c r="I5" s="280" t="s">
        <v>105</v>
      </c>
      <c r="J5" s="330">
        <f>別紙４!AS5</f>
        <v>0</v>
      </c>
      <c r="K5" s="330"/>
      <c r="L5" s="330"/>
      <c r="M5" s="330"/>
      <c r="O5" s="281"/>
    </row>
    <row r="6" spans="1:17" s="276" customFormat="1" ht="15.75" customHeight="1">
      <c r="B6" s="277"/>
      <c r="C6" s="277"/>
      <c r="D6" s="277"/>
      <c r="E6" s="279"/>
      <c r="F6" s="279"/>
      <c r="G6" s="279"/>
      <c r="H6" s="279"/>
      <c r="I6" s="282" t="s">
        <v>97</v>
      </c>
      <c r="J6" s="331">
        <f>別紙４!AS6</f>
        <v>0</v>
      </c>
      <c r="K6" s="332"/>
      <c r="L6" s="332"/>
      <c r="M6" s="332"/>
      <c r="O6" s="283"/>
      <c r="P6" s="284"/>
      <c r="Q6" s="279"/>
    </row>
    <row r="7" spans="1:17" s="276" customFormat="1" ht="9.75" customHeight="1">
      <c r="B7" s="277"/>
      <c r="C7" s="277"/>
      <c r="D7" s="277"/>
      <c r="E7" s="277"/>
      <c r="F7" s="277"/>
      <c r="G7" s="277"/>
      <c r="H7" s="277"/>
      <c r="I7" s="277"/>
      <c r="J7" s="277"/>
      <c r="K7" s="277"/>
      <c r="L7" s="277"/>
      <c r="M7" s="277"/>
      <c r="O7" s="277"/>
      <c r="P7" s="277"/>
      <c r="Q7" s="277"/>
    </row>
    <row r="9" spans="1:17" s="276" customFormat="1" ht="27" customHeight="1">
      <c r="B9" s="285" t="s">
        <v>147</v>
      </c>
      <c r="C9" s="286"/>
      <c r="D9" s="286"/>
      <c r="E9" s="287"/>
      <c r="F9" s="287"/>
      <c r="G9" s="287"/>
      <c r="H9" s="287"/>
      <c r="I9" s="287"/>
      <c r="J9" s="287"/>
      <c r="K9" s="287"/>
      <c r="L9" s="287"/>
      <c r="M9" s="287"/>
      <c r="O9" s="286"/>
      <c r="P9" s="286"/>
      <c r="Q9" s="286"/>
    </row>
    <row r="10" spans="1:17" ht="22.5" customHeight="1">
      <c r="B10" s="288"/>
      <c r="C10" s="289"/>
      <c r="D10" s="288"/>
      <c r="E10" s="290"/>
      <c r="F10" s="291"/>
      <c r="G10" s="288"/>
      <c r="H10" s="291"/>
      <c r="I10" s="292"/>
      <c r="J10" s="293"/>
      <c r="K10" s="293"/>
      <c r="L10" s="293"/>
      <c r="M10" s="288"/>
    </row>
    <row r="11" spans="1:17" ht="22.5" customHeight="1">
      <c r="B11" s="294" t="s">
        <v>0</v>
      </c>
      <c r="C11" s="295" t="s">
        <v>84</v>
      </c>
      <c r="D11" s="294" t="s">
        <v>85</v>
      </c>
      <c r="E11" s="296" t="s">
        <v>21</v>
      </c>
      <c r="F11" s="296" t="s">
        <v>143</v>
      </c>
      <c r="G11" s="296" t="s">
        <v>2</v>
      </c>
      <c r="H11" s="296" t="s">
        <v>144</v>
      </c>
      <c r="I11" s="297" t="s">
        <v>92</v>
      </c>
      <c r="J11" s="296" t="s">
        <v>22</v>
      </c>
      <c r="K11" s="298" t="s">
        <v>145</v>
      </c>
      <c r="L11" s="297" t="s">
        <v>7</v>
      </c>
      <c r="M11" s="294" t="s">
        <v>104</v>
      </c>
    </row>
    <row r="12" spans="1:17" ht="17.25" customHeight="1">
      <c r="B12" s="294"/>
      <c r="C12" s="295"/>
      <c r="D12" s="294"/>
      <c r="E12" s="296"/>
      <c r="F12" s="296"/>
      <c r="G12" s="296"/>
      <c r="H12" s="296"/>
      <c r="I12" s="297"/>
      <c r="J12" s="296"/>
      <c r="K12" s="298"/>
      <c r="L12" s="297"/>
      <c r="M12" s="294"/>
    </row>
    <row r="13" spans="1:17" ht="17.25" customHeight="1">
      <c r="B13" s="299"/>
      <c r="C13" s="295"/>
      <c r="D13" s="299"/>
      <c r="E13" s="300"/>
      <c r="F13" s="301"/>
      <c r="G13" s="302"/>
      <c r="H13" s="301"/>
      <c r="I13" s="303"/>
      <c r="J13" s="304"/>
      <c r="K13" s="304"/>
      <c r="L13" s="304"/>
      <c r="M13" s="299"/>
    </row>
    <row r="14" spans="1:17" ht="17.25" customHeight="1">
      <c r="B14" s="305" t="s">
        <v>14</v>
      </c>
      <c r="C14" s="306" t="s">
        <v>27</v>
      </c>
      <c r="D14" s="305" t="s">
        <v>15</v>
      </c>
      <c r="E14" s="307" t="s">
        <v>28</v>
      </c>
      <c r="F14" s="307" t="s">
        <v>37</v>
      </c>
      <c r="G14" s="307" t="s">
        <v>88</v>
      </c>
      <c r="H14" s="307" t="s">
        <v>17</v>
      </c>
      <c r="I14" s="307" t="s">
        <v>19</v>
      </c>
      <c r="J14" s="308" t="s">
        <v>18</v>
      </c>
      <c r="K14" s="308" t="s">
        <v>20</v>
      </c>
      <c r="L14" s="308" t="s">
        <v>49</v>
      </c>
      <c r="M14" s="309" t="s">
        <v>32</v>
      </c>
    </row>
    <row r="15" spans="1:17" ht="33" customHeight="1">
      <c r="B15" s="310"/>
      <c r="C15" s="311"/>
      <c r="D15" s="312"/>
      <c r="E15" s="313"/>
      <c r="F15" s="314"/>
      <c r="G15" s="315">
        <f>E15-F15</f>
        <v>0</v>
      </c>
      <c r="H15" s="314"/>
      <c r="I15" s="315">
        <v>200000</v>
      </c>
      <c r="J15" s="315">
        <f>MIN(G15:I15)</f>
        <v>0</v>
      </c>
      <c r="K15" s="315">
        <f>J15*3/4</f>
        <v>0</v>
      </c>
      <c r="L15" s="315">
        <f>ROUNDDOWN(K15,-3)</f>
        <v>0</v>
      </c>
      <c r="M15" s="316"/>
    </row>
    <row r="16" spans="1:17" ht="33" customHeight="1">
      <c r="B16" s="310"/>
      <c r="C16" s="317"/>
      <c r="D16" s="312"/>
      <c r="E16" s="313"/>
      <c r="F16" s="314"/>
      <c r="G16" s="315">
        <f t="shared" ref="G16:G18" si="0">E16-F16</f>
        <v>0</v>
      </c>
      <c r="H16" s="314"/>
      <c r="I16" s="315">
        <v>200000</v>
      </c>
      <c r="J16" s="315">
        <f t="shared" ref="J16:J18" si="1">MIN(G16:I16)</f>
        <v>0</v>
      </c>
      <c r="K16" s="315">
        <f t="shared" ref="K16:K18" si="2">J16*3/4</f>
        <v>0</v>
      </c>
      <c r="L16" s="315">
        <f t="shared" ref="L16:L18" si="3">ROUNDDOWN(K16,-3)</f>
        <v>0</v>
      </c>
      <c r="M16" s="316"/>
    </row>
    <row r="17" spans="2:17" ht="33" customHeight="1">
      <c r="B17" s="310"/>
      <c r="C17" s="311"/>
      <c r="D17" s="312"/>
      <c r="E17" s="313"/>
      <c r="F17" s="314"/>
      <c r="G17" s="315">
        <f t="shared" si="0"/>
        <v>0</v>
      </c>
      <c r="H17" s="314"/>
      <c r="I17" s="315">
        <v>200000</v>
      </c>
      <c r="J17" s="315">
        <f t="shared" si="1"/>
        <v>0</v>
      </c>
      <c r="K17" s="315">
        <f t="shared" si="2"/>
        <v>0</v>
      </c>
      <c r="L17" s="315">
        <f t="shared" si="3"/>
        <v>0</v>
      </c>
      <c r="M17" s="316"/>
    </row>
    <row r="18" spans="2:17" ht="33" customHeight="1">
      <c r="B18" s="310"/>
      <c r="C18" s="318"/>
      <c r="D18" s="312"/>
      <c r="E18" s="313"/>
      <c r="F18" s="314"/>
      <c r="G18" s="315">
        <f t="shared" si="0"/>
        <v>0</v>
      </c>
      <c r="H18" s="314"/>
      <c r="I18" s="315">
        <v>200000</v>
      </c>
      <c r="J18" s="315">
        <f t="shared" si="1"/>
        <v>0</v>
      </c>
      <c r="K18" s="315">
        <f t="shared" si="2"/>
        <v>0</v>
      </c>
      <c r="L18" s="315">
        <f t="shared" si="3"/>
        <v>0</v>
      </c>
      <c r="M18" s="316"/>
    </row>
    <row r="19" spans="2:17" ht="33" customHeight="1" thickBot="1">
      <c r="B19" s="310"/>
      <c r="C19" s="319"/>
      <c r="D19" s="320"/>
      <c r="E19" s="313"/>
      <c r="F19" s="314"/>
      <c r="G19" s="315">
        <f>E19-F19</f>
        <v>0</v>
      </c>
      <c r="H19" s="314"/>
      <c r="I19" s="315">
        <v>200000</v>
      </c>
      <c r="J19" s="315">
        <f>MIN(G19:I19)</f>
        <v>0</v>
      </c>
      <c r="K19" s="315">
        <f>J19*3/4</f>
        <v>0</v>
      </c>
      <c r="L19" s="315">
        <f>ROUNDDOWN(K19,-3)</f>
        <v>0</v>
      </c>
      <c r="M19" s="321"/>
    </row>
    <row r="20" spans="2:17" ht="13.8" thickTop="1">
      <c r="B20" s="333" t="s">
        <v>89</v>
      </c>
      <c r="C20" s="334"/>
      <c r="D20" s="335"/>
      <c r="E20" s="336" t="s">
        <v>4</v>
      </c>
      <c r="F20" s="337" t="s">
        <v>4</v>
      </c>
      <c r="G20" s="337" t="s">
        <v>4</v>
      </c>
      <c r="H20" s="337" t="s">
        <v>4</v>
      </c>
      <c r="I20" s="337" t="s">
        <v>4</v>
      </c>
      <c r="J20" s="337" t="s">
        <v>4</v>
      </c>
      <c r="K20" s="337" t="s">
        <v>4</v>
      </c>
      <c r="L20" s="337" t="s">
        <v>4</v>
      </c>
      <c r="M20" s="335"/>
    </row>
    <row r="21" spans="2:17" ht="33" customHeight="1">
      <c r="B21" s="338">
        <f>COUNTA(B15:B19)</f>
        <v>0</v>
      </c>
      <c r="C21" s="339"/>
      <c r="D21" s="340"/>
      <c r="E21" s="341">
        <f t="shared" ref="E21:G21" si="4">SUBTOTAL(109,E15:E19)</f>
        <v>0</v>
      </c>
      <c r="F21" s="342">
        <f t="shared" si="4"/>
        <v>0</v>
      </c>
      <c r="G21" s="342">
        <f t="shared" si="4"/>
        <v>0</v>
      </c>
      <c r="H21" s="342">
        <f>SUBTOTAL(109,H15:H19)</f>
        <v>0</v>
      </c>
      <c r="I21" s="342">
        <f t="shared" ref="I21:L21" si="5">SUBTOTAL(109,I15:I19)</f>
        <v>1000000</v>
      </c>
      <c r="J21" s="342">
        <f t="shared" si="5"/>
        <v>0</v>
      </c>
      <c r="K21" s="342">
        <f t="shared" si="5"/>
        <v>0</v>
      </c>
      <c r="L21" s="342">
        <f t="shared" si="5"/>
        <v>0</v>
      </c>
      <c r="M21" s="340"/>
    </row>
    <row r="22" spans="2:17" ht="16.5" customHeight="1">
      <c r="B22" s="322" t="s">
        <v>5</v>
      </c>
      <c r="C22" s="322"/>
      <c r="D22" s="322"/>
      <c r="E22" s="322"/>
      <c r="F22" s="322"/>
      <c r="G22" s="322"/>
      <c r="H22" s="322"/>
      <c r="I22" s="322"/>
      <c r="J22" s="323"/>
      <c r="K22" s="323"/>
      <c r="L22" s="323"/>
      <c r="M22" s="323"/>
      <c r="O22" s="322"/>
      <c r="Q22" s="322"/>
    </row>
    <row r="23" spans="2:17" ht="17.25" customHeight="1">
      <c r="B23" s="324" t="s">
        <v>90</v>
      </c>
      <c r="C23" s="324"/>
      <c r="D23" s="325"/>
      <c r="E23" s="326"/>
      <c r="F23" s="326"/>
      <c r="G23" s="326"/>
      <c r="H23" s="325"/>
      <c r="I23" s="325"/>
      <c r="J23" s="326"/>
      <c r="K23" s="326"/>
      <c r="L23" s="326"/>
      <c r="M23" s="325"/>
      <c r="O23" s="325"/>
      <c r="P23" s="325"/>
      <c r="Q23" s="325"/>
    </row>
    <row r="24" spans="2:17" ht="17.25" customHeight="1">
      <c r="B24" s="327" t="s">
        <v>152</v>
      </c>
      <c r="C24" s="324"/>
      <c r="D24" s="325"/>
      <c r="E24" s="325"/>
      <c r="F24" s="325"/>
      <c r="G24" s="325"/>
      <c r="H24" s="325"/>
      <c r="I24" s="325"/>
      <c r="J24" s="325"/>
      <c r="K24" s="324"/>
      <c r="L24" s="324"/>
      <c r="M24" s="324"/>
      <c r="O24" s="325"/>
      <c r="P24" s="325"/>
      <c r="Q24" s="325"/>
    </row>
    <row r="25" spans="2:17" ht="17.25" customHeight="1">
      <c r="B25" s="328" t="s">
        <v>91</v>
      </c>
      <c r="C25" s="322"/>
      <c r="D25" s="322"/>
      <c r="E25" s="322"/>
      <c r="F25" s="322"/>
      <c r="G25" s="322"/>
      <c r="H25" s="322"/>
      <c r="I25" s="322"/>
      <c r="J25" s="323"/>
      <c r="K25" s="323"/>
      <c r="L25" s="323"/>
      <c r="M25" s="323"/>
      <c r="O25" s="322"/>
      <c r="P25" s="322"/>
      <c r="Q25" s="322"/>
    </row>
    <row r="26" spans="2:17" ht="17.25" customHeight="1">
      <c r="B26" s="328" t="s">
        <v>149</v>
      </c>
      <c r="C26" s="322"/>
      <c r="D26" s="322"/>
      <c r="E26" s="322"/>
      <c r="F26" s="322"/>
      <c r="G26" s="322"/>
      <c r="H26" s="322"/>
      <c r="I26" s="322"/>
      <c r="J26" s="323"/>
      <c r="K26" s="323"/>
      <c r="L26" s="323"/>
      <c r="M26" s="323"/>
      <c r="O26" s="322"/>
      <c r="P26" s="322"/>
      <c r="Q26" s="322"/>
    </row>
    <row r="27" spans="2:17" ht="17.25" customHeight="1">
      <c r="B27" s="324" t="s">
        <v>108</v>
      </c>
      <c r="C27" s="322"/>
      <c r="D27" s="322"/>
      <c r="E27" s="322"/>
      <c r="F27" s="322"/>
      <c r="G27" s="322"/>
      <c r="H27" s="322"/>
      <c r="I27" s="322"/>
      <c r="J27" s="323"/>
      <c r="K27" s="323"/>
      <c r="L27" s="323"/>
      <c r="M27" s="323"/>
      <c r="O27" s="322"/>
      <c r="P27" s="322"/>
      <c r="Q27" s="322"/>
    </row>
    <row r="28" spans="2:17" ht="17.25" customHeight="1">
      <c r="B28" s="329" t="s">
        <v>106</v>
      </c>
      <c r="C28" s="329"/>
    </row>
    <row r="29" spans="2:17" ht="17.25" customHeight="1">
      <c r="B29" s="329" t="s">
        <v>107</v>
      </c>
      <c r="C29" s="329"/>
      <c r="M29" s="286"/>
      <c r="O29" s="286"/>
      <c r="P29" s="286"/>
    </row>
  </sheetData>
  <sheetProtection algorithmName="SHA-512" hashValue="ZaYYRfutm0IA11idCz32aci9X2UVAvyE9A5vTWj9y4xCsFjKC907IRgVVEVc99Mp0Pb9l2ocPDwBRlflsDR9Tw==" saltValue="hyWfTvKqVw+QR352kXFFcA==" spinCount="100000" sheet="1" objects="1" scenarios="1"/>
  <mergeCells count="18">
    <mergeCell ref="C20:C21"/>
    <mergeCell ref="D20:D21"/>
    <mergeCell ref="M20:M21"/>
    <mergeCell ref="G11:G12"/>
    <mergeCell ref="H11:H12"/>
    <mergeCell ref="I11:I12"/>
    <mergeCell ref="A3:N3"/>
    <mergeCell ref="B11:B12"/>
    <mergeCell ref="C11:C13"/>
    <mergeCell ref="D11:D12"/>
    <mergeCell ref="E11:E12"/>
    <mergeCell ref="F11:F12"/>
    <mergeCell ref="J11:J12"/>
    <mergeCell ref="K11:K12"/>
    <mergeCell ref="L11:L12"/>
    <mergeCell ref="M11:M12"/>
    <mergeCell ref="J5:M5"/>
    <mergeCell ref="J6:M6"/>
  </mergeCells>
  <phoneticPr fontId="6"/>
  <dataValidations count="2">
    <dataValidation type="list" allowBlank="1" showInputMessage="1" showErrorMessage="1" sqref="D15:D19" xr:uid="{00000000-0002-0000-0D00-000000000000}">
      <formula1>"認可保育所,幼保連携型認定こども園,家庭的保育事業,小規模保育事業A型,小規模保育事業B型,小規模保育事業C型,事業所内保育事業,認可外保育施設"</formula1>
    </dataValidation>
    <dataValidation type="list" allowBlank="1" showInputMessage="1" showErrorMessage="1" sqref="C15:C19" xr:uid="{00000000-0002-0000-0D00-000001000000}">
      <formula1>"公立,私立"</formula1>
    </dataValidation>
  </dataValidations>
  <printOptions horizontalCentered="1"/>
  <pageMargins left="0.59055118110236227" right="0.59055118110236227" top="1.5354330708661419" bottom="0.55118110236220474" header="1.1023622047244095" footer="0.31496062992125984"/>
  <pageSetup paperSize="9" scale="4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99"/>
    <pageSetUpPr fitToPage="1"/>
  </sheetPr>
  <dimension ref="A1:T40"/>
  <sheetViews>
    <sheetView showGridLines="0" defaultGridColor="0" view="pageBreakPreview" colorId="8" zoomScale="70" zoomScaleNormal="75" zoomScaleSheetLayoutView="70" zoomScalePageLayoutView="70" workbookViewId="0"/>
  </sheetViews>
  <sheetFormatPr defaultColWidth="9" defaultRowHeight="13.2"/>
  <cols>
    <col min="1" max="1" width="1.88671875" style="343" customWidth="1"/>
    <col min="2" max="2" width="22.6640625" style="343" customWidth="1"/>
    <col min="3" max="3" width="13.109375" style="343" customWidth="1"/>
    <col min="4" max="7" width="14.6640625" style="343" customWidth="1"/>
    <col min="8" max="11" width="14.77734375" style="343" customWidth="1"/>
    <col min="12" max="16" width="10.6640625" style="343" customWidth="1"/>
    <col min="17" max="17" width="48.21875" style="343" customWidth="1"/>
    <col min="18" max="18" width="1.88671875" style="343" customWidth="1"/>
    <col min="19" max="19" width="1.44140625" style="343" customWidth="1"/>
    <col min="20" max="16384" width="9" style="343"/>
  </cols>
  <sheetData>
    <row r="1" spans="1:20" ht="16.2">
      <c r="B1" s="344" t="s">
        <v>80</v>
      </c>
      <c r="C1" s="344"/>
      <c r="D1" s="344"/>
      <c r="E1" s="344"/>
      <c r="F1" s="344"/>
      <c r="G1" s="344"/>
      <c r="H1" s="344"/>
      <c r="I1" s="344"/>
      <c r="J1" s="344"/>
      <c r="K1" s="344"/>
      <c r="L1" s="344"/>
      <c r="M1" s="344"/>
      <c r="O1" s="344"/>
      <c r="P1" s="344"/>
      <c r="Q1" s="344"/>
    </row>
    <row r="2" spans="1:20" s="345" customFormat="1" ht="9.75" customHeight="1">
      <c r="B2" s="346"/>
      <c r="C2" s="346"/>
      <c r="D2" s="346"/>
      <c r="E2" s="346"/>
      <c r="F2" s="346"/>
      <c r="G2" s="346"/>
      <c r="H2" s="346"/>
      <c r="I2" s="346"/>
      <c r="J2" s="346"/>
      <c r="K2" s="346"/>
      <c r="L2" s="346"/>
      <c r="M2" s="346"/>
      <c r="O2" s="346"/>
      <c r="P2" s="346"/>
      <c r="Q2" s="346"/>
    </row>
    <row r="3" spans="1:20" s="345" customFormat="1" ht="32.4" customHeight="1">
      <c r="A3" s="347" t="s">
        <v>161</v>
      </c>
      <c r="B3" s="347"/>
      <c r="C3" s="347"/>
      <c r="D3" s="347"/>
      <c r="E3" s="347"/>
      <c r="F3" s="347"/>
      <c r="G3" s="347"/>
      <c r="H3" s="347"/>
      <c r="I3" s="347"/>
      <c r="J3" s="347"/>
      <c r="K3" s="347"/>
      <c r="L3" s="347"/>
      <c r="M3" s="347"/>
      <c r="N3" s="347"/>
      <c r="O3" s="347"/>
      <c r="P3" s="347"/>
      <c r="Q3" s="347"/>
      <c r="R3" s="347"/>
      <c r="S3" s="347"/>
    </row>
    <row r="4" spans="1:20" s="345" customFormat="1" ht="9.75" customHeight="1">
      <c r="B4" s="346"/>
      <c r="C4" s="346"/>
      <c r="D4" s="346"/>
      <c r="E4" s="346"/>
      <c r="F4" s="346"/>
      <c r="G4" s="346"/>
      <c r="H4" s="346"/>
      <c r="I4" s="346"/>
      <c r="J4" s="346"/>
      <c r="K4" s="346"/>
      <c r="L4" s="346"/>
      <c r="M4" s="346"/>
      <c r="O4" s="346"/>
      <c r="P4" s="346"/>
      <c r="Q4" s="346"/>
    </row>
    <row r="5" spans="1:20" s="345" customFormat="1" ht="25.05" customHeight="1">
      <c r="B5" s="346"/>
      <c r="C5" s="346"/>
      <c r="D5" s="346"/>
      <c r="E5" s="348"/>
      <c r="F5" s="348"/>
      <c r="G5" s="348"/>
      <c r="H5" s="348"/>
      <c r="O5" s="349"/>
      <c r="P5" s="350" t="s">
        <v>105</v>
      </c>
      <c r="Q5" s="399">
        <f>別紙４!AS5</f>
        <v>0</v>
      </c>
      <c r="R5" s="351"/>
      <c r="S5" s="351"/>
      <c r="T5" s="352"/>
    </row>
    <row r="6" spans="1:20" s="345" customFormat="1" ht="25.05" customHeight="1">
      <c r="B6" s="346"/>
      <c r="C6" s="346"/>
      <c r="D6" s="346"/>
      <c r="E6" s="348"/>
      <c r="F6" s="348"/>
      <c r="G6" s="348"/>
      <c r="H6" s="348"/>
      <c r="O6" s="353"/>
      <c r="P6" s="354" t="s">
        <v>97</v>
      </c>
      <c r="Q6" s="400">
        <f>別紙４!AS6</f>
        <v>0</v>
      </c>
      <c r="R6" s="351"/>
      <c r="S6" s="351"/>
      <c r="T6" s="353"/>
    </row>
    <row r="7" spans="1:20" s="345" customFormat="1" ht="27" customHeight="1">
      <c r="B7" s="285" t="s">
        <v>150</v>
      </c>
      <c r="C7" s="285"/>
      <c r="D7" s="355"/>
      <c r="E7" s="355"/>
      <c r="F7" s="355"/>
      <c r="G7" s="355"/>
      <c r="H7" s="355"/>
      <c r="I7" s="355"/>
      <c r="J7" s="355"/>
      <c r="K7" s="355"/>
      <c r="L7" s="356"/>
      <c r="M7" s="356"/>
      <c r="N7" s="356"/>
      <c r="O7" s="356"/>
      <c r="P7" s="356"/>
      <c r="Q7" s="285"/>
      <c r="R7" s="285"/>
    </row>
    <row r="8" spans="1:20" ht="22.5" customHeight="1">
      <c r="B8" s="357"/>
      <c r="C8" s="358"/>
      <c r="D8" s="359"/>
      <c r="E8" s="360"/>
      <c r="F8" s="357"/>
      <c r="G8" s="360"/>
      <c r="H8" s="361"/>
      <c r="I8" s="362"/>
      <c r="J8" s="362"/>
      <c r="K8" s="362"/>
      <c r="L8" s="363" t="s">
        <v>125</v>
      </c>
      <c r="M8" s="363"/>
      <c r="N8" s="363"/>
      <c r="O8" s="363"/>
      <c r="P8" s="363"/>
      <c r="Q8" s="359"/>
    </row>
    <row r="9" spans="1:20" ht="22.5" customHeight="1">
      <c r="B9" s="364" t="s">
        <v>0</v>
      </c>
      <c r="C9" s="365" t="s">
        <v>146</v>
      </c>
      <c r="D9" s="366" t="s">
        <v>21</v>
      </c>
      <c r="E9" s="366" t="s">
        <v>143</v>
      </c>
      <c r="F9" s="366" t="s">
        <v>2</v>
      </c>
      <c r="G9" s="366" t="s">
        <v>144</v>
      </c>
      <c r="H9" s="298" t="s">
        <v>134</v>
      </c>
      <c r="I9" s="366" t="s">
        <v>22</v>
      </c>
      <c r="J9" s="298" t="s">
        <v>136</v>
      </c>
      <c r="K9" s="298" t="s">
        <v>137</v>
      </c>
      <c r="L9" s="367"/>
      <c r="M9" s="367"/>
      <c r="N9" s="367"/>
      <c r="O9" s="367"/>
      <c r="P9" s="367"/>
      <c r="Q9" s="365" t="s">
        <v>126</v>
      </c>
    </row>
    <row r="10" spans="1:20" ht="17.25" customHeight="1">
      <c r="B10" s="364"/>
      <c r="C10" s="365"/>
      <c r="D10" s="366"/>
      <c r="E10" s="366"/>
      <c r="F10" s="366"/>
      <c r="G10" s="366"/>
      <c r="H10" s="298"/>
      <c r="I10" s="366"/>
      <c r="J10" s="298"/>
      <c r="K10" s="298"/>
      <c r="L10" s="368" t="s">
        <v>49</v>
      </c>
      <c r="M10" s="368"/>
      <c r="N10" s="368"/>
      <c r="O10" s="368"/>
      <c r="P10" s="368"/>
      <c r="Q10" s="365"/>
    </row>
    <row r="11" spans="1:20" ht="17.25" customHeight="1">
      <c r="B11" s="369"/>
      <c r="C11" s="365"/>
      <c r="D11" s="370"/>
      <c r="E11" s="371"/>
      <c r="F11" s="372"/>
      <c r="G11" s="371"/>
      <c r="H11" s="373"/>
      <c r="I11" s="374"/>
      <c r="J11" s="374"/>
      <c r="K11" s="374"/>
      <c r="L11" s="375" t="s">
        <v>127</v>
      </c>
      <c r="M11" s="375" t="s">
        <v>128</v>
      </c>
      <c r="N11" s="375" t="s">
        <v>129</v>
      </c>
      <c r="O11" s="375" t="s">
        <v>130</v>
      </c>
      <c r="P11" s="375" t="s">
        <v>131</v>
      </c>
      <c r="Q11" s="373" t="s">
        <v>132</v>
      </c>
    </row>
    <row r="12" spans="1:20" ht="17.25" customHeight="1">
      <c r="B12" s="376" t="s">
        <v>14</v>
      </c>
      <c r="C12" s="376" t="s">
        <v>27</v>
      </c>
      <c r="D12" s="377" t="s">
        <v>15</v>
      </c>
      <c r="E12" s="377" t="s">
        <v>28</v>
      </c>
      <c r="F12" s="377" t="s">
        <v>135</v>
      </c>
      <c r="G12" s="377" t="s">
        <v>16</v>
      </c>
      <c r="H12" s="377" t="s">
        <v>17</v>
      </c>
      <c r="I12" s="378" t="s">
        <v>19</v>
      </c>
      <c r="J12" s="378" t="s">
        <v>18</v>
      </c>
      <c r="K12" s="378" t="s">
        <v>20</v>
      </c>
      <c r="L12" s="375"/>
      <c r="M12" s="375"/>
      <c r="N12" s="375"/>
      <c r="O12" s="375"/>
      <c r="P12" s="375"/>
      <c r="Q12" s="379" t="s">
        <v>32</v>
      </c>
    </row>
    <row r="13" spans="1:20" ht="33" customHeight="1">
      <c r="B13" s="380"/>
      <c r="C13" s="381"/>
      <c r="D13" s="382"/>
      <c r="E13" s="382"/>
      <c r="F13" s="383">
        <f>D13-E13</f>
        <v>0</v>
      </c>
      <c r="G13" s="382"/>
      <c r="H13" s="383">
        <v>100000</v>
      </c>
      <c r="I13" s="383">
        <f>MIN(F13,G13,H13)</f>
        <v>0</v>
      </c>
      <c r="J13" s="383">
        <f>I13*3/4</f>
        <v>0</v>
      </c>
      <c r="K13" s="383">
        <f>ROUNDDOWN(J13,-3)</f>
        <v>0</v>
      </c>
      <c r="L13" s="381"/>
      <c r="M13" s="381"/>
      <c r="N13" s="381"/>
      <c r="O13" s="381"/>
      <c r="P13" s="381"/>
      <c r="Q13" s="384"/>
    </row>
    <row r="14" spans="1:20" ht="33" customHeight="1">
      <c r="B14" s="380"/>
      <c r="C14" s="381"/>
      <c r="D14" s="382"/>
      <c r="E14" s="382"/>
      <c r="F14" s="383">
        <f t="shared" ref="F14:F22" si="0">D14-E14</f>
        <v>0</v>
      </c>
      <c r="G14" s="382"/>
      <c r="H14" s="383">
        <v>100000</v>
      </c>
      <c r="I14" s="383">
        <f t="shared" ref="I14:I22" si="1">MIN(F14,G14,H14)</f>
        <v>0</v>
      </c>
      <c r="J14" s="383">
        <f t="shared" ref="J14:J22" si="2">I14*3/4</f>
        <v>0</v>
      </c>
      <c r="K14" s="383">
        <f t="shared" ref="K14:K22" si="3">ROUNDDOWN(J14,-3)</f>
        <v>0</v>
      </c>
      <c r="L14" s="381"/>
      <c r="M14" s="381"/>
      <c r="N14" s="381"/>
      <c r="O14" s="381"/>
      <c r="P14" s="381"/>
      <c r="Q14" s="384"/>
    </row>
    <row r="15" spans="1:20" ht="33" customHeight="1">
      <c r="B15" s="380"/>
      <c r="C15" s="381"/>
      <c r="D15" s="382"/>
      <c r="E15" s="382"/>
      <c r="F15" s="383">
        <f>D15-E15</f>
        <v>0</v>
      </c>
      <c r="G15" s="382"/>
      <c r="H15" s="383">
        <v>100000</v>
      </c>
      <c r="I15" s="383">
        <f t="shared" si="1"/>
        <v>0</v>
      </c>
      <c r="J15" s="383">
        <f t="shared" si="2"/>
        <v>0</v>
      </c>
      <c r="K15" s="383">
        <f t="shared" si="3"/>
        <v>0</v>
      </c>
      <c r="L15" s="381"/>
      <c r="M15" s="381"/>
      <c r="N15" s="381"/>
      <c r="O15" s="381"/>
      <c r="P15" s="381"/>
      <c r="Q15" s="384"/>
    </row>
    <row r="16" spans="1:20" ht="33" customHeight="1">
      <c r="B16" s="380"/>
      <c r="C16" s="381"/>
      <c r="D16" s="382"/>
      <c r="E16" s="382"/>
      <c r="F16" s="383">
        <f t="shared" si="0"/>
        <v>0</v>
      </c>
      <c r="G16" s="382"/>
      <c r="H16" s="383">
        <v>100000</v>
      </c>
      <c r="I16" s="383">
        <f t="shared" si="1"/>
        <v>0</v>
      </c>
      <c r="J16" s="383">
        <f t="shared" si="2"/>
        <v>0</v>
      </c>
      <c r="K16" s="383">
        <f t="shared" si="3"/>
        <v>0</v>
      </c>
      <c r="L16" s="381"/>
      <c r="M16" s="381"/>
      <c r="N16" s="381"/>
      <c r="O16" s="381"/>
      <c r="P16" s="381"/>
      <c r="Q16" s="384"/>
    </row>
    <row r="17" spans="2:18" ht="33" customHeight="1">
      <c r="B17" s="380"/>
      <c r="C17" s="381"/>
      <c r="D17" s="382"/>
      <c r="E17" s="382"/>
      <c r="F17" s="383">
        <f t="shared" si="0"/>
        <v>0</v>
      </c>
      <c r="G17" s="382"/>
      <c r="H17" s="383">
        <v>100000</v>
      </c>
      <c r="I17" s="383">
        <f t="shared" si="1"/>
        <v>0</v>
      </c>
      <c r="J17" s="383">
        <f t="shared" si="2"/>
        <v>0</v>
      </c>
      <c r="K17" s="383">
        <f t="shared" si="3"/>
        <v>0</v>
      </c>
      <c r="L17" s="381"/>
      <c r="M17" s="381"/>
      <c r="N17" s="381"/>
      <c r="O17" s="381"/>
      <c r="P17" s="381"/>
      <c r="Q17" s="384"/>
    </row>
    <row r="18" spans="2:18" ht="33" customHeight="1">
      <c r="B18" s="380"/>
      <c r="C18" s="381"/>
      <c r="D18" s="382"/>
      <c r="E18" s="382"/>
      <c r="F18" s="383">
        <f t="shared" si="0"/>
        <v>0</v>
      </c>
      <c r="G18" s="382"/>
      <c r="H18" s="383">
        <v>100000</v>
      </c>
      <c r="I18" s="383">
        <f t="shared" si="1"/>
        <v>0</v>
      </c>
      <c r="J18" s="383">
        <f t="shared" si="2"/>
        <v>0</v>
      </c>
      <c r="K18" s="383">
        <f t="shared" si="3"/>
        <v>0</v>
      </c>
      <c r="L18" s="381"/>
      <c r="M18" s="381"/>
      <c r="N18" s="381"/>
      <c r="O18" s="381"/>
      <c r="P18" s="381"/>
      <c r="Q18" s="384"/>
    </row>
    <row r="19" spans="2:18" ht="33" customHeight="1">
      <c r="B19" s="380"/>
      <c r="C19" s="381"/>
      <c r="D19" s="382"/>
      <c r="E19" s="382"/>
      <c r="F19" s="383">
        <f t="shared" si="0"/>
        <v>0</v>
      </c>
      <c r="G19" s="382"/>
      <c r="H19" s="383">
        <v>100000</v>
      </c>
      <c r="I19" s="383">
        <f t="shared" si="1"/>
        <v>0</v>
      </c>
      <c r="J19" s="383">
        <f t="shared" si="2"/>
        <v>0</v>
      </c>
      <c r="K19" s="383">
        <f t="shared" si="3"/>
        <v>0</v>
      </c>
      <c r="L19" s="381"/>
      <c r="M19" s="381"/>
      <c r="N19" s="381"/>
      <c r="O19" s="381"/>
      <c r="P19" s="381"/>
      <c r="Q19" s="384"/>
    </row>
    <row r="20" spans="2:18" ht="33" customHeight="1">
      <c r="B20" s="380"/>
      <c r="C20" s="381"/>
      <c r="D20" s="382"/>
      <c r="E20" s="382"/>
      <c r="F20" s="383">
        <f t="shared" si="0"/>
        <v>0</v>
      </c>
      <c r="G20" s="382"/>
      <c r="H20" s="383">
        <v>100000</v>
      </c>
      <c r="I20" s="383">
        <f t="shared" si="1"/>
        <v>0</v>
      </c>
      <c r="J20" s="383">
        <f t="shared" si="2"/>
        <v>0</v>
      </c>
      <c r="K20" s="383">
        <f t="shared" si="3"/>
        <v>0</v>
      </c>
      <c r="L20" s="381"/>
      <c r="M20" s="381"/>
      <c r="N20" s="381"/>
      <c r="O20" s="381"/>
      <c r="P20" s="381"/>
      <c r="Q20" s="384"/>
    </row>
    <row r="21" spans="2:18" ht="33" customHeight="1">
      <c r="B21" s="380"/>
      <c r="C21" s="381"/>
      <c r="D21" s="382"/>
      <c r="E21" s="382"/>
      <c r="F21" s="383">
        <f t="shared" si="0"/>
        <v>0</v>
      </c>
      <c r="G21" s="382"/>
      <c r="H21" s="383">
        <v>100000</v>
      </c>
      <c r="I21" s="383">
        <f t="shared" si="1"/>
        <v>0</v>
      </c>
      <c r="J21" s="383">
        <f t="shared" si="2"/>
        <v>0</v>
      </c>
      <c r="K21" s="383">
        <f t="shared" si="3"/>
        <v>0</v>
      </c>
      <c r="L21" s="381"/>
      <c r="M21" s="381"/>
      <c r="N21" s="381"/>
      <c r="O21" s="381"/>
      <c r="P21" s="381"/>
      <c r="Q21" s="384"/>
    </row>
    <row r="22" spans="2:18" ht="33" customHeight="1" thickBot="1">
      <c r="B22" s="385"/>
      <c r="C22" s="386"/>
      <c r="D22" s="387"/>
      <c r="E22" s="388"/>
      <c r="F22" s="389">
        <f t="shared" si="0"/>
        <v>0</v>
      </c>
      <c r="G22" s="388"/>
      <c r="H22" s="389">
        <v>100000</v>
      </c>
      <c r="I22" s="389">
        <f t="shared" si="1"/>
        <v>0</v>
      </c>
      <c r="J22" s="389">
        <f t="shared" si="2"/>
        <v>0</v>
      </c>
      <c r="K22" s="389">
        <f t="shared" si="3"/>
        <v>0</v>
      </c>
      <c r="L22" s="381"/>
      <c r="M22" s="381"/>
      <c r="N22" s="381"/>
      <c r="O22" s="381"/>
      <c r="P22" s="381"/>
      <c r="Q22" s="436"/>
    </row>
    <row r="23" spans="2:18" ht="13.8" thickTop="1">
      <c r="B23" s="401" t="s">
        <v>89</v>
      </c>
      <c r="C23" s="402"/>
      <c r="D23" s="403" t="s">
        <v>4</v>
      </c>
      <c r="E23" s="404" t="s">
        <v>4</v>
      </c>
      <c r="F23" s="404" t="s">
        <v>4</v>
      </c>
      <c r="G23" s="404" t="s">
        <v>4</v>
      </c>
      <c r="H23" s="404" t="s">
        <v>4</v>
      </c>
      <c r="I23" s="404" t="s">
        <v>4</v>
      </c>
      <c r="J23" s="404" t="s">
        <v>4</v>
      </c>
      <c r="K23" s="404" t="s">
        <v>4</v>
      </c>
      <c r="L23" s="405" t="s">
        <v>133</v>
      </c>
      <c r="M23" s="405" t="s">
        <v>133</v>
      </c>
      <c r="N23" s="405" t="s">
        <v>133</v>
      </c>
      <c r="O23" s="405" t="s">
        <v>133</v>
      </c>
      <c r="P23" s="405" t="s">
        <v>133</v>
      </c>
      <c r="Q23" s="406"/>
    </row>
    <row r="24" spans="2:18" ht="33" customHeight="1">
      <c r="B24" s="407">
        <f>COUNTA(B13:B22)</f>
        <v>0</v>
      </c>
      <c r="C24" s="408"/>
      <c r="D24" s="409">
        <f t="shared" ref="D24:K24" si="4">SUBTOTAL(109,D13:D22)</f>
        <v>0</v>
      </c>
      <c r="E24" s="410">
        <f t="shared" si="4"/>
        <v>0</v>
      </c>
      <c r="F24" s="410">
        <f t="shared" si="4"/>
        <v>0</v>
      </c>
      <c r="G24" s="410">
        <f t="shared" si="4"/>
        <v>0</v>
      </c>
      <c r="H24" s="410">
        <f t="shared" si="4"/>
        <v>1000000</v>
      </c>
      <c r="I24" s="410">
        <f t="shared" si="4"/>
        <v>0</v>
      </c>
      <c r="J24" s="410">
        <f t="shared" si="4"/>
        <v>0</v>
      </c>
      <c r="K24" s="410">
        <f t="shared" si="4"/>
        <v>0</v>
      </c>
      <c r="L24" s="410">
        <f>COUNTA(L13:L22)</f>
        <v>0</v>
      </c>
      <c r="M24" s="410">
        <f>COUNTA(M13:M22)</f>
        <v>0</v>
      </c>
      <c r="N24" s="410">
        <f>COUNTA(N13:N22)</f>
        <v>0</v>
      </c>
      <c r="O24" s="410">
        <f>COUNTA(O13:O22)</f>
        <v>0</v>
      </c>
      <c r="P24" s="410">
        <f>COUNTA(P13:P22)</f>
        <v>0</v>
      </c>
      <c r="Q24" s="411"/>
    </row>
    <row r="25" spans="2:18" ht="16.5" customHeight="1">
      <c r="B25" s="328" t="s">
        <v>5</v>
      </c>
      <c r="C25" s="328"/>
      <c r="D25" s="328"/>
      <c r="E25" s="328"/>
      <c r="F25" s="328"/>
      <c r="G25" s="328"/>
      <c r="H25" s="328"/>
      <c r="I25" s="391"/>
      <c r="J25" s="391"/>
      <c r="K25" s="391"/>
      <c r="L25" s="392"/>
      <c r="M25" s="392"/>
      <c r="N25" s="392"/>
      <c r="O25" s="392"/>
      <c r="P25" s="392"/>
      <c r="Q25" s="393"/>
      <c r="R25" s="328"/>
    </row>
    <row r="26" spans="2:18" ht="17.25" customHeight="1">
      <c r="B26" s="327" t="s">
        <v>90</v>
      </c>
      <c r="C26" s="327"/>
      <c r="D26" s="392"/>
      <c r="E26" s="392"/>
      <c r="F26" s="392"/>
      <c r="G26" s="393"/>
      <c r="H26" s="393"/>
      <c r="I26" s="392"/>
      <c r="J26" s="392"/>
      <c r="K26" s="392"/>
      <c r="L26" s="392"/>
      <c r="M26" s="392"/>
      <c r="N26" s="392"/>
      <c r="O26" s="392"/>
      <c r="P26" s="392"/>
      <c r="Q26" s="393"/>
      <c r="R26" s="393"/>
    </row>
    <row r="27" spans="2:18" ht="17.25" customHeight="1">
      <c r="B27" s="328" t="s">
        <v>138</v>
      </c>
      <c r="C27" s="328"/>
      <c r="D27" s="328"/>
      <c r="E27" s="328"/>
      <c r="F27" s="328"/>
      <c r="G27" s="328"/>
      <c r="H27" s="328"/>
      <c r="I27" s="391"/>
      <c r="J27" s="391"/>
      <c r="K27" s="391"/>
      <c r="L27" s="392"/>
      <c r="M27" s="392"/>
      <c r="N27" s="392"/>
      <c r="O27" s="392"/>
      <c r="P27" s="392"/>
      <c r="Q27" s="327"/>
      <c r="R27" s="328"/>
    </row>
    <row r="28" spans="2:18" ht="17.25" customHeight="1">
      <c r="B28" s="328" t="s">
        <v>139</v>
      </c>
      <c r="C28" s="328"/>
      <c r="D28" s="328"/>
      <c r="E28" s="328"/>
      <c r="F28" s="328"/>
      <c r="G28" s="328"/>
      <c r="H28" s="328"/>
      <c r="I28" s="391"/>
      <c r="J28" s="391"/>
      <c r="K28" s="391"/>
      <c r="L28" s="394"/>
      <c r="M28" s="394"/>
      <c r="N28" s="394"/>
      <c r="O28" s="394"/>
      <c r="P28" s="394"/>
      <c r="Q28" s="395"/>
      <c r="R28" s="328"/>
    </row>
    <row r="29" spans="2:18" ht="17.25" customHeight="1">
      <c r="B29" s="327" t="s">
        <v>140</v>
      </c>
      <c r="C29" s="327"/>
      <c r="D29" s="327"/>
      <c r="E29" s="327"/>
      <c r="F29" s="327"/>
      <c r="G29" s="327"/>
      <c r="H29" s="327"/>
      <c r="I29" s="327"/>
      <c r="J29" s="327"/>
      <c r="K29" s="327"/>
      <c r="L29" s="394"/>
      <c r="M29" s="394"/>
      <c r="N29" s="394"/>
      <c r="O29" s="394"/>
      <c r="P29" s="394"/>
      <c r="Q29" s="395"/>
      <c r="R29" s="327"/>
    </row>
    <row r="30" spans="2:18" ht="17.25" customHeight="1">
      <c r="B30" s="327" t="s">
        <v>141</v>
      </c>
      <c r="C30" s="327"/>
      <c r="D30" s="396"/>
      <c r="E30" s="396"/>
      <c r="F30" s="396"/>
      <c r="I30" s="396"/>
      <c r="J30" s="396"/>
      <c r="K30" s="396"/>
      <c r="L30" s="395"/>
      <c r="M30" s="395"/>
      <c r="N30" s="395"/>
      <c r="O30" s="395"/>
      <c r="P30" s="395"/>
      <c r="Q30" s="395"/>
    </row>
    <row r="31" spans="2:18" ht="17.25" customHeight="1">
      <c r="B31" s="395" t="s">
        <v>142</v>
      </c>
      <c r="C31" s="395"/>
      <c r="Q31" s="285"/>
    </row>
    <row r="32" spans="2:18" ht="17.25" customHeight="1">
      <c r="B32" s="395" t="s">
        <v>107</v>
      </c>
      <c r="C32" s="395"/>
    </row>
    <row r="33" spans="2:2">
      <c r="B33" s="397"/>
    </row>
    <row r="34" spans="2:2">
      <c r="B34" s="398"/>
    </row>
    <row r="35" spans="2:2">
      <c r="B35" s="398"/>
    </row>
    <row r="36" spans="2:2">
      <c r="B36" s="398"/>
    </row>
    <row r="37" spans="2:2">
      <c r="B37" s="398"/>
    </row>
    <row r="38" spans="2:2">
      <c r="B38" s="398"/>
    </row>
    <row r="39" spans="2:2">
      <c r="B39" s="398"/>
    </row>
    <row r="40" spans="2:2">
      <c r="B40" s="398"/>
    </row>
  </sheetData>
  <sheetProtection algorithmName="SHA-512" hashValue="QvZEdLu8kTWFEtWFvV+z+Bq4R3nvVHPuEw1Dt80HftRmxIcpo2jq4yHi5dzGL2dIR25P0jdquKXnc3Oifg8hmg==" saltValue="d2L5isCdXwHRebKNKO7PHA==" spinCount="100000" sheet="1" objects="1" scenarios="1"/>
  <mergeCells count="21">
    <mergeCell ref="A3:S3"/>
    <mergeCell ref="L8:P9"/>
    <mergeCell ref="B9:B10"/>
    <mergeCell ref="C9:C11"/>
    <mergeCell ref="D9:D10"/>
    <mergeCell ref="E9:E10"/>
    <mergeCell ref="F9:F10"/>
    <mergeCell ref="G9:G10"/>
    <mergeCell ref="H9:H10"/>
    <mergeCell ref="I9:I10"/>
    <mergeCell ref="C23:C24"/>
    <mergeCell ref="Q23:Q24"/>
    <mergeCell ref="J9:J10"/>
    <mergeCell ref="K9:K10"/>
    <mergeCell ref="Q9:Q10"/>
    <mergeCell ref="L10:P10"/>
    <mergeCell ref="L11:L12"/>
    <mergeCell ref="M11:M12"/>
    <mergeCell ref="N11:N12"/>
    <mergeCell ref="O11:O12"/>
    <mergeCell ref="P11:P12"/>
  </mergeCells>
  <phoneticPr fontId="6"/>
  <dataValidations count="2">
    <dataValidation type="list" allowBlank="1" showInputMessage="1" showErrorMessage="1" sqref="C13:C22" xr:uid="{00000000-0002-0000-0E00-000000000000}">
      <formula1>"公立,私立"</formula1>
    </dataValidation>
    <dataValidation type="list" allowBlank="1" showInputMessage="1" showErrorMessage="1" sqref="L13:P22" xr:uid="{00000000-0002-0000-0E00-000001000000}">
      <formula1>"○"</formula1>
    </dataValidation>
  </dataValidations>
  <printOptions horizontalCentered="1"/>
  <pageMargins left="0.59055118110236227" right="0.59055118110236227" top="1.5354330708661419" bottom="0.55118110236220474" header="1.1023622047244095" footer="0.31496062992125984"/>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A1:U60"/>
  <sheetViews>
    <sheetView showGridLines="0" view="pageBreakPreview" zoomScale="80" zoomScaleNormal="75" zoomScaleSheetLayoutView="80" zoomScalePageLayoutView="80" workbookViewId="0"/>
  </sheetViews>
  <sheetFormatPr defaultRowHeight="13.2"/>
  <cols>
    <col min="1" max="1" width="1.88671875" style="129" customWidth="1"/>
    <col min="2" max="2" width="26.77734375" style="129" customWidth="1"/>
    <col min="3" max="3" width="21.109375" style="129" customWidth="1"/>
    <col min="4" max="11" width="12.77734375" style="129" customWidth="1"/>
    <col min="12" max="12" width="2.77734375" style="129" customWidth="1"/>
    <col min="13" max="13" width="8.88671875" style="129"/>
    <col min="14" max="14" width="8.44140625" style="131" customWidth="1"/>
    <col min="15" max="15" width="7.109375" style="131" customWidth="1"/>
    <col min="16" max="16" width="8.88671875" style="131"/>
    <col min="17" max="17" width="2" style="129" customWidth="1"/>
    <col min="18" max="18" width="8.88671875" style="129"/>
    <col min="19" max="19" width="0" style="129" hidden="1" customWidth="1"/>
    <col min="20" max="250" width="8.88671875" style="129"/>
    <col min="251" max="251" width="17.6640625" style="129" customWidth="1"/>
    <col min="252" max="252" width="17.21875" style="129" customWidth="1"/>
    <col min="253" max="253" width="15.6640625" style="129" customWidth="1"/>
    <col min="254" max="254" width="8.77734375" style="129" customWidth="1"/>
    <col min="255" max="255" width="6.6640625" style="129" customWidth="1"/>
    <col min="256" max="256" width="9.88671875" style="129" customWidth="1"/>
    <col min="257" max="257" width="5.21875" style="129" customWidth="1"/>
    <col min="258" max="258" width="9.88671875" style="129" customWidth="1"/>
    <col min="259" max="259" width="5.21875" style="129" customWidth="1"/>
    <col min="260" max="261" width="13.109375" style="129" customWidth="1"/>
    <col min="262" max="262" width="8.77734375" style="129" customWidth="1"/>
    <col min="263" max="263" width="6.109375" style="129" customWidth="1"/>
    <col min="264" max="264" width="3.44140625" style="129" customWidth="1"/>
    <col min="265" max="506" width="8.88671875" style="129"/>
    <col min="507" max="507" width="17.6640625" style="129" customWidth="1"/>
    <col min="508" max="508" width="17.21875" style="129" customWidth="1"/>
    <col min="509" max="509" width="15.6640625" style="129" customWidth="1"/>
    <col min="510" max="510" width="8.77734375" style="129" customWidth="1"/>
    <col min="511" max="511" width="6.6640625" style="129" customWidth="1"/>
    <col min="512" max="512" width="9.88671875" style="129" customWidth="1"/>
    <col min="513" max="513" width="5.21875" style="129" customWidth="1"/>
    <col min="514" max="514" width="9.88671875" style="129" customWidth="1"/>
    <col min="515" max="515" width="5.21875" style="129" customWidth="1"/>
    <col min="516" max="517" width="13.109375" style="129" customWidth="1"/>
    <col min="518" max="518" width="8.77734375" style="129" customWidth="1"/>
    <col min="519" max="519" width="6.109375" style="129" customWidth="1"/>
    <col min="520" max="520" width="3.44140625" style="129" customWidth="1"/>
    <col min="521" max="762" width="8.88671875" style="129"/>
    <col min="763" max="763" width="17.6640625" style="129" customWidth="1"/>
    <col min="764" max="764" width="17.21875" style="129" customWidth="1"/>
    <col min="765" max="765" width="15.6640625" style="129" customWidth="1"/>
    <col min="766" max="766" width="8.77734375" style="129" customWidth="1"/>
    <col min="767" max="767" width="6.6640625" style="129" customWidth="1"/>
    <col min="768" max="768" width="9.88671875" style="129" customWidth="1"/>
    <col min="769" max="769" width="5.21875" style="129" customWidth="1"/>
    <col min="770" max="770" width="9.88671875" style="129" customWidth="1"/>
    <col min="771" max="771" width="5.21875" style="129" customWidth="1"/>
    <col min="772" max="773" width="13.109375" style="129" customWidth="1"/>
    <col min="774" max="774" width="8.77734375" style="129" customWidth="1"/>
    <col min="775" max="775" width="6.109375" style="129" customWidth="1"/>
    <col min="776" max="776" width="3.44140625" style="129" customWidth="1"/>
    <col min="777" max="1018" width="8.88671875" style="129"/>
    <col min="1019" max="1019" width="17.6640625" style="129" customWidth="1"/>
    <col min="1020" max="1020" width="17.21875" style="129" customWidth="1"/>
    <col min="1021" max="1021" width="15.6640625" style="129" customWidth="1"/>
    <col min="1022" max="1022" width="8.77734375" style="129" customWidth="1"/>
    <col min="1023" max="1023" width="6.6640625" style="129" customWidth="1"/>
    <col min="1024" max="1024" width="9.88671875" style="129" customWidth="1"/>
    <col min="1025" max="1025" width="5.21875" style="129" customWidth="1"/>
    <col min="1026" max="1026" width="9.88671875" style="129" customWidth="1"/>
    <col min="1027" max="1027" width="5.21875" style="129" customWidth="1"/>
    <col min="1028" max="1029" width="13.109375" style="129" customWidth="1"/>
    <col min="1030" max="1030" width="8.77734375" style="129" customWidth="1"/>
    <col min="1031" max="1031" width="6.109375" style="129" customWidth="1"/>
    <col min="1032" max="1032" width="3.44140625" style="129" customWidth="1"/>
    <col min="1033" max="1274" width="8.88671875" style="129"/>
    <col min="1275" max="1275" width="17.6640625" style="129" customWidth="1"/>
    <col min="1276" max="1276" width="17.21875" style="129" customWidth="1"/>
    <col min="1277" max="1277" width="15.6640625" style="129" customWidth="1"/>
    <col min="1278" max="1278" width="8.77734375" style="129" customWidth="1"/>
    <col min="1279" max="1279" width="6.6640625" style="129" customWidth="1"/>
    <col min="1280" max="1280" width="9.88671875" style="129" customWidth="1"/>
    <col min="1281" max="1281" width="5.21875" style="129" customWidth="1"/>
    <col min="1282" max="1282" width="9.88671875" style="129" customWidth="1"/>
    <col min="1283" max="1283" width="5.21875" style="129" customWidth="1"/>
    <col min="1284" max="1285" width="13.109375" style="129" customWidth="1"/>
    <col min="1286" max="1286" width="8.77734375" style="129" customWidth="1"/>
    <col min="1287" max="1287" width="6.109375" style="129" customWidth="1"/>
    <col min="1288" max="1288" width="3.44140625" style="129" customWidth="1"/>
    <col min="1289" max="1530" width="8.88671875" style="129"/>
    <col min="1531" max="1531" width="17.6640625" style="129" customWidth="1"/>
    <col min="1532" max="1532" width="17.21875" style="129" customWidth="1"/>
    <col min="1533" max="1533" width="15.6640625" style="129" customWidth="1"/>
    <col min="1534" max="1534" width="8.77734375" style="129" customWidth="1"/>
    <col min="1535" max="1535" width="6.6640625" style="129" customWidth="1"/>
    <col min="1536" max="1536" width="9.88671875" style="129" customWidth="1"/>
    <col min="1537" max="1537" width="5.21875" style="129" customWidth="1"/>
    <col min="1538" max="1538" width="9.88671875" style="129" customWidth="1"/>
    <col min="1539" max="1539" width="5.21875" style="129" customWidth="1"/>
    <col min="1540" max="1541" width="13.109375" style="129" customWidth="1"/>
    <col min="1542" max="1542" width="8.77734375" style="129" customWidth="1"/>
    <col min="1543" max="1543" width="6.109375" style="129" customWidth="1"/>
    <col min="1544" max="1544" width="3.44140625" style="129" customWidth="1"/>
    <col min="1545" max="1786" width="8.88671875" style="129"/>
    <col min="1787" max="1787" width="17.6640625" style="129" customWidth="1"/>
    <col min="1788" max="1788" width="17.21875" style="129" customWidth="1"/>
    <col min="1789" max="1789" width="15.6640625" style="129" customWidth="1"/>
    <col min="1790" max="1790" width="8.77734375" style="129" customWidth="1"/>
    <col min="1791" max="1791" width="6.6640625" style="129" customWidth="1"/>
    <col min="1792" max="1792" width="9.88671875" style="129" customWidth="1"/>
    <col min="1793" max="1793" width="5.21875" style="129" customWidth="1"/>
    <col min="1794" max="1794" width="9.88671875" style="129" customWidth="1"/>
    <col min="1795" max="1795" width="5.21875" style="129" customWidth="1"/>
    <col min="1796" max="1797" width="13.109375" style="129" customWidth="1"/>
    <col min="1798" max="1798" width="8.77734375" style="129" customWidth="1"/>
    <col min="1799" max="1799" width="6.109375" style="129" customWidth="1"/>
    <col min="1800" max="1800" width="3.44140625" style="129" customWidth="1"/>
    <col min="1801" max="2042" width="8.88671875" style="129"/>
    <col min="2043" max="2043" width="17.6640625" style="129" customWidth="1"/>
    <col min="2044" max="2044" width="17.21875" style="129" customWidth="1"/>
    <col min="2045" max="2045" width="15.6640625" style="129" customWidth="1"/>
    <col min="2046" max="2046" width="8.77734375" style="129" customWidth="1"/>
    <col min="2047" max="2047" width="6.6640625" style="129" customWidth="1"/>
    <col min="2048" max="2048" width="9.88671875" style="129" customWidth="1"/>
    <col min="2049" max="2049" width="5.21875" style="129" customWidth="1"/>
    <col min="2050" max="2050" width="9.88671875" style="129" customWidth="1"/>
    <col min="2051" max="2051" width="5.21875" style="129" customWidth="1"/>
    <col min="2052" max="2053" width="13.109375" style="129" customWidth="1"/>
    <col min="2054" max="2054" width="8.77734375" style="129" customWidth="1"/>
    <col min="2055" max="2055" width="6.109375" style="129" customWidth="1"/>
    <col min="2056" max="2056" width="3.44140625" style="129" customWidth="1"/>
    <col min="2057" max="2298" width="8.88671875" style="129"/>
    <col min="2299" max="2299" width="17.6640625" style="129" customWidth="1"/>
    <col min="2300" max="2300" width="17.21875" style="129" customWidth="1"/>
    <col min="2301" max="2301" width="15.6640625" style="129" customWidth="1"/>
    <col min="2302" max="2302" width="8.77734375" style="129" customWidth="1"/>
    <col min="2303" max="2303" width="6.6640625" style="129" customWidth="1"/>
    <col min="2304" max="2304" width="9.88671875" style="129" customWidth="1"/>
    <col min="2305" max="2305" width="5.21875" style="129" customWidth="1"/>
    <col min="2306" max="2306" width="9.88671875" style="129" customWidth="1"/>
    <col min="2307" max="2307" width="5.21875" style="129" customWidth="1"/>
    <col min="2308" max="2309" width="13.109375" style="129" customWidth="1"/>
    <col min="2310" max="2310" width="8.77734375" style="129" customWidth="1"/>
    <col min="2311" max="2311" width="6.109375" style="129" customWidth="1"/>
    <col min="2312" max="2312" width="3.44140625" style="129" customWidth="1"/>
    <col min="2313" max="2554" width="8.88671875" style="129"/>
    <col min="2555" max="2555" width="17.6640625" style="129" customWidth="1"/>
    <col min="2556" max="2556" width="17.21875" style="129" customWidth="1"/>
    <col min="2557" max="2557" width="15.6640625" style="129" customWidth="1"/>
    <col min="2558" max="2558" width="8.77734375" style="129" customWidth="1"/>
    <col min="2559" max="2559" width="6.6640625" style="129" customWidth="1"/>
    <col min="2560" max="2560" width="9.88671875" style="129" customWidth="1"/>
    <col min="2561" max="2561" width="5.21875" style="129" customWidth="1"/>
    <col min="2562" max="2562" width="9.88671875" style="129" customWidth="1"/>
    <col min="2563" max="2563" width="5.21875" style="129" customWidth="1"/>
    <col min="2564" max="2565" width="13.109375" style="129" customWidth="1"/>
    <col min="2566" max="2566" width="8.77734375" style="129" customWidth="1"/>
    <col min="2567" max="2567" width="6.109375" style="129" customWidth="1"/>
    <col min="2568" max="2568" width="3.44140625" style="129" customWidth="1"/>
    <col min="2569" max="2810" width="8.88671875" style="129"/>
    <col min="2811" max="2811" width="17.6640625" style="129" customWidth="1"/>
    <col min="2812" max="2812" width="17.21875" style="129" customWidth="1"/>
    <col min="2813" max="2813" width="15.6640625" style="129" customWidth="1"/>
    <col min="2814" max="2814" width="8.77734375" style="129" customWidth="1"/>
    <col min="2815" max="2815" width="6.6640625" style="129" customWidth="1"/>
    <col min="2816" max="2816" width="9.88671875" style="129" customWidth="1"/>
    <col min="2817" max="2817" width="5.21875" style="129" customWidth="1"/>
    <col min="2818" max="2818" width="9.88671875" style="129" customWidth="1"/>
    <col min="2819" max="2819" width="5.21875" style="129" customWidth="1"/>
    <col min="2820" max="2821" width="13.109375" style="129" customWidth="1"/>
    <col min="2822" max="2822" width="8.77734375" style="129" customWidth="1"/>
    <col min="2823" max="2823" width="6.109375" style="129" customWidth="1"/>
    <col min="2824" max="2824" width="3.44140625" style="129" customWidth="1"/>
    <col min="2825" max="3066" width="8.88671875" style="129"/>
    <col min="3067" max="3067" width="17.6640625" style="129" customWidth="1"/>
    <col min="3068" max="3068" width="17.21875" style="129" customWidth="1"/>
    <col min="3069" max="3069" width="15.6640625" style="129" customWidth="1"/>
    <col min="3070" max="3070" width="8.77734375" style="129" customWidth="1"/>
    <col min="3071" max="3071" width="6.6640625" style="129" customWidth="1"/>
    <col min="3072" max="3072" width="9.88671875" style="129" customWidth="1"/>
    <col min="3073" max="3073" width="5.21875" style="129" customWidth="1"/>
    <col min="3074" max="3074" width="9.88671875" style="129" customWidth="1"/>
    <col min="3075" max="3075" width="5.21875" style="129" customWidth="1"/>
    <col min="3076" max="3077" width="13.109375" style="129" customWidth="1"/>
    <col min="3078" max="3078" width="8.77734375" style="129" customWidth="1"/>
    <col min="3079" max="3079" width="6.109375" style="129" customWidth="1"/>
    <col min="3080" max="3080" width="3.44140625" style="129" customWidth="1"/>
    <col min="3081" max="3322" width="8.88671875" style="129"/>
    <col min="3323" max="3323" width="17.6640625" style="129" customWidth="1"/>
    <col min="3324" max="3324" width="17.21875" style="129" customWidth="1"/>
    <col min="3325" max="3325" width="15.6640625" style="129" customWidth="1"/>
    <col min="3326" max="3326" width="8.77734375" style="129" customWidth="1"/>
    <col min="3327" max="3327" width="6.6640625" style="129" customWidth="1"/>
    <col min="3328" max="3328" width="9.88671875" style="129" customWidth="1"/>
    <col min="3329" max="3329" width="5.21875" style="129" customWidth="1"/>
    <col min="3330" max="3330" width="9.88671875" style="129" customWidth="1"/>
    <col min="3331" max="3331" width="5.21875" style="129" customWidth="1"/>
    <col min="3332" max="3333" width="13.109375" style="129" customWidth="1"/>
    <col min="3334" max="3334" width="8.77734375" style="129" customWidth="1"/>
    <col min="3335" max="3335" width="6.109375" style="129" customWidth="1"/>
    <col min="3336" max="3336" width="3.44140625" style="129" customWidth="1"/>
    <col min="3337" max="3578" width="8.88671875" style="129"/>
    <col min="3579" max="3579" width="17.6640625" style="129" customWidth="1"/>
    <col min="3580" max="3580" width="17.21875" style="129" customWidth="1"/>
    <col min="3581" max="3581" width="15.6640625" style="129" customWidth="1"/>
    <col min="3582" max="3582" width="8.77734375" style="129" customWidth="1"/>
    <col min="3583" max="3583" width="6.6640625" style="129" customWidth="1"/>
    <col min="3584" max="3584" width="9.88671875" style="129" customWidth="1"/>
    <col min="3585" max="3585" width="5.21875" style="129" customWidth="1"/>
    <col min="3586" max="3586" width="9.88671875" style="129" customWidth="1"/>
    <col min="3587" max="3587" width="5.21875" style="129" customWidth="1"/>
    <col min="3588" max="3589" width="13.109375" style="129" customWidth="1"/>
    <col min="3590" max="3590" width="8.77734375" style="129" customWidth="1"/>
    <col min="3591" max="3591" width="6.109375" style="129" customWidth="1"/>
    <col min="3592" max="3592" width="3.44140625" style="129" customWidth="1"/>
    <col min="3593" max="3834" width="8.88671875" style="129"/>
    <col min="3835" max="3835" width="17.6640625" style="129" customWidth="1"/>
    <col min="3836" max="3836" width="17.21875" style="129" customWidth="1"/>
    <col min="3837" max="3837" width="15.6640625" style="129" customWidth="1"/>
    <col min="3838" max="3838" width="8.77734375" style="129" customWidth="1"/>
    <col min="3839" max="3839" width="6.6640625" style="129" customWidth="1"/>
    <col min="3840" max="3840" width="9.88671875" style="129" customWidth="1"/>
    <col min="3841" max="3841" width="5.21875" style="129" customWidth="1"/>
    <col min="3842" max="3842" width="9.88671875" style="129" customWidth="1"/>
    <col min="3843" max="3843" width="5.21875" style="129" customWidth="1"/>
    <col min="3844" max="3845" width="13.109375" style="129" customWidth="1"/>
    <col min="3846" max="3846" width="8.77734375" style="129" customWidth="1"/>
    <col min="3847" max="3847" width="6.109375" style="129" customWidth="1"/>
    <col min="3848" max="3848" width="3.44140625" style="129" customWidth="1"/>
    <col min="3849" max="4090" width="8.88671875" style="129"/>
    <col min="4091" max="4091" width="17.6640625" style="129" customWidth="1"/>
    <col min="4092" max="4092" width="17.21875" style="129" customWidth="1"/>
    <col min="4093" max="4093" width="15.6640625" style="129" customWidth="1"/>
    <col min="4094" max="4094" width="8.77734375" style="129" customWidth="1"/>
    <col min="4095" max="4095" width="6.6640625" style="129" customWidth="1"/>
    <col min="4096" max="4096" width="9.88671875" style="129" customWidth="1"/>
    <col min="4097" max="4097" width="5.21875" style="129" customWidth="1"/>
    <col min="4098" max="4098" width="9.88671875" style="129" customWidth="1"/>
    <col min="4099" max="4099" width="5.21875" style="129" customWidth="1"/>
    <col min="4100" max="4101" width="13.109375" style="129" customWidth="1"/>
    <col min="4102" max="4102" width="8.77734375" style="129" customWidth="1"/>
    <col min="4103" max="4103" width="6.109375" style="129" customWidth="1"/>
    <col min="4104" max="4104" width="3.44140625" style="129" customWidth="1"/>
    <col min="4105" max="4346" width="8.88671875" style="129"/>
    <col min="4347" max="4347" width="17.6640625" style="129" customWidth="1"/>
    <col min="4348" max="4348" width="17.21875" style="129" customWidth="1"/>
    <col min="4349" max="4349" width="15.6640625" style="129" customWidth="1"/>
    <col min="4350" max="4350" width="8.77734375" style="129" customWidth="1"/>
    <col min="4351" max="4351" width="6.6640625" style="129" customWidth="1"/>
    <col min="4352" max="4352" width="9.88671875" style="129" customWidth="1"/>
    <col min="4353" max="4353" width="5.21875" style="129" customWidth="1"/>
    <col min="4354" max="4354" width="9.88671875" style="129" customWidth="1"/>
    <col min="4355" max="4355" width="5.21875" style="129" customWidth="1"/>
    <col min="4356" max="4357" width="13.109375" style="129" customWidth="1"/>
    <col min="4358" max="4358" width="8.77734375" style="129" customWidth="1"/>
    <col min="4359" max="4359" width="6.109375" style="129" customWidth="1"/>
    <col min="4360" max="4360" width="3.44140625" style="129" customWidth="1"/>
    <col min="4361" max="4602" width="8.88671875" style="129"/>
    <col min="4603" max="4603" width="17.6640625" style="129" customWidth="1"/>
    <col min="4604" max="4604" width="17.21875" style="129" customWidth="1"/>
    <col min="4605" max="4605" width="15.6640625" style="129" customWidth="1"/>
    <col min="4606" max="4606" width="8.77734375" style="129" customWidth="1"/>
    <col min="4607" max="4607" width="6.6640625" style="129" customWidth="1"/>
    <col min="4608" max="4608" width="9.88671875" style="129" customWidth="1"/>
    <col min="4609" max="4609" width="5.21875" style="129" customWidth="1"/>
    <col min="4610" max="4610" width="9.88671875" style="129" customWidth="1"/>
    <col min="4611" max="4611" width="5.21875" style="129" customWidth="1"/>
    <col min="4612" max="4613" width="13.109375" style="129" customWidth="1"/>
    <col min="4614" max="4614" width="8.77734375" style="129" customWidth="1"/>
    <col min="4615" max="4615" width="6.109375" style="129" customWidth="1"/>
    <col min="4616" max="4616" width="3.44140625" style="129" customWidth="1"/>
    <col min="4617" max="4858" width="8.88671875" style="129"/>
    <col min="4859" max="4859" width="17.6640625" style="129" customWidth="1"/>
    <col min="4860" max="4860" width="17.21875" style="129" customWidth="1"/>
    <col min="4861" max="4861" width="15.6640625" style="129" customWidth="1"/>
    <col min="4862" max="4862" width="8.77734375" style="129" customWidth="1"/>
    <col min="4863" max="4863" width="6.6640625" style="129" customWidth="1"/>
    <col min="4864" max="4864" width="9.88671875" style="129" customWidth="1"/>
    <col min="4865" max="4865" width="5.21875" style="129" customWidth="1"/>
    <col min="4866" max="4866" width="9.88671875" style="129" customWidth="1"/>
    <col min="4867" max="4867" width="5.21875" style="129" customWidth="1"/>
    <col min="4868" max="4869" width="13.109375" style="129" customWidth="1"/>
    <col min="4870" max="4870" width="8.77734375" style="129" customWidth="1"/>
    <col min="4871" max="4871" width="6.109375" style="129" customWidth="1"/>
    <col min="4872" max="4872" width="3.44140625" style="129" customWidth="1"/>
    <col min="4873" max="5114" width="8.88671875" style="129"/>
    <col min="5115" max="5115" width="17.6640625" style="129" customWidth="1"/>
    <col min="5116" max="5116" width="17.21875" style="129" customWidth="1"/>
    <col min="5117" max="5117" width="15.6640625" style="129" customWidth="1"/>
    <col min="5118" max="5118" width="8.77734375" style="129" customWidth="1"/>
    <col min="5119" max="5119" width="6.6640625" style="129" customWidth="1"/>
    <col min="5120" max="5120" width="9.88671875" style="129" customWidth="1"/>
    <col min="5121" max="5121" width="5.21875" style="129" customWidth="1"/>
    <col min="5122" max="5122" width="9.88671875" style="129" customWidth="1"/>
    <col min="5123" max="5123" width="5.21875" style="129" customWidth="1"/>
    <col min="5124" max="5125" width="13.109375" style="129" customWidth="1"/>
    <col min="5126" max="5126" width="8.77734375" style="129" customWidth="1"/>
    <col min="5127" max="5127" width="6.109375" style="129" customWidth="1"/>
    <col min="5128" max="5128" width="3.44140625" style="129" customWidth="1"/>
    <col min="5129" max="5370" width="8.88671875" style="129"/>
    <col min="5371" max="5371" width="17.6640625" style="129" customWidth="1"/>
    <col min="5372" max="5372" width="17.21875" style="129" customWidth="1"/>
    <col min="5373" max="5373" width="15.6640625" style="129" customWidth="1"/>
    <col min="5374" max="5374" width="8.77734375" style="129" customWidth="1"/>
    <col min="5375" max="5375" width="6.6640625" style="129" customWidth="1"/>
    <col min="5376" max="5376" width="9.88671875" style="129" customWidth="1"/>
    <col min="5377" max="5377" width="5.21875" style="129" customWidth="1"/>
    <col min="5378" max="5378" width="9.88671875" style="129" customWidth="1"/>
    <col min="5379" max="5379" width="5.21875" style="129" customWidth="1"/>
    <col min="5380" max="5381" width="13.109375" style="129" customWidth="1"/>
    <col min="5382" max="5382" width="8.77734375" style="129" customWidth="1"/>
    <col min="5383" max="5383" width="6.109375" style="129" customWidth="1"/>
    <col min="5384" max="5384" width="3.44140625" style="129" customWidth="1"/>
    <col min="5385" max="5626" width="8.88671875" style="129"/>
    <col min="5627" max="5627" width="17.6640625" style="129" customWidth="1"/>
    <col min="5628" max="5628" width="17.21875" style="129" customWidth="1"/>
    <col min="5629" max="5629" width="15.6640625" style="129" customWidth="1"/>
    <col min="5630" max="5630" width="8.77734375" style="129" customWidth="1"/>
    <col min="5631" max="5631" width="6.6640625" style="129" customWidth="1"/>
    <col min="5632" max="5632" width="9.88671875" style="129" customWidth="1"/>
    <col min="5633" max="5633" width="5.21875" style="129" customWidth="1"/>
    <col min="5634" max="5634" width="9.88671875" style="129" customWidth="1"/>
    <col min="5635" max="5635" width="5.21875" style="129" customWidth="1"/>
    <col min="5636" max="5637" width="13.109375" style="129" customWidth="1"/>
    <col min="5638" max="5638" width="8.77734375" style="129" customWidth="1"/>
    <col min="5639" max="5639" width="6.109375" style="129" customWidth="1"/>
    <col min="5640" max="5640" width="3.44140625" style="129" customWidth="1"/>
    <col min="5641" max="5882" width="8.88671875" style="129"/>
    <col min="5883" max="5883" width="17.6640625" style="129" customWidth="1"/>
    <col min="5884" max="5884" width="17.21875" style="129" customWidth="1"/>
    <col min="5885" max="5885" width="15.6640625" style="129" customWidth="1"/>
    <col min="5886" max="5886" width="8.77734375" style="129" customWidth="1"/>
    <col min="5887" max="5887" width="6.6640625" style="129" customWidth="1"/>
    <col min="5888" max="5888" width="9.88671875" style="129" customWidth="1"/>
    <col min="5889" max="5889" width="5.21875" style="129" customWidth="1"/>
    <col min="5890" max="5890" width="9.88671875" style="129" customWidth="1"/>
    <col min="5891" max="5891" width="5.21875" style="129" customWidth="1"/>
    <col min="5892" max="5893" width="13.109375" style="129" customWidth="1"/>
    <col min="5894" max="5894" width="8.77734375" style="129" customWidth="1"/>
    <col min="5895" max="5895" width="6.109375" style="129" customWidth="1"/>
    <col min="5896" max="5896" width="3.44140625" style="129" customWidth="1"/>
    <col min="5897" max="6138" width="8.88671875" style="129"/>
    <col min="6139" max="6139" width="17.6640625" style="129" customWidth="1"/>
    <col min="6140" max="6140" width="17.21875" style="129" customWidth="1"/>
    <col min="6141" max="6141" width="15.6640625" style="129" customWidth="1"/>
    <col min="6142" max="6142" width="8.77734375" style="129" customWidth="1"/>
    <col min="6143" max="6143" width="6.6640625" style="129" customWidth="1"/>
    <col min="6144" max="6144" width="9.88671875" style="129" customWidth="1"/>
    <col min="6145" max="6145" width="5.21875" style="129" customWidth="1"/>
    <col min="6146" max="6146" width="9.88671875" style="129" customWidth="1"/>
    <col min="6147" max="6147" width="5.21875" style="129" customWidth="1"/>
    <col min="6148" max="6149" width="13.109375" style="129" customWidth="1"/>
    <col min="6150" max="6150" width="8.77734375" style="129" customWidth="1"/>
    <col min="6151" max="6151" width="6.109375" style="129" customWidth="1"/>
    <col min="6152" max="6152" width="3.44140625" style="129" customWidth="1"/>
    <col min="6153" max="6394" width="8.88671875" style="129"/>
    <col min="6395" max="6395" width="17.6640625" style="129" customWidth="1"/>
    <col min="6396" max="6396" width="17.21875" style="129" customWidth="1"/>
    <col min="6397" max="6397" width="15.6640625" style="129" customWidth="1"/>
    <col min="6398" max="6398" width="8.77734375" style="129" customWidth="1"/>
    <col min="6399" max="6399" width="6.6640625" style="129" customWidth="1"/>
    <col min="6400" max="6400" width="9.88671875" style="129" customWidth="1"/>
    <col min="6401" max="6401" width="5.21875" style="129" customWidth="1"/>
    <col min="6402" max="6402" width="9.88671875" style="129" customWidth="1"/>
    <col min="6403" max="6403" width="5.21875" style="129" customWidth="1"/>
    <col min="6404" max="6405" width="13.109375" style="129" customWidth="1"/>
    <col min="6406" max="6406" width="8.77734375" style="129" customWidth="1"/>
    <col min="6407" max="6407" width="6.109375" style="129" customWidth="1"/>
    <col min="6408" max="6408" width="3.44140625" style="129" customWidth="1"/>
    <col min="6409" max="6650" width="8.88671875" style="129"/>
    <col min="6651" max="6651" width="17.6640625" style="129" customWidth="1"/>
    <col min="6652" max="6652" width="17.21875" style="129" customWidth="1"/>
    <col min="6653" max="6653" width="15.6640625" style="129" customWidth="1"/>
    <col min="6654" max="6654" width="8.77734375" style="129" customWidth="1"/>
    <col min="6655" max="6655" width="6.6640625" style="129" customWidth="1"/>
    <col min="6656" max="6656" width="9.88671875" style="129" customWidth="1"/>
    <col min="6657" max="6657" width="5.21875" style="129" customWidth="1"/>
    <col min="6658" max="6658" width="9.88671875" style="129" customWidth="1"/>
    <col min="6659" max="6659" width="5.21875" style="129" customWidth="1"/>
    <col min="6660" max="6661" width="13.109375" style="129" customWidth="1"/>
    <col min="6662" max="6662" width="8.77734375" style="129" customWidth="1"/>
    <col min="6663" max="6663" width="6.109375" style="129" customWidth="1"/>
    <col min="6664" max="6664" width="3.44140625" style="129" customWidth="1"/>
    <col min="6665" max="6906" width="8.88671875" style="129"/>
    <col min="6907" max="6907" width="17.6640625" style="129" customWidth="1"/>
    <col min="6908" max="6908" width="17.21875" style="129" customWidth="1"/>
    <col min="6909" max="6909" width="15.6640625" style="129" customWidth="1"/>
    <col min="6910" max="6910" width="8.77734375" style="129" customWidth="1"/>
    <col min="6911" max="6911" width="6.6640625" style="129" customWidth="1"/>
    <col min="6912" max="6912" width="9.88671875" style="129" customWidth="1"/>
    <col min="6913" max="6913" width="5.21875" style="129" customWidth="1"/>
    <col min="6914" max="6914" width="9.88671875" style="129" customWidth="1"/>
    <col min="6915" max="6915" width="5.21875" style="129" customWidth="1"/>
    <col min="6916" max="6917" width="13.109375" style="129" customWidth="1"/>
    <col min="6918" max="6918" width="8.77734375" style="129" customWidth="1"/>
    <col min="6919" max="6919" width="6.109375" style="129" customWidth="1"/>
    <col min="6920" max="6920" width="3.44140625" style="129" customWidth="1"/>
    <col min="6921" max="7162" width="8.88671875" style="129"/>
    <col min="7163" max="7163" width="17.6640625" style="129" customWidth="1"/>
    <col min="7164" max="7164" width="17.21875" style="129" customWidth="1"/>
    <col min="7165" max="7165" width="15.6640625" style="129" customWidth="1"/>
    <col min="7166" max="7166" width="8.77734375" style="129" customWidth="1"/>
    <col min="7167" max="7167" width="6.6640625" style="129" customWidth="1"/>
    <col min="7168" max="7168" width="9.88671875" style="129" customWidth="1"/>
    <col min="7169" max="7169" width="5.21875" style="129" customWidth="1"/>
    <col min="7170" max="7170" width="9.88671875" style="129" customWidth="1"/>
    <col min="7171" max="7171" width="5.21875" style="129" customWidth="1"/>
    <col min="7172" max="7173" width="13.109375" style="129" customWidth="1"/>
    <col min="7174" max="7174" width="8.77734375" style="129" customWidth="1"/>
    <col min="7175" max="7175" width="6.109375" style="129" customWidth="1"/>
    <col min="7176" max="7176" width="3.44140625" style="129" customWidth="1"/>
    <col min="7177" max="7418" width="8.88671875" style="129"/>
    <col min="7419" max="7419" width="17.6640625" style="129" customWidth="1"/>
    <col min="7420" max="7420" width="17.21875" style="129" customWidth="1"/>
    <col min="7421" max="7421" width="15.6640625" style="129" customWidth="1"/>
    <col min="7422" max="7422" width="8.77734375" style="129" customWidth="1"/>
    <col min="7423" max="7423" width="6.6640625" style="129" customWidth="1"/>
    <col min="7424" max="7424" width="9.88671875" style="129" customWidth="1"/>
    <col min="7425" max="7425" width="5.21875" style="129" customWidth="1"/>
    <col min="7426" max="7426" width="9.88671875" style="129" customWidth="1"/>
    <col min="7427" max="7427" width="5.21875" style="129" customWidth="1"/>
    <col min="7428" max="7429" width="13.109375" style="129" customWidth="1"/>
    <col min="7430" max="7430" width="8.77734375" style="129" customWidth="1"/>
    <col min="7431" max="7431" width="6.109375" style="129" customWidth="1"/>
    <col min="7432" max="7432" width="3.44140625" style="129" customWidth="1"/>
    <col min="7433" max="7674" width="8.88671875" style="129"/>
    <col min="7675" max="7675" width="17.6640625" style="129" customWidth="1"/>
    <col min="7676" max="7676" width="17.21875" style="129" customWidth="1"/>
    <col min="7677" max="7677" width="15.6640625" style="129" customWidth="1"/>
    <col min="7678" max="7678" width="8.77734375" style="129" customWidth="1"/>
    <col min="7679" max="7679" width="6.6640625" style="129" customWidth="1"/>
    <col min="7680" max="7680" width="9.88671875" style="129" customWidth="1"/>
    <col min="7681" max="7681" width="5.21875" style="129" customWidth="1"/>
    <col min="7682" max="7682" width="9.88671875" style="129" customWidth="1"/>
    <col min="7683" max="7683" width="5.21875" style="129" customWidth="1"/>
    <col min="7684" max="7685" width="13.109375" style="129" customWidth="1"/>
    <col min="7686" max="7686" width="8.77734375" style="129" customWidth="1"/>
    <col min="7687" max="7687" width="6.109375" style="129" customWidth="1"/>
    <col min="7688" max="7688" width="3.44140625" style="129" customWidth="1"/>
    <col min="7689" max="7930" width="8.88671875" style="129"/>
    <col min="7931" max="7931" width="17.6640625" style="129" customWidth="1"/>
    <col min="7932" max="7932" width="17.21875" style="129" customWidth="1"/>
    <col min="7933" max="7933" width="15.6640625" style="129" customWidth="1"/>
    <col min="7934" max="7934" width="8.77734375" style="129" customWidth="1"/>
    <col min="7935" max="7935" width="6.6640625" style="129" customWidth="1"/>
    <col min="7936" max="7936" width="9.88671875" style="129" customWidth="1"/>
    <col min="7937" max="7937" width="5.21875" style="129" customWidth="1"/>
    <col min="7938" max="7938" width="9.88671875" style="129" customWidth="1"/>
    <col min="7939" max="7939" width="5.21875" style="129" customWidth="1"/>
    <col min="7940" max="7941" width="13.109375" style="129" customWidth="1"/>
    <col min="7942" max="7942" width="8.77734375" style="129" customWidth="1"/>
    <col min="7943" max="7943" width="6.109375" style="129" customWidth="1"/>
    <col min="7944" max="7944" width="3.44140625" style="129" customWidth="1"/>
    <col min="7945" max="8186" width="8.88671875" style="129"/>
    <col min="8187" max="8187" width="17.6640625" style="129" customWidth="1"/>
    <col min="8188" max="8188" width="17.21875" style="129" customWidth="1"/>
    <col min="8189" max="8189" width="15.6640625" style="129" customWidth="1"/>
    <col min="8190" max="8190" width="8.77734375" style="129" customWidth="1"/>
    <col min="8191" max="8191" width="6.6640625" style="129" customWidth="1"/>
    <col min="8192" max="8192" width="9.88671875" style="129" customWidth="1"/>
    <col min="8193" max="8193" width="5.21875" style="129" customWidth="1"/>
    <col min="8194" max="8194" width="9.88671875" style="129" customWidth="1"/>
    <col min="8195" max="8195" width="5.21875" style="129" customWidth="1"/>
    <col min="8196" max="8197" width="13.109375" style="129" customWidth="1"/>
    <col min="8198" max="8198" width="8.77734375" style="129" customWidth="1"/>
    <col min="8199" max="8199" width="6.109375" style="129" customWidth="1"/>
    <col min="8200" max="8200" width="3.44140625" style="129" customWidth="1"/>
    <col min="8201" max="8442" width="8.88671875" style="129"/>
    <col min="8443" max="8443" width="17.6640625" style="129" customWidth="1"/>
    <col min="8444" max="8444" width="17.21875" style="129" customWidth="1"/>
    <col min="8445" max="8445" width="15.6640625" style="129" customWidth="1"/>
    <col min="8446" max="8446" width="8.77734375" style="129" customWidth="1"/>
    <col min="8447" max="8447" width="6.6640625" style="129" customWidth="1"/>
    <col min="8448" max="8448" width="9.88671875" style="129" customWidth="1"/>
    <col min="8449" max="8449" width="5.21875" style="129" customWidth="1"/>
    <col min="8450" max="8450" width="9.88671875" style="129" customWidth="1"/>
    <col min="8451" max="8451" width="5.21875" style="129" customWidth="1"/>
    <col min="8452" max="8453" width="13.109375" style="129" customWidth="1"/>
    <col min="8454" max="8454" width="8.77734375" style="129" customWidth="1"/>
    <col min="8455" max="8455" width="6.109375" style="129" customWidth="1"/>
    <col min="8456" max="8456" width="3.44140625" style="129" customWidth="1"/>
    <col min="8457" max="8698" width="8.88671875" style="129"/>
    <col min="8699" max="8699" width="17.6640625" style="129" customWidth="1"/>
    <col min="8700" max="8700" width="17.21875" style="129" customWidth="1"/>
    <col min="8701" max="8701" width="15.6640625" style="129" customWidth="1"/>
    <col min="8702" max="8702" width="8.77734375" style="129" customWidth="1"/>
    <col min="8703" max="8703" width="6.6640625" style="129" customWidth="1"/>
    <col min="8704" max="8704" width="9.88671875" style="129" customWidth="1"/>
    <col min="8705" max="8705" width="5.21875" style="129" customWidth="1"/>
    <col min="8706" max="8706" width="9.88671875" style="129" customWidth="1"/>
    <col min="8707" max="8707" width="5.21875" style="129" customWidth="1"/>
    <col min="8708" max="8709" width="13.109375" style="129" customWidth="1"/>
    <col min="8710" max="8710" width="8.77734375" style="129" customWidth="1"/>
    <col min="8711" max="8711" width="6.109375" style="129" customWidth="1"/>
    <col min="8712" max="8712" width="3.44140625" style="129" customWidth="1"/>
    <col min="8713" max="8954" width="8.88671875" style="129"/>
    <col min="8955" max="8955" width="17.6640625" style="129" customWidth="1"/>
    <col min="8956" max="8956" width="17.21875" style="129" customWidth="1"/>
    <col min="8957" max="8957" width="15.6640625" style="129" customWidth="1"/>
    <col min="8958" max="8958" width="8.77734375" style="129" customWidth="1"/>
    <col min="8959" max="8959" width="6.6640625" style="129" customWidth="1"/>
    <col min="8960" max="8960" width="9.88671875" style="129" customWidth="1"/>
    <col min="8961" max="8961" width="5.21875" style="129" customWidth="1"/>
    <col min="8962" max="8962" width="9.88671875" style="129" customWidth="1"/>
    <col min="8963" max="8963" width="5.21875" style="129" customWidth="1"/>
    <col min="8964" max="8965" width="13.109375" style="129" customWidth="1"/>
    <col min="8966" max="8966" width="8.77734375" style="129" customWidth="1"/>
    <col min="8967" max="8967" width="6.109375" style="129" customWidth="1"/>
    <col min="8968" max="8968" width="3.44140625" style="129" customWidth="1"/>
    <col min="8969" max="9210" width="8.88671875" style="129"/>
    <col min="9211" max="9211" width="17.6640625" style="129" customWidth="1"/>
    <col min="9212" max="9212" width="17.21875" style="129" customWidth="1"/>
    <col min="9213" max="9213" width="15.6640625" style="129" customWidth="1"/>
    <col min="9214" max="9214" width="8.77734375" style="129" customWidth="1"/>
    <col min="9215" max="9215" width="6.6640625" style="129" customWidth="1"/>
    <col min="9216" max="9216" width="9.88671875" style="129" customWidth="1"/>
    <col min="9217" max="9217" width="5.21875" style="129" customWidth="1"/>
    <col min="9218" max="9218" width="9.88671875" style="129" customWidth="1"/>
    <col min="9219" max="9219" width="5.21875" style="129" customWidth="1"/>
    <col min="9220" max="9221" width="13.109375" style="129" customWidth="1"/>
    <col min="9222" max="9222" width="8.77734375" style="129" customWidth="1"/>
    <col min="9223" max="9223" width="6.109375" style="129" customWidth="1"/>
    <col min="9224" max="9224" width="3.44140625" style="129" customWidth="1"/>
    <col min="9225" max="9466" width="8.88671875" style="129"/>
    <col min="9467" max="9467" width="17.6640625" style="129" customWidth="1"/>
    <col min="9468" max="9468" width="17.21875" style="129" customWidth="1"/>
    <col min="9469" max="9469" width="15.6640625" style="129" customWidth="1"/>
    <col min="9470" max="9470" width="8.77734375" style="129" customWidth="1"/>
    <col min="9471" max="9471" width="6.6640625" style="129" customWidth="1"/>
    <col min="9472" max="9472" width="9.88671875" style="129" customWidth="1"/>
    <col min="9473" max="9473" width="5.21875" style="129" customWidth="1"/>
    <col min="9474" max="9474" width="9.88671875" style="129" customWidth="1"/>
    <col min="9475" max="9475" width="5.21875" style="129" customWidth="1"/>
    <col min="9476" max="9477" width="13.109375" style="129" customWidth="1"/>
    <col min="9478" max="9478" width="8.77734375" style="129" customWidth="1"/>
    <col min="9479" max="9479" width="6.109375" style="129" customWidth="1"/>
    <col min="9480" max="9480" width="3.44140625" style="129" customWidth="1"/>
    <col min="9481" max="9722" width="8.88671875" style="129"/>
    <col min="9723" max="9723" width="17.6640625" style="129" customWidth="1"/>
    <col min="9724" max="9724" width="17.21875" style="129" customWidth="1"/>
    <col min="9725" max="9725" width="15.6640625" style="129" customWidth="1"/>
    <col min="9726" max="9726" width="8.77734375" style="129" customWidth="1"/>
    <col min="9727" max="9727" width="6.6640625" style="129" customWidth="1"/>
    <col min="9728" max="9728" width="9.88671875" style="129" customWidth="1"/>
    <col min="9729" max="9729" width="5.21875" style="129" customWidth="1"/>
    <col min="9730" max="9730" width="9.88671875" style="129" customWidth="1"/>
    <col min="9731" max="9731" width="5.21875" style="129" customWidth="1"/>
    <col min="9732" max="9733" width="13.109375" style="129" customWidth="1"/>
    <col min="9734" max="9734" width="8.77734375" style="129" customWidth="1"/>
    <col min="9735" max="9735" width="6.109375" style="129" customWidth="1"/>
    <col min="9736" max="9736" width="3.44140625" style="129" customWidth="1"/>
    <col min="9737" max="9978" width="8.88671875" style="129"/>
    <col min="9979" max="9979" width="17.6640625" style="129" customWidth="1"/>
    <col min="9980" max="9980" width="17.21875" style="129" customWidth="1"/>
    <col min="9981" max="9981" width="15.6640625" style="129" customWidth="1"/>
    <col min="9982" max="9982" width="8.77734375" style="129" customWidth="1"/>
    <col min="9983" max="9983" width="6.6640625" style="129" customWidth="1"/>
    <col min="9984" max="9984" width="9.88671875" style="129" customWidth="1"/>
    <col min="9985" max="9985" width="5.21875" style="129" customWidth="1"/>
    <col min="9986" max="9986" width="9.88671875" style="129" customWidth="1"/>
    <col min="9987" max="9987" width="5.21875" style="129" customWidth="1"/>
    <col min="9988" max="9989" width="13.109375" style="129" customWidth="1"/>
    <col min="9990" max="9990" width="8.77734375" style="129" customWidth="1"/>
    <col min="9991" max="9991" width="6.109375" style="129" customWidth="1"/>
    <col min="9992" max="9992" width="3.44140625" style="129" customWidth="1"/>
    <col min="9993" max="10234" width="8.88671875" style="129"/>
    <col min="10235" max="10235" width="17.6640625" style="129" customWidth="1"/>
    <col min="10236" max="10236" width="17.21875" style="129" customWidth="1"/>
    <col min="10237" max="10237" width="15.6640625" style="129" customWidth="1"/>
    <col min="10238" max="10238" width="8.77734375" style="129" customWidth="1"/>
    <col min="10239" max="10239" width="6.6640625" style="129" customWidth="1"/>
    <col min="10240" max="10240" width="9.88671875" style="129" customWidth="1"/>
    <col min="10241" max="10241" width="5.21875" style="129" customWidth="1"/>
    <col min="10242" max="10242" width="9.88671875" style="129" customWidth="1"/>
    <col min="10243" max="10243" width="5.21875" style="129" customWidth="1"/>
    <col min="10244" max="10245" width="13.109375" style="129" customWidth="1"/>
    <col min="10246" max="10246" width="8.77734375" style="129" customWidth="1"/>
    <col min="10247" max="10247" width="6.109375" style="129" customWidth="1"/>
    <col min="10248" max="10248" width="3.44140625" style="129" customWidth="1"/>
    <col min="10249" max="10490" width="8.88671875" style="129"/>
    <col min="10491" max="10491" width="17.6640625" style="129" customWidth="1"/>
    <col min="10492" max="10492" width="17.21875" style="129" customWidth="1"/>
    <col min="10493" max="10493" width="15.6640625" style="129" customWidth="1"/>
    <col min="10494" max="10494" width="8.77734375" style="129" customWidth="1"/>
    <col min="10495" max="10495" width="6.6640625" style="129" customWidth="1"/>
    <col min="10496" max="10496" width="9.88671875" style="129" customWidth="1"/>
    <col min="10497" max="10497" width="5.21875" style="129" customWidth="1"/>
    <col min="10498" max="10498" width="9.88671875" style="129" customWidth="1"/>
    <col min="10499" max="10499" width="5.21875" style="129" customWidth="1"/>
    <col min="10500" max="10501" width="13.109375" style="129" customWidth="1"/>
    <col min="10502" max="10502" width="8.77734375" style="129" customWidth="1"/>
    <col min="10503" max="10503" width="6.109375" style="129" customWidth="1"/>
    <col min="10504" max="10504" width="3.44140625" style="129" customWidth="1"/>
    <col min="10505" max="10746" width="8.88671875" style="129"/>
    <col min="10747" max="10747" width="17.6640625" style="129" customWidth="1"/>
    <col min="10748" max="10748" width="17.21875" style="129" customWidth="1"/>
    <col min="10749" max="10749" width="15.6640625" style="129" customWidth="1"/>
    <col min="10750" max="10750" width="8.77734375" style="129" customWidth="1"/>
    <col min="10751" max="10751" width="6.6640625" style="129" customWidth="1"/>
    <col min="10752" max="10752" width="9.88671875" style="129" customWidth="1"/>
    <col min="10753" max="10753" width="5.21875" style="129" customWidth="1"/>
    <col min="10754" max="10754" width="9.88671875" style="129" customWidth="1"/>
    <col min="10755" max="10755" width="5.21875" style="129" customWidth="1"/>
    <col min="10756" max="10757" width="13.109375" style="129" customWidth="1"/>
    <col min="10758" max="10758" width="8.77734375" style="129" customWidth="1"/>
    <col min="10759" max="10759" width="6.109375" style="129" customWidth="1"/>
    <col min="10760" max="10760" width="3.44140625" style="129" customWidth="1"/>
    <col min="10761" max="11002" width="8.88671875" style="129"/>
    <col min="11003" max="11003" width="17.6640625" style="129" customWidth="1"/>
    <col min="11004" max="11004" width="17.21875" style="129" customWidth="1"/>
    <col min="11005" max="11005" width="15.6640625" style="129" customWidth="1"/>
    <col min="11006" max="11006" width="8.77734375" style="129" customWidth="1"/>
    <col min="11007" max="11007" width="6.6640625" style="129" customWidth="1"/>
    <col min="11008" max="11008" width="9.88671875" style="129" customWidth="1"/>
    <col min="11009" max="11009" width="5.21875" style="129" customWidth="1"/>
    <col min="11010" max="11010" width="9.88671875" style="129" customWidth="1"/>
    <col min="11011" max="11011" width="5.21875" style="129" customWidth="1"/>
    <col min="11012" max="11013" width="13.109375" style="129" customWidth="1"/>
    <col min="11014" max="11014" width="8.77734375" style="129" customWidth="1"/>
    <col min="11015" max="11015" width="6.109375" style="129" customWidth="1"/>
    <col min="11016" max="11016" width="3.44140625" style="129" customWidth="1"/>
    <col min="11017" max="11258" width="8.88671875" style="129"/>
    <col min="11259" max="11259" width="17.6640625" style="129" customWidth="1"/>
    <col min="11260" max="11260" width="17.21875" style="129" customWidth="1"/>
    <col min="11261" max="11261" width="15.6640625" style="129" customWidth="1"/>
    <col min="11262" max="11262" width="8.77734375" style="129" customWidth="1"/>
    <col min="11263" max="11263" width="6.6640625" style="129" customWidth="1"/>
    <col min="11264" max="11264" width="9.88671875" style="129" customWidth="1"/>
    <col min="11265" max="11265" width="5.21875" style="129" customWidth="1"/>
    <col min="11266" max="11266" width="9.88671875" style="129" customWidth="1"/>
    <col min="11267" max="11267" width="5.21875" style="129" customWidth="1"/>
    <col min="11268" max="11269" width="13.109375" style="129" customWidth="1"/>
    <col min="11270" max="11270" width="8.77734375" style="129" customWidth="1"/>
    <col min="11271" max="11271" width="6.109375" style="129" customWidth="1"/>
    <col min="11272" max="11272" width="3.44140625" style="129" customWidth="1"/>
    <col min="11273" max="11514" width="8.88671875" style="129"/>
    <col min="11515" max="11515" width="17.6640625" style="129" customWidth="1"/>
    <col min="11516" max="11516" width="17.21875" style="129" customWidth="1"/>
    <col min="11517" max="11517" width="15.6640625" style="129" customWidth="1"/>
    <col min="11518" max="11518" width="8.77734375" style="129" customWidth="1"/>
    <col min="11519" max="11519" width="6.6640625" style="129" customWidth="1"/>
    <col min="11520" max="11520" width="9.88671875" style="129" customWidth="1"/>
    <col min="11521" max="11521" width="5.21875" style="129" customWidth="1"/>
    <col min="11522" max="11522" width="9.88671875" style="129" customWidth="1"/>
    <col min="11523" max="11523" width="5.21875" style="129" customWidth="1"/>
    <col min="11524" max="11525" width="13.109375" style="129" customWidth="1"/>
    <col min="11526" max="11526" width="8.77734375" style="129" customWidth="1"/>
    <col min="11527" max="11527" width="6.109375" style="129" customWidth="1"/>
    <col min="11528" max="11528" width="3.44140625" style="129" customWidth="1"/>
    <col min="11529" max="11770" width="8.88671875" style="129"/>
    <col min="11771" max="11771" width="17.6640625" style="129" customWidth="1"/>
    <col min="11772" max="11772" width="17.21875" style="129" customWidth="1"/>
    <col min="11773" max="11773" width="15.6640625" style="129" customWidth="1"/>
    <col min="11774" max="11774" width="8.77734375" style="129" customWidth="1"/>
    <col min="11775" max="11775" width="6.6640625" style="129" customWidth="1"/>
    <col min="11776" max="11776" width="9.88671875" style="129" customWidth="1"/>
    <col min="11777" max="11777" width="5.21875" style="129" customWidth="1"/>
    <col min="11778" max="11778" width="9.88671875" style="129" customWidth="1"/>
    <col min="11779" max="11779" width="5.21875" style="129" customWidth="1"/>
    <col min="11780" max="11781" width="13.109375" style="129" customWidth="1"/>
    <col min="11782" max="11782" width="8.77734375" style="129" customWidth="1"/>
    <col min="11783" max="11783" width="6.109375" style="129" customWidth="1"/>
    <col min="11784" max="11784" width="3.44140625" style="129" customWidth="1"/>
    <col min="11785" max="12026" width="8.88671875" style="129"/>
    <col min="12027" max="12027" width="17.6640625" style="129" customWidth="1"/>
    <col min="12028" max="12028" width="17.21875" style="129" customWidth="1"/>
    <col min="12029" max="12029" width="15.6640625" style="129" customWidth="1"/>
    <col min="12030" max="12030" width="8.77734375" style="129" customWidth="1"/>
    <col min="12031" max="12031" width="6.6640625" style="129" customWidth="1"/>
    <col min="12032" max="12032" width="9.88671875" style="129" customWidth="1"/>
    <col min="12033" max="12033" width="5.21875" style="129" customWidth="1"/>
    <col min="12034" max="12034" width="9.88671875" style="129" customWidth="1"/>
    <col min="12035" max="12035" width="5.21875" style="129" customWidth="1"/>
    <col min="12036" max="12037" width="13.109375" style="129" customWidth="1"/>
    <col min="12038" max="12038" width="8.77734375" style="129" customWidth="1"/>
    <col min="12039" max="12039" width="6.109375" style="129" customWidth="1"/>
    <col min="12040" max="12040" width="3.44140625" style="129" customWidth="1"/>
    <col min="12041" max="12282" width="8.88671875" style="129"/>
    <col min="12283" max="12283" width="17.6640625" style="129" customWidth="1"/>
    <col min="12284" max="12284" width="17.21875" style="129" customWidth="1"/>
    <col min="12285" max="12285" width="15.6640625" style="129" customWidth="1"/>
    <col min="12286" max="12286" width="8.77734375" style="129" customWidth="1"/>
    <col min="12287" max="12287" width="6.6640625" style="129" customWidth="1"/>
    <col min="12288" max="12288" width="9.88671875" style="129" customWidth="1"/>
    <col min="12289" max="12289" width="5.21875" style="129" customWidth="1"/>
    <col min="12290" max="12290" width="9.88671875" style="129" customWidth="1"/>
    <col min="12291" max="12291" width="5.21875" style="129" customWidth="1"/>
    <col min="12292" max="12293" width="13.109375" style="129" customWidth="1"/>
    <col min="12294" max="12294" width="8.77734375" style="129" customWidth="1"/>
    <col min="12295" max="12295" width="6.109375" style="129" customWidth="1"/>
    <col min="12296" max="12296" width="3.44140625" style="129" customWidth="1"/>
    <col min="12297" max="12538" width="8.88671875" style="129"/>
    <col min="12539" max="12539" width="17.6640625" style="129" customWidth="1"/>
    <col min="12540" max="12540" width="17.21875" style="129" customWidth="1"/>
    <col min="12541" max="12541" width="15.6640625" style="129" customWidth="1"/>
    <col min="12542" max="12542" width="8.77734375" style="129" customWidth="1"/>
    <col min="12543" max="12543" width="6.6640625" style="129" customWidth="1"/>
    <col min="12544" max="12544" width="9.88671875" style="129" customWidth="1"/>
    <col min="12545" max="12545" width="5.21875" style="129" customWidth="1"/>
    <col min="12546" max="12546" width="9.88671875" style="129" customWidth="1"/>
    <col min="12547" max="12547" width="5.21875" style="129" customWidth="1"/>
    <col min="12548" max="12549" width="13.109375" style="129" customWidth="1"/>
    <col min="12550" max="12550" width="8.77734375" style="129" customWidth="1"/>
    <col min="12551" max="12551" width="6.109375" style="129" customWidth="1"/>
    <col min="12552" max="12552" width="3.44140625" style="129" customWidth="1"/>
    <col min="12553" max="12794" width="8.88671875" style="129"/>
    <col min="12795" max="12795" width="17.6640625" style="129" customWidth="1"/>
    <col min="12796" max="12796" width="17.21875" style="129" customWidth="1"/>
    <col min="12797" max="12797" width="15.6640625" style="129" customWidth="1"/>
    <col min="12798" max="12798" width="8.77734375" style="129" customWidth="1"/>
    <col min="12799" max="12799" width="6.6640625" style="129" customWidth="1"/>
    <col min="12800" max="12800" width="9.88671875" style="129" customWidth="1"/>
    <col min="12801" max="12801" width="5.21875" style="129" customWidth="1"/>
    <col min="12802" max="12802" width="9.88671875" style="129" customWidth="1"/>
    <col min="12803" max="12803" width="5.21875" style="129" customWidth="1"/>
    <col min="12804" max="12805" width="13.109375" style="129" customWidth="1"/>
    <col min="12806" max="12806" width="8.77734375" style="129" customWidth="1"/>
    <col min="12807" max="12807" width="6.109375" style="129" customWidth="1"/>
    <col min="12808" max="12808" width="3.44140625" style="129" customWidth="1"/>
    <col min="12809" max="13050" width="8.88671875" style="129"/>
    <col min="13051" max="13051" width="17.6640625" style="129" customWidth="1"/>
    <col min="13052" max="13052" width="17.21875" style="129" customWidth="1"/>
    <col min="13053" max="13053" width="15.6640625" style="129" customWidth="1"/>
    <col min="13054" max="13054" width="8.77734375" style="129" customWidth="1"/>
    <col min="13055" max="13055" width="6.6640625" style="129" customWidth="1"/>
    <col min="13056" max="13056" width="9.88671875" style="129" customWidth="1"/>
    <col min="13057" max="13057" width="5.21875" style="129" customWidth="1"/>
    <col min="13058" max="13058" width="9.88671875" style="129" customWidth="1"/>
    <col min="13059" max="13059" width="5.21875" style="129" customWidth="1"/>
    <col min="13060" max="13061" width="13.109375" style="129" customWidth="1"/>
    <col min="13062" max="13062" width="8.77734375" style="129" customWidth="1"/>
    <col min="13063" max="13063" width="6.109375" style="129" customWidth="1"/>
    <col min="13064" max="13064" width="3.44140625" style="129" customWidth="1"/>
    <col min="13065" max="13306" width="8.88671875" style="129"/>
    <col min="13307" max="13307" width="17.6640625" style="129" customWidth="1"/>
    <col min="13308" max="13308" width="17.21875" style="129" customWidth="1"/>
    <col min="13309" max="13309" width="15.6640625" style="129" customWidth="1"/>
    <col min="13310" max="13310" width="8.77734375" style="129" customWidth="1"/>
    <col min="13311" max="13311" width="6.6640625" style="129" customWidth="1"/>
    <col min="13312" max="13312" width="9.88671875" style="129" customWidth="1"/>
    <col min="13313" max="13313" width="5.21875" style="129" customWidth="1"/>
    <col min="13314" max="13314" width="9.88671875" style="129" customWidth="1"/>
    <col min="13315" max="13315" width="5.21875" style="129" customWidth="1"/>
    <col min="13316" max="13317" width="13.109375" style="129" customWidth="1"/>
    <col min="13318" max="13318" width="8.77734375" style="129" customWidth="1"/>
    <col min="13319" max="13319" width="6.109375" style="129" customWidth="1"/>
    <col min="13320" max="13320" width="3.44140625" style="129" customWidth="1"/>
    <col min="13321" max="13562" width="8.88671875" style="129"/>
    <col min="13563" max="13563" width="17.6640625" style="129" customWidth="1"/>
    <col min="13564" max="13564" width="17.21875" style="129" customWidth="1"/>
    <col min="13565" max="13565" width="15.6640625" style="129" customWidth="1"/>
    <col min="13566" max="13566" width="8.77734375" style="129" customWidth="1"/>
    <col min="13567" max="13567" width="6.6640625" style="129" customWidth="1"/>
    <col min="13568" max="13568" width="9.88671875" style="129" customWidth="1"/>
    <col min="13569" max="13569" width="5.21875" style="129" customWidth="1"/>
    <col min="13570" max="13570" width="9.88671875" style="129" customWidth="1"/>
    <col min="13571" max="13571" width="5.21875" style="129" customWidth="1"/>
    <col min="13572" max="13573" width="13.109375" style="129" customWidth="1"/>
    <col min="13574" max="13574" width="8.77734375" style="129" customWidth="1"/>
    <col min="13575" max="13575" width="6.109375" style="129" customWidth="1"/>
    <col min="13576" max="13576" width="3.44140625" style="129" customWidth="1"/>
    <col min="13577" max="13818" width="8.88671875" style="129"/>
    <col min="13819" max="13819" width="17.6640625" style="129" customWidth="1"/>
    <col min="13820" max="13820" width="17.21875" style="129" customWidth="1"/>
    <col min="13821" max="13821" width="15.6640625" style="129" customWidth="1"/>
    <col min="13822" max="13822" width="8.77734375" style="129" customWidth="1"/>
    <col min="13823" max="13823" width="6.6640625" style="129" customWidth="1"/>
    <col min="13824" max="13824" width="9.88671875" style="129" customWidth="1"/>
    <col min="13825" max="13825" width="5.21875" style="129" customWidth="1"/>
    <col min="13826" max="13826" width="9.88671875" style="129" customWidth="1"/>
    <col min="13827" max="13827" width="5.21875" style="129" customWidth="1"/>
    <col min="13828" max="13829" width="13.109375" style="129" customWidth="1"/>
    <col min="13830" max="13830" width="8.77734375" style="129" customWidth="1"/>
    <col min="13831" max="13831" width="6.109375" style="129" customWidth="1"/>
    <col min="13832" max="13832" width="3.44140625" style="129" customWidth="1"/>
    <col min="13833" max="14074" width="8.88671875" style="129"/>
    <col min="14075" max="14075" width="17.6640625" style="129" customWidth="1"/>
    <col min="14076" max="14076" width="17.21875" style="129" customWidth="1"/>
    <col min="14077" max="14077" width="15.6640625" style="129" customWidth="1"/>
    <col min="14078" max="14078" width="8.77734375" style="129" customWidth="1"/>
    <col min="14079" max="14079" width="6.6640625" style="129" customWidth="1"/>
    <col min="14080" max="14080" width="9.88671875" style="129" customWidth="1"/>
    <col min="14081" max="14081" width="5.21875" style="129" customWidth="1"/>
    <col min="14082" max="14082" width="9.88671875" style="129" customWidth="1"/>
    <col min="14083" max="14083" width="5.21875" style="129" customWidth="1"/>
    <col min="14084" max="14085" width="13.109375" style="129" customWidth="1"/>
    <col min="14086" max="14086" width="8.77734375" style="129" customWidth="1"/>
    <col min="14087" max="14087" width="6.109375" style="129" customWidth="1"/>
    <col min="14088" max="14088" width="3.44140625" style="129" customWidth="1"/>
    <col min="14089" max="14330" width="8.88671875" style="129"/>
    <col min="14331" max="14331" width="17.6640625" style="129" customWidth="1"/>
    <col min="14332" max="14332" width="17.21875" style="129" customWidth="1"/>
    <col min="14333" max="14333" width="15.6640625" style="129" customWidth="1"/>
    <col min="14334" max="14334" width="8.77734375" style="129" customWidth="1"/>
    <col min="14335" max="14335" width="6.6640625" style="129" customWidth="1"/>
    <col min="14336" max="14336" width="9.88671875" style="129" customWidth="1"/>
    <col min="14337" max="14337" width="5.21875" style="129" customWidth="1"/>
    <col min="14338" max="14338" width="9.88671875" style="129" customWidth="1"/>
    <col min="14339" max="14339" width="5.21875" style="129" customWidth="1"/>
    <col min="14340" max="14341" width="13.109375" style="129" customWidth="1"/>
    <col min="14342" max="14342" width="8.77734375" style="129" customWidth="1"/>
    <col min="14343" max="14343" width="6.109375" style="129" customWidth="1"/>
    <col min="14344" max="14344" width="3.44140625" style="129" customWidth="1"/>
    <col min="14345" max="14586" width="8.88671875" style="129"/>
    <col min="14587" max="14587" width="17.6640625" style="129" customWidth="1"/>
    <col min="14588" max="14588" width="17.21875" style="129" customWidth="1"/>
    <col min="14589" max="14589" width="15.6640625" style="129" customWidth="1"/>
    <col min="14590" max="14590" width="8.77734375" style="129" customWidth="1"/>
    <col min="14591" max="14591" width="6.6640625" style="129" customWidth="1"/>
    <col min="14592" max="14592" width="9.88671875" style="129" customWidth="1"/>
    <col min="14593" max="14593" width="5.21875" style="129" customWidth="1"/>
    <col min="14594" max="14594" width="9.88671875" style="129" customWidth="1"/>
    <col min="14595" max="14595" width="5.21875" style="129" customWidth="1"/>
    <col min="14596" max="14597" width="13.109375" style="129" customWidth="1"/>
    <col min="14598" max="14598" width="8.77734375" style="129" customWidth="1"/>
    <col min="14599" max="14599" width="6.109375" style="129" customWidth="1"/>
    <col min="14600" max="14600" width="3.44140625" style="129" customWidth="1"/>
    <col min="14601" max="14842" width="8.88671875" style="129"/>
    <col min="14843" max="14843" width="17.6640625" style="129" customWidth="1"/>
    <col min="14844" max="14844" width="17.21875" style="129" customWidth="1"/>
    <col min="14845" max="14845" width="15.6640625" style="129" customWidth="1"/>
    <col min="14846" max="14846" width="8.77734375" style="129" customWidth="1"/>
    <col min="14847" max="14847" width="6.6640625" style="129" customWidth="1"/>
    <col min="14848" max="14848" width="9.88671875" style="129" customWidth="1"/>
    <col min="14849" max="14849" width="5.21875" style="129" customWidth="1"/>
    <col min="14850" max="14850" width="9.88671875" style="129" customWidth="1"/>
    <col min="14851" max="14851" width="5.21875" style="129" customWidth="1"/>
    <col min="14852" max="14853" width="13.109375" style="129" customWidth="1"/>
    <col min="14854" max="14854" width="8.77734375" style="129" customWidth="1"/>
    <col min="14855" max="14855" width="6.109375" style="129" customWidth="1"/>
    <col min="14856" max="14856" width="3.44140625" style="129" customWidth="1"/>
    <col min="14857" max="15098" width="8.88671875" style="129"/>
    <col min="15099" max="15099" width="17.6640625" style="129" customWidth="1"/>
    <col min="15100" max="15100" width="17.21875" style="129" customWidth="1"/>
    <col min="15101" max="15101" width="15.6640625" style="129" customWidth="1"/>
    <col min="15102" max="15102" width="8.77734375" style="129" customWidth="1"/>
    <col min="15103" max="15103" width="6.6640625" style="129" customWidth="1"/>
    <col min="15104" max="15104" width="9.88671875" style="129" customWidth="1"/>
    <col min="15105" max="15105" width="5.21875" style="129" customWidth="1"/>
    <col min="15106" max="15106" width="9.88671875" style="129" customWidth="1"/>
    <col min="15107" max="15107" width="5.21875" style="129" customWidth="1"/>
    <col min="15108" max="15109" width="13.109375" style="129" customWidth="1"/>
    <col min="15110" max="15110" width="8.77734375" style="129" customWidth="1"/>
    <col min="15111" max="15111" width="6.109375" style="129" customWidth="1"/>
    <col min="15112" max="15112" width="3.44140625" style="129" customWidth="1"/>
    <col min="15113" max="15354" width="8.88671875" style="129"/>
    <col min="15355" max="15355" width="17.6640625" style="129" customWidth="1"/>
    <col min="15356" max="15356" width="17.21875" style="129" customWidth="1"/>
    <col min="15357" max="15357" width="15.6640625" style="129" customWidth="1"/>
    <col min="15358" max="15358" width="8.77734375" style="129" customWidth="1"/>
    <col min="15359" max="15359" width="6.6640625" style="129" customWidth="1"/>
    <col min="15360" max="15360" width="9.88671875" style="129" customWidth="1"/>
    <col min="15361" max="15361" width="5.21875" style="129" customWidth="1"/>
    <col min="15362" max="15362" width="9.88671875" style="129" customWidth="1"/>
    <col min="15363" max="15363" width="5.21875" style="129" customWidth="1"/>
    <col min="15364" max="15365" width="13.109375" style="129" customWidth="1"/>
    <col min="15366" max="15366" width="8.77734375" style="129" customWidth="1"/>
    <col min="15367" max="15367" width="6.109375" style="129" customWidth="1"/>
    <col min="15368" max="15368" width="3.44140625" style="129" customWidth="1"/>
    <col min="15369" max="15610" width="8.88671875" style="129"/>
    <col min="15611" max="15611" width="17.6640625" style="129" customWidth="1"/>
    <col min="15612" max="15612" width="17.21875" style="129" customWidth="1"/>
    <col min="15613" max="15613" width="15.6640625" style="129" customWidth="1"/>
    <col min="15614" max="15614" width="8.77734375" style="129" customWidth="1"/>
    <col min="15615" max="15615" width="6.6640625" style="129" customWidth="1"/>
    <col min="15616" max="15616" width="9.88671875" style="129" customWidth="1"/>
    <col min="15617" max="15617" width="5.21875" style="129" customWidth="1"/>
    <col min="15618" max="15618" width="9.88671875" style="129" customWidth="1"/>
    <col min="15619" max="15619" width="5.21875" style="129" customWidth="1"/>
    <col min="15620" max="15621" width="13.109375" style="129" customWidth="1"/>
    <col min="15622" max="15622" width="8.77734375" style="129" customWidth="1"/>
    <col min="15623" max="15623" width="6.109375" style="129" customWidth="1"/>
    <col min="15624" max="15624" width="3.44140625" style="129" customWidth="1"/>
    <col min="15625" max="15866" width="8.88671875" style="129"/>
    <col min="15867" max="15867" width="17.6640625" style="129" customWidth="1"/>
    <col min="15868" max="15868" width="17.21875" style="129" customWidth="1"/>
    <col min="15869" max="15869" width="15.6640625" style="129" customWidth="1"/>
    <col min="15870" max="15870" width="8.77734375" style="129" customWidth="1"/>
    <col min="15871" max="15871" width="6.6640625" style="129" customWidth="1"/>
    <col min="15872" max="15872" width="9.88671875" style="129" customWidth="1"/>
    <col min="15873" max="15873" width="5.21875" style="129" customWidth="1"/>
    <col min="15874" max="15874" width="9.88671875" style="129" customWidth="1"/>
    <col min="15875" max="15875" width="5.21875" style="129" customWidth="1"/>
    <col min="15876" max="15877" width="13.109375" style="129" customWidth="1"/>
    <col min="15878" max="15878" width="8.77734375" style="129" customWidth="1"/>
    <col min="15879" max="15879" width="6.109375" style="129" customWidth="1"/>
    <col min="15880" max="15880" width="3.44140625" style="129" customWidth="1"/>
    <col min="15881" max="16122" width="8.88671875" style="129"/>
    <col min="16123" max="16123" width="17.6640625" style="129" customWidth="1"/>
    <col min="16124" max="16124" width="17.21875" style="129" customWidth="1"/>
    <col min="16125" max="16125" width="15.6640625" style="129" customWidth="1"/>
    <col min="16126" max="16126" width="8.77734375" style="129" customWidth="1"/>
    <col min="16127" max="16127" width="6.6640625" style="129" customWidth="1"/>
    <col min="16128" max="16128" width="9.88671875" style="129" customWidth="1"/>
    <col min="16129" max="16129" width="5.21875" style="129" customWidth="1"/>
    <col min="16130" max="16130" width="9.88671875" style="129" customWidth="1"/>
    <col min="16131" max="16131" width="5.21875" style="129" customWidth="1"/>
    <col min="16132" max="16133" width="13.109375" style="129" customWidth="1"/>
    <col min="16134" max="16134" width="8.77734375" style="129" customWidth="1"/>
    <col min="16135" max="16135" width="6.109375" style="129" customWidth="1"/>
    <col min="16136" max="16136" width="3.44140625" style="129" customWidth="1"/>
    <col min="16137" max="16384" width="8.88671875" style="129"/>
  </cols>
  <sheetData>
    <row r="1" spans="1:21" ht="16.2">
      <c r="B1" s="130" t="s">
        <v>45</v>
      </c>
      <c r="C1" s="130"/>
      <c r="D1" s="130"/>
      <c r="E1" s="130"/>
      <c r="F1" s="130"/>
      <c r="G1" s="130"/>
      <c r="H1" s="130"/>
      <c r="I1" s="130"/>
      <c r="J1" s="130"/>
      <c r="K1" s="130"/>
      <c r="L1" s="130"/>
    </row>
    <row r="2" spans="1:21" s="132" customFormat="1" ht="15" customHeight="1">
      <c r="B2" s="133"/>
      <c r="C2" s="133"/>
      <c r="D2" s="133"/>
      <c r="E2" s="133"/>
      <c r="F2" s="133"/>
      <c r="G2" s="133"/>
      <c r="H2" s="133"/>
      <c r="I2" s="133"/>
      <c r="J2" s="133"/>
      <c r="K2" s="133"/>
      <c r="L2" s="134"/>
      <c r="N2" s="135"/>
      <c r="O2" s="131"/>
      <c r="P2" s="135"/>
      <c r="Q2" s="133"/>
    </row>
    <row r="3" spans="1:21" s="132" customFormat="1" ht="32.4" customHeight="1">
      <c r="A3" s="136" t="s">
        <v>154</v>
      </c>
      <c r="B3" s="136"/>
      <c r="C3" s="136"/>
      <c r="D3" s="136"/>
      <c r="E3" s="136"/>
      <c r="F3" s="136"/>
      <c r="G3" s="136"/>
      <c r="H3" s="136"/>
      <c r="I3" s="136"/>
      <c r="J3" s="136"/>
      <c r="K3" s="136"/>
      <c r="L3" s="136"/>
      <c r="M3" s="136"/>
      <c r="N3" s="136"/>
      <c r="O3" s="136"/>
      <c r="P3" s="136"/>
      <c r="Q3" s="136"/>
    </row>
    <row r="4" spans="1:21" s="132" customFormat="1" ht="9" customHeight="1">
      <c r="B4" s="137"/>
      <c r="C4" s="137"/>
      <c r="D4" s="137"/>
      <c r="E4" s="137"/>
      <c r="F4" s="137"/>
      <c r="G4" s="137"/>
      <c r="H4" s="137"/>
      <c r="I4" s="137"/>
      <c r="J4" s="137"/>
      <c r="K4" s="137"/>
      <c r="L4" s="137"/>
      <c r="N4" s="135"/>
      <c r="O4" s="135"/>
      <c r="P4" s="135"/>
      <c r="S4" s="132" t="s">
        <v>113</v>
      </c>
    </row>
    <row r="5" spans="1:21" s="132" customFormat="1" ht="16.2" customHeight="1">
      <c r="B5" s="137"/>
      <c r="C5" s="137"/>
      <c r="D5" s="137"/>
      <c r="E5" s="137"/>
      <c r="F5" s="137"/>
      <c r="G5" s="138" t="s">
        <v>100</v>
      </c>
      <c r="H5" s="183">
        <f>別紙１!AS5</f>
        <v>0</v>
      </c>
      <c r="I5" s="183"/>
      <c r="J5" s="183"/>
      <c r="K5" s="183"/>
      <c r="L5" s="135"/>
      <c r="N5" s="135"/>
      <c r="O5" s="135"/>
      <c r="P5" s="135"/>
      <c r="S5" s="132" t="s">
        <v>114</v>
      </c>
    </row>
    <row r="6" spans="1:21" s="132" customFormat="1" ht="16.2" customHeight="1">
      <c r="B6" s="137"/>
      <c r="C6" s="137"/>
      <c r="D6" s="137"/>
      <c r="E6" s="137"/>
      <c r="F6" s="137"/>
      <c r="G6" s="139" t="s">
        <v>94</v>
      </c>
      <c r="H6" s="184">
        <f>別紙１!AS6</f>
        <v>0</v>
      </c>
      <c r="I6" s="185"/>
      <c r="J6" s="185"/>
      <c r="K6" s="185"/>
      <c r="L6" s="135"/>
      <c r="N6" s="135"/>
      <c r="O6" s="135"/>
      <c r="P6" s="135"/>
      <c r="S6" s="132" t="s">
        <v>115</v>
      </c>
    </row>
    <row r="7" spans="1:21" s="132" customFormat="1" ht="9" customHeight="1">
      <c r="B7" s="137"/>
      <c r="C7" s="137"/>
      <c r="D7" s="137"/>
      <c r="E7" s="137"/>
      <c r="F7" s="137"/>
      <c r="G7" s="137"/>
      <c r="H7" s="137"/>
      <c r="I7" s="137"/>
      <c r="J7" s="137"/>
      <c r="K7" s="137"/>
      <c r="L7" s="137"/>
      <c r="N7" s="135"/>
      <c r="O7" s="135"/>
      <c r="P7" s="135"/>
    </row>
    <row r="8" spans="1:21" ht="14.25" customHeight="1">
      <c r="B8" s="140"/>
      <c r="C8" s="141"/>
      <c r="D8" s="141"/>
      <c r="E8" s="141"/>
      <c r="F8" s="141"/>
      <c r="G8" s="142"/>
      <c r="H8" s="142"/>
      <c r="I8" s="142"/>
      <c r="J8" s="142"/>
      <c r="K8" s="143"/>
      <c r="L8" s="144"/>
      <c r="M8" s="143"/>
      <c r="N8" s="143"/>
      <c r="O8" s="143"/>
      <c r="P8" s="143"/>
    </row>
    <row r="9" spans="1:21" s="145" customFormat="1" ht="30.75" customHeight="1">
      <c r="B9" s="146" t="s">
        <v>0</v>
      </c>
      <c r="C9" s="146" t="s">
        <v>101</v>
      </c>
      <c r="D9" s="146" t="s">
        <v>8</v>
      </c>
      <c r="E9" s="147" t="s">
        <v>9</v>
      </c>
      <c r="F9" s="146" t="s">
        <v>10</v>
      </c>
      <c r="G9" s="147" t="s">
        <v>11</v>
      </c>
      <c r="H9" s="147" t="s">
        <v>103</v>
      </c>
      <c r="I9" s="147" t="s">
        <v>12</v>
      </c>
      <c r="J9" s="148" t="s">
        <v>117</v>
      </c>
      <c r="K9" s="147" t="s">
        <v>7</v>
      </c>
      <c r="L9" s="149"/>
      <c r="M9" s="147" t="s">
        <v>83</v>
      </c>
      <c r="N9" s="147" t="s">
        <v>24</v>
      </c>
      <c r="O9" s="147" t="s">
        <v>81</v>
      </c>
      <c r="P9" s="147" t="s">
        <v>82</v>
      </c>
    </row>
    <row r="10" spans="1:21" s="145" customFormat="1" ht="15" customHeight="1">
      <c r="B10" s="146"/>
      <c r="C10" s="150"/>
      <c r="D10" s="150"/>
      <c r="E10" s="151"/>
      <c r="F10" s="150"/>
      <c r="G10" s="151"/>
      <c r="H10" s="147"/>
      <c r="I10" s="147"/>
      <c r="J10" s="147"/>
      <c r="K10" s="147"/>
      <c r="L10" s="149"/>
      <c r="M10" s="152"/>
      <c r="N10" s="152"/>
      <c r="O10" s="152"/>
      <c r="P10" s="153"/>
    </row>
    <row r="11" spans="1:21" ht="16.5" customHeight="1" thickBot="1">
      <c r="B11" s="154" t="s">
        <v>14</v>
      </c>
      <c r="C11" s="155" t="s">
        <v>27</v>
      </c>
      <c r="D11" s="155" t="s">
        <v>15</v>
      </c>
      <c r="E11" s="155" t="s">
        <v>28</v>
      </c>
      <c r="F11" s="156" t="s">
        <v>116</v>
      </c>
      <c r="G11" s="155" t="s">
        <v>16</v>
      </c>
      <c r="H11" s="154" t="s">
        <v>17</v>
      </c>
      <c r="I11" s="154" t="s">
        <v>19</v>
      </c>
      <c r="J11" s="154" t="s">
        <v>18</v>
      </c>
      <c r="K11" s="154" t="s">
        <v>20</v>
      </c>
      <c r="L11" s="157"/>
      <c r="M11" s="152"/>
      <c r="N11" s="152"/>
      <c r="O11" s="152"/>
      <c r="P11" s="152"/>
    </row>
    <row r="12" spans="1:21">
      <c r="B12" s="186" t="s">
        <v>89</v>
      </c>
      <c r="C12" s="187"/>
      <c r="D12" s="188" t="s">
        <v>4</v>
      </c>
      <c r="E12" s="188" t="s">
        <v>4</v>
      </c>
      <c r="F12" s="188" t="s">
        <v>4</v>
      </c>
      <c r="G12" s="188" t="s">
        <v>4</v>
      </c>
      <c r="H12" s="188" t="s">
        <v>4</v>
      </c>
      <c r="I12" s="188" t="s">
        <v>4</v>
      </c>
      <c r="J12" s="188" t="s">
        <v>4</v>
      </c>
      <c r="K12" s="188" t="s">
        <v>4</v>
      </c>
      <c r="L12" s="158"/>
      <c r="M12" s="159"/>
      <c r="N12" s="159"/>
      <c r="O12" s="159"/>
      <c r="P12" s="160">
        <f>N12*O12</f>
        <v>0</v>
      </c>
    </row>
    <row r="13" spans="1:21" ht="16.5" customHeight="1" thickBot="1">
      <c r="B13" s="189">
        <f>COUNTA(B14:B18)</f>
        <v>0</v>
      </c>
      <c r="C13" s="190"/>
      <c r="D13" s="191">
        <f>SUM(D14:D18)</f>
        <v>0</v>
      </c>
      <c r="E13" s="191">
        <f t="shared" ref="E13:K13" si="0">SUM(E14:E18)</f>
        <v>0</v>
      </c>
      <c r="F13" s="191">
        <f t="shared" si="0"/>
        <v>0</v>
      </c>
      <c r="G13" s="191">
        <f t="shared" si="0"/>
        <v>0</v>
      </c>
      <c r="H13" s="191">
        <f t="shared" si="0"/>
        <v>1000000</v>
      </c>
      <c r="I13" s="191">
        <f t="shared" si="0"/>
        <v>0</v>
      </c>
      <c r="J13" s="191">
        <f t="shared" si="0"/>
        <v>0</v>
      </c>
      <c r="K13" s="191">
        <f t="shared" si="0"/>
        <v>0</v>
      </c>
      <c r="L13" s="158"/>
      <c r="M13" s="159"/>
      <c r="N13" s="159"/>
      <c r="O13" s="159"/>
      <c r="P13" s="160"/>
    </row>
    <row r="14" spans="1:21" ht="27.75" customHeight="1">
      <c r="B14" s="161"/>
      <c r="C14" s="162"/>
      <c r="D14" s="163"/>
      <c r="E14" s="163"/>
      <c r="F14" s="164">
        <f>D14-E14</f>
        <v>0</v>
      </c>
      <c r="G14" s="163"/>
      <c r="H14" s="164">
        <v>200000</v>
      </c>
      <c r="I14" s="164">
        <f>MIN(F14:H14)</f>
        <v>0</v>
      </c>
      <c r="J14" s="164">
        <f>I14*3/4</f>
        <v>0</v>
      </c>
      <c r="K14" s="164">
        <f>ROUNDDOWN(J14,-3)</f>
        <v>0</v>
      </c>
      <c r="L14" s="165"/>
      <c r="M14" s="166"/>
      <c r="N14" s="166"/>
      <c r="O14" s="166"/>
      <c r="P14" s="167">
        <f t="shared" ref="P14:P17" si="1">N14*O14</f>
        <v>0</v>
      </c>
    </row>
    <row r="15" spans="1:21" ht="27.75" customHeight="1">
      <c r="B15" s="168"/>
      <c r="C15" s="162"/>
      <c r="D15" s="169"/>
      <c r="E15" s="169"/>
      <c r="F15" s="170">
        <f t="shared" ref="F15:F18" si="2">D15-E15</f>
        <v>0</v>
      </c>
      <c r="G15" s="169"/>
      <c r="H15" s="164">
        <v>200000</v>
      </c>
      <c r="I15" s="170">
        <f t="shared" ref="I15:I18" si="3">MIN(F15:H15)</f>
        <v>0</v>
      </c>
      <c r="J15" s="170">
        <f t="shared" ref="J15:J18" si="4">I15*3/4</f>
        <v>0</v>
      </c>
      <c r="K15" s="170">
        <f t="shared" ref="K15:K18" si="5">ROUNDDOWN(J15,-3)</f>
        <v>0</v>
      </c>
      <c r="L15" s="165"/>
      <c r="M15" s="171"/>
      <c r="N15" s="171"/>
      <c r="O15" s="171"/>
      <c r="P15" s="167">
        <f t="shared" si="1"/>
        <v>0</v>
      </c>
      <c r="U15" s="172"/>
    </row>
    <row r="16" spans="1:21" ht="27.75" customHeight="1">
      <c r="B16" s="168"/>
      <c r="C16" s="162"/>
      <c r="D16" s="169"/>
      <c r="E16" s="169"/>
      <c r="F16" s="170">
        <f t="shared" si="2"/>
        <v>0</v>
      </c>
      <c r="G16" s="169"/>
      <c r="H16" s="164">
        <v>200000</v>
      </c>
      <c r="I16" s="170">
        <f t="shared" si="3"/>
        <v>0</v>
      </c>
      <c r="J16" s="170">
        <f t="shared" si="4"/>
        <v>0</v>
      </c>
      <c r="K16" s="170">
        <f t="shared" si="5"/>
        <v>0</v>
      </c>
      <c r="L16" s="165"/>
      <c r="M16" s="171"/>
      <c r="N16" s="171"/>
      <c r="O16" s="171"/>
      <c r="P16" s="167">
        <f t="shared" si="1"/>
        <v>0</v>
      </c>
    </row>
    <row r="17" spans="2:16" ht="27.75" customHeight="1" thickBot="1">
      <c r="B17" s="168"/>
      <c r="C17" s="162"/>
      <c r="D17" s="169"/>
      <c r="E17" s="169"/>
      <c r="F17" s="170">
        <f t="shared" si="2"/>
        <v>0</v>
      </c>
      <c r="G17" s="169"/>
      <c r="H17" s="164">
        <v>200000</v>
      </c>
      <c r="I17" s="170">
        <f t="shared" si="3"/>
        <v>0</v>
      </c>
      <c r="J17" s="170">
        <f t="shared" si="4"/>
        <v>0</v>
      </c>
      <c r="K17" s="170">
        <f t="shared" si="5"/>
        <v>0</v>
      </c>
      <c r="L17" s="165"/>
      <c r="M17" s="173"/>
      <c r="N17" s="173"/>
      <c r="O17" s="173"/>
      <c r="P17" s="174">
        <f t="shared" si="1"/>
        <v>0</v>
      </c>
    </row>
    <row r="18" spans="2:16" ht="27.75" customHeight="1" thickTop="1">
      <c r="B18" s="168"/>
      <c r="C18" s="162"/>
      <c r="D18" s="169"/>
      <c r="E18" s="169"/>
      <c r="F18" s="170">
        <f t="shared" si="2"/>
        <v>0</v>
      </c>
      <c r="G18" s="169"/>
      <c r="H18" s="164">
        <v>200000</v>
      </c>
      <c r="I18" s="170">
        <f t="shared" si="3"/>
        <v>0</v>
      </c>
      <c r="J18" s="170">
        <f t="shared" si="4"/>
        <v>0</v>
      </c>
      <c r="K18" s="170">
        <f t="shared" si="5"/>
        <v>0</v>
      </c>
      <c r="L18" s="165"/>
      <c r="M18" s="175" t="s">
        <v>46</v>
      </c>
      <c r="N18" s="176"/>
      <c r="O18" s="176"/>
      <c r="P18" s="177">
        <f>SUM(P12:P17)</f>
        <v>0</v>
      </c>
    </row>
    <row r="19" spans="2:16" ht="16.5" customHeight="1">
      <c r="B19" s="178"/>
      <c r="C19" s="178"/>
      <c r="D19" s="178"/>
      <c r="E19" s="178"/>
      <c r="F19" s="178"/>
      <c r="G19" s="178"/>
      <c r="H19" s="178"/>
      <c r="I19" s="178"/>
      <c r="J19" s="178"/>
      <c r="K19" s="178"/>
      <c r="L19" s="178"/>
    </row>
    <row r="20" spans="2:16" ht="16.5" customHeight="1">
      <c r="B20" s="179" t="s">
        <v>102</v>
      </c>
      <c r="C20" s="179"/>
      <c r="D20" s="179"/>
      <c r="E20" s="179"/>
      <c r="F20" s="179"/>
      <c r="G20" s="179"/>
      <c r="H20" s="179"/>
      <c r="I20" s="179"/>
      <c r="J20" s="179"/>
      <c r="K20" s="179"/>
      <c r="L20" s="178"/>
    </row>
    <row r="21" spans="2:16" ht="17.25" customHeight="1">
      <c r="B21" s="180" t="s">
        <v>118</v>
      </c>
      <c r="C21" s="180"/>
      <c r="D21" s="180"/>
      <c r="E21" s="180"/>
      <c r="F21" s="180"/>
      <c r="G21" s="180"/>
      <c r="H21" s="180"/>
      <c r="I21" s="180"/>
      <c r="J21" s="180"/>
      <c r="K21" s="180"/>
    </row>
    <row r="22" spans="2:16" ht="17.25" customHeight="1">
      <c r="B22" s="180" t="s">
        <v>119</v>
      </c>
      <c r="C22" s="180"/>
      <c r="D22" s="180"/>
      <c r="E22" s="180"/>
      <c r="F22" s="180"/>
      <c r="G22" s="180"/>
      <c r="H22" s="180"/>
      <c r="I22" s="180"/>
      <c r="J22" s="180"/>
      <c r="K22" s="180"/>
    </row>
    <row r="23" spans="2:16" ht="17.25" customHeight="1">
      <c r="B23" s="180" t="s">
        <v>120</v>
      </c>
      <c r="C23" s="180"/>
      <c r="D23" s="180"/>
      <c r="E23" s="180"/>
      <c r="F23" s="180"/>
      <c r="G23" s="180"/>
      <c r="H23" s="180"/>
      <c r="I23" s="180"/>
      <c r="J23" s="180"/>
      <c r="K23" s="180"/>
    </row>
    <row r="24" spans="2:16">
      <c r="B24" s="181"/>
    </row>
    <row r="60" spans="14:14">
      <c r="N60" s="182"/>
    </row>
  </sheetData>
  <sheetProtection algorithmName="SHA-512" hashValue="DV2/NDzefQaMb03mrv1hqBFU5iQlhJhyk21BtQ6H4O++HeAbuQkkGb6ayvTN3P31SFNmHos5Oh+fuLULJTlIQQ==" saltValue="NAErV5S+0ZdVo6q1mUhC6A==" spinCount="100000" sheet="1" objects="1" scenarios="1"/>
  <mergeCells count="12">
    <mergeCell ref="N12:N13"/>
    <mergeCell ref="O12:O13"/>
    <mergeCell ref="P12:P13"/>
    <mergeCell ref="A3:Q3"/>
    <mergeCell ref="B23:K23"/>
    <mergeCell ref="H5:K5"/>
    <mergeCell ref="H6:K6"/>
    <mergeCell ref="M12:M13"/>
    <mergeCell ref="C12:C13"/>
    <mergeCell ref="B20:K20"/>
    <mergeCell ref="B21:K21"/>
    <mergeCell ref="B22:K22"/>
  </mergeCells>
  <phoneticPr fontId="6"/>
  <dataValidations count="1">
    <dataValidation type="list" allowBlank="1" showInputMessage="1" showErrorMessage="1" sqref="C14:C18" xr:uid="{00000000-0002-0000-0300-000000000000}">
      <formula1>$S$4:$S$6</formula1>
    </dataValidation>
  </dataValidations>
  <printOptions horizontalCentered="1"/>
  <pageMargins left="0.59055118110236227" right="0.59055118110236227" top="1.5354330708661419" bottom="0.55118110236220474" header="1.1023622047244095" footer="0.31496062992125984"/>
  <pageSetup paperSize="9" scale="5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sheetPr>
  <dimension ref="A1:R59"/>
  <sheetViews>
    <sheetView showGridLines="0" view="pageBreakPreview" zoomScale="80" zoomScaleNormal="70" zoomScaleSheetLayoutView="80" workbookViewId="0"/>
  </sheetViews>
  <sheetFormatPr defaultColWidth="9" defaultRowHeight="13.2"/>
  <cols>
    <col min="1" max="1" width="1.88671875" style="172" customWidth="1"/>
    <col min="2" max="2" width="12.88671875" style="172" customWidth="1"/>
    <col min="3" max="3" width="4.44140625" style="172" customWidth="1"/>
    <col min="4" max="4" width="5" style="172" customWidth="1"/>
    <col min="5" max="9" width="14.6640625" style="172" customWidth="1"/>
    <col min="10" max="12" width="14.88671875" style="172" customWidth="1"/>
    <col min="13" max="13" width="15.5546875" style="172" customWidth="1"/>
    <col min="14" max="14" width="10.6640625" style="172" customWidth="1"/>
    <col min="15" max="15" width="10" style="172" customWidth="1"/>
    <col min="16" max="16" width="13.33203125" style="172" customWidth="1"/>
    <col min="17" max="17" width="2.88671875" style="172" customWidth="1"/>
    <col min="18" max="16384" width="9" style="172"/>
  </cols>
  <sheetData>
    <row r="1" spans="1:18" ht="18" customHeight="1">
      <c r="B1" s="130" t="s">
        <v>45</v>
      </c>
      <c r="C1" s="130"/>
      <c r="D1" s="130"/>
      <c r="E1" s="130"/>
      <c r="F1" s="130"/>
      <c r="G1" s="130"/>
      <c r="H1" s="130"/>
      <c r="I1" s="130"/>
      <c r="J1" s="130"/>
      <c r="K1" s="130"/>
      <c r="L1" s="130"/>
      <c r="M1" s="130"/>
      <c r="N1" s="130"/>
      <c r="O1" s="130"/>
      <c r="P1" s="130"/>
    </row>
    <row r="2" spans="1:18" s="132" customFormat="1" ht="15" customHeight="1">
      <c r="A2" s="192" t="s">
        <v>155</v>
      </c>
      <c r="B2" s="192"/>
      <c r="C2" s="192"/>
      <c r="D2" s="192"/>
      <c r="E2" s="192"/>
      <c r="F2" s="192"/>
      <c r="G2" s="192"/>
      <c r="H2" s="192"/>
      <c r="I2" s="192"/>
      <c r="J2" s="192"/>
      <c r="K2" s="192"/>
      <c r="L2" s="192"/>
      <c r="M2" s="192"/>
      <c r="N2" s="192"/>
      <c r="O2" s="192"/>
      <c r="P2" s="192"/>
    </row>
    <row r="3" spans="1:18" s="132" customFormat="1" ht="18.75" customHeight="1">
      <c r="A3" s="192"/>
      <c r="B3" s="192"/>
      <c r="C3" s="192"/>
      <c r="D3" s="192"/>
      <c r="E3" s="192"/>
      <c r="F3" s="192"/>
      <c r="G3" s="192"/>
      <c r="H3" s="192"/>
      <c r="I3" s="192"/>
      <c r="J3" s="192"/>
      <c r="K3" s="192"/>
      <c r="L3" s="192"/>
      <c r="M3" s="192"/>
      <c r="N3" s="192"/>
      <c r="O3" s="192"/>
      <c r="P3" s="192"/>
    </row>
    <row r="4" spans="1:18" s="132" customFormat="1" ht="16.2">
      <c r="B4" s="193"/>
      <c r="C4" s="193"/>
      <c r="D4" s="193"/>
      <c r="E4" s="193"/>
      <c r="F4" s="193"/>
      <c r="G4" s="193"/>
      <c r="H4" s="193"/>
      <c r="I4" s="193"/>
      <c r="J4" s="193"/>
      <c r="K4" s="135"/>
      <c r="L4" s="194"/>
      <c r="M4" s="195" t="s">
        <v>93</v>
      </c>
      <c r="N4" s="267">
        <f>別紙１!AS5</f>
        <v>0</v>
      </c>
      <c r="O4" s="267"/>
      <c r="P4" s="267"/>
      <c r="Q4" s="135"/>
      <c r="R4" s="135"/>
    </row>
    <row r="5" spans="1:18" s="132" customFormat="1" ht="16.2">
      <c r="B5" s="193"/>
      <c r="C5" s="193"/>
      <c r="D5" s="193"/>
      <c r="E5" s="193"/>
      <c r="F5" s="193"/>
      <c r="G5" s="193"/>
      <c r="H5" s="193"/>
      <c r="I5" s="193"/>
      <c r="J5" s="193"/>
      <c r="K5" s="135"/>
      <c r="L5" s="194"/>
      <c r="M5" s="196" t="s">
        <v>94</v>
      </c>
      <c r="N5" s="268">
        <f>別紙１!AS6</f>
        <v>0</v>
      </c>
      <c r="O5" s="269"/>
      <c r="P5" s="269"/>
      <c r="Q5" s="135"/>
      <c r="R5" s="135"/>
    </row>
    <row r="6" spans="1:18" s="132" customFormat="1" ht="18.75" customHeight="1">
      <c r="B6" s="137" t="s">
        <v>112</v>
      </c>
      <c r="C6" s="137"/>
      <c r="D6" s="137"/>
      <c r="E6" s="137"/>
      <c r="F6" s="137"/>
      <c r="G6" s="137"/>
      <c r="H6" s="137"/>
      <c r="I6" s="137"/>
      <c r="J6" s="137"/>
      <c r="K6" s="137"/>
      <c r="L6" s="137"/>
      <c r="M6" s="197"/>
      <c r="N6" s="198"/>
      <c r="O6" s="199"/>
      <c r="P6" s="199"/>
      <c r="Q6" s="135"/>
    </row>
    <row r="7" spans="1:18" ht="14.25" customHeight="1">
      <c r="B7" s="200"/>
      <c r="C7" s="201"/>
      <c r="D7" s="202"/>
      <c r="E7" s="141"/>
      <c r="F7" s="141"/>
      <c r="G7" s="141"/>
      <c r="H7" s="141"/>
      <c r="I7" s="141"/>
      <c r="J7" s="142"/>
      <c r="K7" s="142"/>
      <c r="L7" s="142"/>
      <c r="M7" s="142"/>
      <c r="N7" s="142"/>
      <c r="O7" s="143"/>
      <c r="P7" s="143"/>
    </row>
    <row r="8" spans="1:18" ht="46.5" customHeight="1">
      <c r="B8" s="203" t="s">
        <v>0</v>
      </c>
      <c r="C8" s="204"/>
      <c r="D8" s="205"/>
      <c r="E8" s="206" t="s">
        <v>21</v>
      </c>
      <c r="F8" s="207" t="s">
        <v>9</v>
      </c>
      <c r="G8" s="206" t="s">
        <v>2</v>
      </c>
      <c r="H8" s="207" t="s">
        <v>11</v>
      </c>
      <c r="I8" s="207" t="s">
        <v>6</v>
      </c>
      <c r="J8" s="207" t="s">
        <v>22</v>
      </c>
      <c r="K8" s="207" t="s">
        <v>13</v>
      </c>
      <c r="L8" s="207" t="s">
        <v>7</v>
      </c>
      <c r="M8" s="208" t="s">
        <v>23</v>
      </c>
      <c r="N8" s="208" t="s">
        <v>24</v>
      </c>
      <c r="O8" s="207" t="s">
        <v>25</v>
      </c>
      <c r="P8" s="207" t="s">
        <v>26</v>
      </c>
    </row>
    <row r="9" spans="1:18" ht="17.25" customHeight="1">
      <c r="B9" s="209" t="s">
        <v>14</v>
      </c>
      <c r="C9" s="210"/>
      <c r="D9" s="211"/>
      <c r="E9" s="212" t="s">
        <v>27</v>
      </c>
      <c r="F9" s="212" t="s">
        <v>15</v>
      </c>
      <c r="G9" s="212" t="s">
        <v>48</v>
      </c>
      <c r="H9" s="212" t="s">
        <v>37</v>
      </c>
      <c r="I9" s="213" t="s">
        <v>16</v>
      </c>
      <c r="J9" s="214" t="s">
        <v>17</v>
      </c>
      <c r="K9" s="215" t="s">
        <v>19</v>
      </c>
      <c r="L9" s="216" t="s">
        <v>18</v>
      </c>
      <c r="M9" s="217" t="s">
        <v>20</v>
      </c>
      <c r="N9" s="218" t="s">
        <v>49</v>
      </c>
      <c r="O9" s="218" t="s">
        <v>32</v>
      </c>
      <c r="P9" s="219" t="s">
        <v>33</v>
      </c>
    </row>
    <row r="10" spans="1:18" ht="22.2" customHeight="1">
      <c r="B10" s="220"/>
      <c r="C10" s="221"/>
      <c r="D10" s="222"/>
      <c r="E10" s="223"/>
      <c r="F10" s="223"/>
      <c r="G10" s="224">
        <f>E10-F10</f>
        <v>0</v>
      </c>
      <c r="H10" s="223"/>
      <c r="I10" s="225">
        <v>500000</v>
      </c>
      <c r="J10" s="224">
        <f>MIN(G10:I11)</f>
        <v>0</v>
      </c>
      <c r="K10" s="226">
        <f>J10*3/4</f>
        <v>0</v>
      </c>
      <c r="L10" s="226">
        <f>ROUNDDOWN(K10,-3)</f>
        <v>0</v>
      </c>
      <c r="M10" s="227" t="s">
        <v>47</v>
      </c>
      <c r="N10" s="228"/>
      <c r="O10" s="228"/>
      <c r="P10" s="228"/>
    </row>
    <row r="11" spans="1:18" ht="22.2" customHeight="1">
      <c r="B11" s="229" t="s">
        <v>30</v>
      </c>
      <c r="C11" s="230"/>
      <c r="D11" s="231" t="s">
        <v>3</v>
      </c>
      <c r="E11" s="232"/>
      <c r="F11" s="232"/>
      <c r="G11" s="233"/>
      <c r="H11" s="232"/>
      <c r="I11" s="234"/>
      <c r="J11" s="233"/>
      <c r="K11" s="235"/>
      <c r="L11" s="235"/>
      <c r="M11" s="236"/>
      <c r="N11" s="237"/>
      <c r="O11" s="237"/>
      <c r="P11" s="238"/>
    </row>
    <row r="12" spans="1:18" ht="22.2" customHeight="1">
      <c r="B12" s="220"/>
      <c r="C12" s="221"/>
      <c r="D12" s="222"/>
      <c r="E12" s="223"/>
      <c r="F12" s="223"/>
      <c r="G12" s="224">
        <f>E12-F12</f>
        <v>0</v>
      </c>
      <c r="H12" s="223"/>
      <c r="I12" s="225">
        <v>500000</v>
      </c>
      <c r="J12" s="224">
        <f>MIN(G12:I13)</f>
        <v>0</v>
      </c>
      <c r="K12" s="226">
        <f>J12*3/4</f>
        <v>0</v>
      </c>
      <c r="L12" s="226">
        <f>ROUNDDOWN(K12,-3)</f>
        <v>0</v>
      </c>
      <c r="M12" s="227" t="s">
        <v>47</v>
      </c>
      <c r="N12" s="228"/>
      <c r="O12" s="228"/>
      <c r="P12" s="228"/>
    </row>
    <row r="13" spans="1:18" ht="22.2" customHeight="1">
      <c r="B13" s="229" t="s">
        <v>30</v>
      </c>
      <c r="C13" s="230"/>
      <c r="D13" s="231" t="s">
        <v>3</v>
      </c>
      <c r="E13" s="232"/>
      <c r="F13" s="232"/>
      <c r="G13" s="233"/>
      <c r="H13" s="232"/>
      <c r="I13" s="234"/>
      <c r="J13" s="233"/>
      <c r="K13" s="235"/>
      <c r="L13" s="235"/>
      <c r="M13" s="236"/>
      <c r="N13" s="237"/>
      <c r="O13" s="237"/>
      <c r="P13" s="238"/>
    </row>
    <row r="14" spans="1:18" ht="22.2" customHeight="1">
      <c r="B14" s="239"/>
      <c r="C14" s="240"/>
      <c r="D14" s="241"/>
      <c r="E14" s="223"/>
      <c r="F14" s="223"/>
      <c r="G14" s="224">
        <f>E14-F14</f>
        <v>0</v>
      </c>
      <c r="H14" s="223"/>
      <c r="I14" s="225">
        <v>500000</v>
      </c>
      <c r="J14" s="224">
        <f>MIN(G14:I15)</f>
        <v>0</v>
      </c>
      <c r="K14" s="226">
        <f>J14*3/4</f>
        <v>0</v>
      </c>
      <c r="L14" s="226">
        <f>ROUNDDOWN(K14,-3)</f>
        <v>0</v>
      </c>
      <c r="M14" s="242" t="s">
        <v>47</v>
      </c>
      <c r="N14" s="243"/>
      <c r="O14" s="243"/>
      <c r="P14" s="244"/>
    </row>
    <row r="15" spans="1:18" ht="22.2" customHeight="1" thickBot="1">
      <c r="B15" s="245" t="s">
        <v>95</v>
      </c>
      <c r="C15" s="246"/>
      <c r="D15" s="247" t="s">
        <v>96</v>
      </c>
      <c r="E15" s="248"/>
      <c r="F15" s="248"/>
      <c r="G15" s="233"/>
      <c r="H15" s="248"/>
      <c r="I15" s="249"/>
      <c r="J15" s="233"/>
      <c r="K15" s="235"/>
      <c r="L15" s="235"/>
      <c r="M15" s="250"/>
      <c r="N15" s="243"/>
      <c r="O15" s="243"/>
      <c r="P15" s="251"/>
    </row>
    <row r="16" spans="1:18" ht="22.2" customHeight="1" thickTop="1">
      <c r="B16" s="252" t="s">
        <v>46</v>
      </c>
      <c r="C16" s="253"/>
      <c r="D16" s="254"/>
      <c r="E16" s="270" t="s">
        <v>4</v>
      </c>
      <c r="F16" s="270" t="s">
        <v>4</v>
      </c>
      <c r="G16" s="270" t="s">
        <v>4</v>
      </c>
      <c r="H16" s="270" t="s">
        <v>4</v>
      </c>
      <c r="I16" s="270" t="s">
        <v>4</v>
      </c>
      <c r="J16" s="270" t="s">
        <v>4</v>
      </c>
      <c r="K16" s="270" t="s">
        <v>4</v>
      </c>
      <c r="L16" s="270" t="s">
        <v>4</v>
      </c>
      <c r="M16" s="271"/>
      <c r="N16" s="271"/>
      <c r="O16" s="271"/>
      <c r="P16" s="271"/>
    </row>
    <row r="17" spans="2:16" ht="22.2" customHeight="1">
      <c r="B17" s="255"/>
      <c r="C17" s="256"/>
      <c r="D17" s="257"/>
      <c r="E17" s="272">
        <f>SUM(E10:E15)</f>
        <v>0</v>
      </c>
      <c r="F17" s="272">
        <f t="shared" ref="F17:L17" si="0">SUM(F10:F15)</f>
        <v>0</v>
      </c>
      <c r="G17" s="272">
        <f>SUM(G10:G15)</f>
        <v>0</v>
      </c>
      <c r="H17" s="272">
        <f t="shared" si="0"/>
        <v>0</v>
      </c>
      <c r="I17" s="272">
        <f t="shared" si="0"/>
        <v>1500000</v>
      </c>
      <c r="J17" s="272">
        <f t="shared" si="0"/>
        <v>0</v>
      </c>
      <c r="K17" s="272">
        <f t="shared" si="0"/>
        <v>0</v>
      </c>
      <c r="L17" s="272">
        <f t="shared" si="0"/>
        <v>0</v>
      </c>
      <c r="M17" s="273"/>
      <c r="N17" s="273"/>
      <c r="O17" s="273"/>
      <c r="P17" s="273"/>
    </row>
    <row r="18" spans="2:16" ht="16.5" customHeight="1">
      <c r="B18" s="258" t="s">
        <v>5</v>
      </c>
      <c r="C18" s="258"/>
      <c r="D18" s="258"/>
      <c r="E18" s="258"/>
      <c r="F18" s="258"/>
      <c r="G18" s="258"/>
      <c r="H18" s="258"/>
      <c r="I18" s="258"/>
      <c r="J18" s="178"/>
      <c r="K18" s="178"/>
      <c r="L18" s="178"/>
      <c r="M18" s="178"/>
      <c r="N18" s="178"/>
      <c r="O18" s="178"/>
      <c r="P18" s="178"/>
    </row>
    <row r="19" spans="2:16" ht="16.5" customHeight="1">
      <c r="B19" s="259" t="s">
        <v>31</v>
      </c>
      <c r="C19" s="259"/>
      <c r="D19" s="259"/>
      <c r="E19" s="259"/>
      <c r="F19" s="259"/>
      <c r="G19" s="259"/>
      <c r="H19" s="259"/>
      <c r="I19" s="259"/>
      <c r="J19" s="260"/>
      <c r="K19" s="260"/>
      <c r="L19" s="260"/>
      <c r="M19" s="178"/>
      <c r="N19" s="178"/>
      <c r="O19" s="178"/>
      <c r="P19" s="178"/>
    </row>
    <row r="20" spans="2:16" s="129" customFormat="1" ht="19.5" customHeight="1">
      <c r="B20" s="261" t="s">
        <v>50</v>
      </c>
      <c r="C20" s="261"/>
      <c r="D20" s="261"/>
      <c r="E20" s="261"/>
      <c r="F20" s="261"/>
      <c r="G20" s="261"/>
      <c r="H20" s="261"/>
      <c r="I20" s="261"/>
      <c r="J20" s="261"/>
      <c r="K20" s="261"/>
      <c r="L20" s="261"/>
      <c r="M20" s="261"/>
      <c r="N20" s="261"/>
      <c r="O20" s="261"/>
      <c r="P20" s="261"/>
    </row>
    <row r="21" spans="2:16" ht="17.25" customHeight="1">
      <c r="B21" s="262" t="s">
        <v>51</v>
      </c>
      <c r="C21" s="262"/>
      <c r="D21" s="262"/>
      <c r="E21" s="262"/>
      <c r="F21" s="262"/>
      <c r="G21" s="262"/>
      <c r="H21" s="262"/>
      <c r="I21" s="262"/>
      <c r="J21" s="262"/>
      <c r="K21" s="262"/>
      <c r="L21" s="262"/>
    </row>
    <row r="22" spans="2:16" ht="17.25" customHeight="1">
      <c r="B22" s="262" t="s">
        <v>52</v>
      </c>
      <c r="C22" s="262"/>
      <c r="D22" s="262"/>
      <c r="E22" s="262"/>
      <c r="F22" s="262"/>
      <c r="G22" s="262"/>
      <c r="H22" s="262"/>
      <c r="I22" s="262"/>
      <c r="J22" s="262"/>
      <c r="K22" s="262"/>
      <c r="L22" s="262"/>
    </row>
    <row r="23" spans="2:16" ht="17.25" customHeight="1">
      <c r="B23" s="263" t="s">
        <v>53</v>
      </c>
      <c r="C23" s="263"/>
      <c r="D23" s="263"/>
      <c r="E23" s="263"/>
      <c r="F23" s="263"/>
      <c r="G23" s="263"/>
      <c r="H23" s="263"/>
      <c r="I23" s="263"/>
      <c r="J23" s="263"/>
      <c r="K23" s="263"/>
      <c r="L23" s="263"/>
    </row>
    <row r="24" spans="2:16" ht="17.25" customHeight="1">
      <c r="B24" s="263" t="s">
        <v>109</v>
      </c>
      <c r="C24" s="263"/>
      <c r="D24" s="263"/>
      <c r="E24" s="263"/>
      <c r="F24" s="263"/>
      <c r="G24" s="263"/>
      <c r="H24" s="263"/>
      <c r="I24" s="263"/>
      <c r="J24" s="263"/>
      <c r="K24" s="263"/>
      <c r="L24" s="263"/>
    </row>
    <row r="25" spans="2:16" ht="17.25" customHeight="1">
      <c r="B25" s="263" t="s">
        <v>110</v>
      </c>
      <c r="C25" s="263"/>
      <c r="D25" s="263"/>
      <c r="E25" s="263"/>
      <c r="F25" s="263"/>
      <c r="G25" s="263"/>
      <c r="H25" s="263"/>
      <c r="I25" s="263"/>
      <c r="J25" s="263"/>
      <c r="K25" s="263"/>
      <c r="L25" s="263"/>
    </row>
    <row r="26" spans="2:16" s="129" customFormat="1" ht="19.5" customHeight="1">
      <c r="B26" s="261" t="s">
        <v>111</v>
      </c>
      <c r="C26" s="261"/>
      <c r="D26" s="261"/>
      <c r="E26" s="261"/>
      <c r="F26" s="261"/>
      <c r="G26" s="261"/>
      <c r="H26" s="261"/>
      <c r="I26" s="261"/>
      <c r="J26" s="261"/>
      <c r="K26" s="261"/>
      <c r="L26" s="261"/>
      <c r="M26" s="261"/>
      <c r="N26" s="261"/>
      <c r="O26" s="261"/>
      <c r="P26" s="261"/>
    </row>
    <row r="27" spans="2:16" s="129" customFormat="1" ht="19.5" customHeight="1">
      <c r="B27" s="264"/>
      <c r="C27" s="264"/>
      <c r="D27" s="264"/>
      <c r="E27" s="264"/>
      <c r="F27" s="264"/>
      <c r="G27" s="264"/>
      <c r="H27" s="264"/>
      <c r="I27" s="264"/>
      <c r="J27" s="261"/>
      <c r="K27" s="261"/>
      <c r="L27" s="261"/>
      <c r="M27" s="261"/>
      <c r="N27" s="261"/>
      <c r="O27" s="261"/>
      <c r="P27" s="261"/>
    </row>
    <row r="29" spans="2:16">
      <c r="B29" s="265"/>
    </row>
    <row r="59" spans="16:16">
      <c r="P59" s="266"/>
    </row>
  </sheetData>
  <sheetProtection algorithmName="SHA-512" hashValue="JfBbp36hm4Zu+TlRnTzxLXXC1SMi6QTOKmKQNo5CPjeKlS/Fymdmfa1X68bzMZ8WP48Yq99IJSg2UsseRWv7QA==" saltValue="geCxlYDV5InXlktvl1Pl8w==" spinCount="100000" sheet="1" objects="1" scenarios="1"/>
  <mergeCells count="50">
    <mergeCell ref="N4:P4"/>
    <mergeCell ref="N5:P5"/>
    <mergeCell ref="B16:D17"/>
    <mergeCell ref="O12:O13"/>
    <mergeCell ref="M12:M13"/>
    <mergeCell ref="P12:P13"/>
    <mergeCell ref="B12:D12"/>
    <mergeCell ref="E12:E13"/>
    <mergeCell ref="F12:F13"/>
    <mergeCell ref="G12:G13"/>
    <mergeCell ref="H12:H13"/>
    <mergeCell ref="B22:L22"/>
    <mergeCell ref="B21:L21"/>
    <mergeCell ref="M14:M15"/>
    <mergeCell ref="P14:P15"/>
    <mergeCell ref="M16:M17"/>
    <mergeCell ref="N16:N17"/>
    <mergeCell ref="O16:O17"/>
    <mergeCell ref="P16:P17"/>
    <mergeCell ref="I14:I15"/>
    <mergeCell ref="J14:J15"/>
    <mergeCell ref="K14:K15"/>
    <mergeCell ref="L14:L15"/>
    <mergeCell ref="B14:D14"/>
    <mergeCell ref="E14:E15"/>
    <mergeCell ref="N10:N11"/>
    <mergeCell ref="J10:J11"/>
    <mergeCell ref="K10:K11"/>
    <mergeCell ref="L10:L11"/>
    <mergeCell ref="I12:I13"/>
    <mergeCell ref="J12:J13"/>
    <mergeCell ref="K12:K13"/>
    <mergeCell ref="L12:L13"/>
    <mergeCell ref="N12:N13"/>
    <mergeCell ref="O10:O11"/>
    <mergeCell ref="F14:F15"/>
    <mergeCell ref="G14:G15"/>
    <mergeCell ref="H14:H15"/>
    <mergeCell ref="A2:P3"/>
    <mergeCell ref="B7:D7"/>
    <mergeCell ref="B8:D8"/>
    <mergeCell ref="B9:D9"/>
    <mergeCell ref="B10:D10"/>
    <mergeCell ref="E10:E11"/>
    <mergeCell ref="F10:F11"/>
    <mergeCell ref="G10:G11"/>
    <mergeCell ref="H10:H11"/>
    <mergeCell ref="I10:I11"/>
    <mergeCell ref="P10:P11"/>
    <mergeCell ref="M10:M11"/>
  </mergeCells>
  <phoneticPr fontId="6"/>
  <printOptions horizontalCentered="1"/>
  <pageMargins left="0.59055118110236227" right="0.59055118110236227" top="1.5354330708661419" bottom="0.55118110236220474" header="1.1023622047244095"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sheetPr>
  <dimension ref="A1:Q29"/>
  <sheetViews>
    <sheetView showGridLines="0" defaultGridColor="0" view="pageBreakPreview" colorId="8" zoomScale="70" zoomScaleNormal="75" zoomScaleSheetLayoutView="70" zoomScalePageLayoutView="70" workbookViewId="0"/>
  </sheetViews>
  <sheetFormatPr defaultColWidth="9" defaultRowHeight="13.2"/>
  <cols>
    <col min="1" max="1" width="1.88671875" style="274" customWidth="1"/>
    <col min="2" max="2" width="22.6640625" style="274" customWidth="1"/>
    <col min="3" max="3" width="13.109375" style="274" customWidth="1"/>
    <col min="4" max="4" width="18.44140625" style="274" customWidth="1"/>
    <col min="5" max="8" width="14.6640625" style="274" customWidth="1"/>
    <col min="9" max="13" width="14.77734375" style="274" customWidth="1"/>
    <col min="14" max="14" width="1.44140625" style="274" customWidth="1"/>
    <col min="15" max="15" width="16.77734375" style="274" customWidth="1"/>
    <col min="16" max="17" width="13.21875" style="274" customWidth="1"/>
    <col min="18" max="16384" width="9" style="274"/>
  </cols>
  <sheetData>
    <row r="1" spans="1:17" ht="16.2">
      <c r="B1" s="275" t="s">
        <v>45</v>
      </c>
      <c r="C1" s="275"/>
      <c r="D1" s="275"/>
      <c r="E1" s="275"/>
      <c r="F1" s="275"/>
      <c r="G1" s="275"/>
      <c r="H1" s="275"/>
      <c r="I1" s="275"/>
      <c r="J1" s="275"/>
      <c r="K1" s="275"/>
      <c r="L1" s="275"/>
      <c r="M1" s="275"/>
      <c r="O1" s="275"/>
      <c r="P1" s="275"/>
      <c r="Q1" s="275"/>
    </row>
    <row r="2" spans="1:17" s="276" customFormat="1" ht="9.75" customHeight="1">
      <c r="B2" s="277"/>
      <c r="C2" s="277"/>
      <c r="D2" s="277"/>
      <c r="E2" s="277"/>
      <c r="F2" s="277"/>
      <c r="G2" s="277"/>
      <c r="H2" s="277"/>
      <c r="I2" s="277"/>
      <c r="J2" s="277"/>
      <c r="K2" s="277"/>
      <c r="L2" s="277"/>
      <c r="M2" s="277"/>
      <c r="O2" s="277"/>
      <c r="P2" s="277"/>
      <c r="Q2" s="277"/>
    </row>
    <row r="3" spans="1:17" s="276" customFormat="1" ht="32.4" customHeight="1">
      <c r="A3" s="278" t="s">
        <v>156</v>
      </c>
      <c r="B3" s="278"/>
      <c r="C3" s="278"/>
      <c r="D3" s="278"/>
      <c r="E3" s="278"/>
      <c r="F3" s="278"/>
      <c r="G3" s="278"/>
      <c r="H3" s="278"/>
      <c r="I3" s="278"/>
      <c r="J3" s="278"/>
      <c r="K3" s="278"/>
      <c r="L3" s="278"/>
      <c r="M3" s="278"/>
      <c r="N3" s="278"/>
      <c r="O3" s="277"/>
      <c r="P3" s="277"/>
      <c r="Q3" s="277"/>
    </row>
    <row r="4" spans="1:17" s="276" customFormat="1" ht="9.75" customHeight="1">
      <c r="B4" s="277"/>
      <c r="C4" s="277"/>
      <c r="D4" s="277"/>
      <c r="E4" s="277"/>
      <c r="F4" s="277"/>
      <c r="G4" s="277"/>
      <c r="H4" s="277"/>
      <c r="I4" s="277"/>
      <c r="J4" s="277"/>
      <c r="K4" s="277"/>
      <c r="L4" s="277"/>
      <c r="M4" s="277"/>
      <c r="O4" s="277"/>
      <c r="P4" s="277"/>
      <c r="Q4" s="277"/>
    </row>
    <row r="5" spans="1:17" s="276" customFormat="1" ht="16.2">
      <c r="B5" s="277"/>
      <c r="C5" s="277"/>
      <c r="D5" s="277"/>
      <c r="E5" s="279"/>
      <c r="F5" s="279"/>
      <c r="G5" s="279"/>
      <c r="H5" s="279"/>
      <c r="I5" s="280" t="s">
        <v>105</v>
      </c>
      <c r="J5" s="330">
        <f>別紙１!AS5</f>
        <v>0</v>
      </c>
      <c r="K5" s="330"/>
      <c r="L5" s="330"/>
      <c r="M5" s="330"/>
      <c r="O5" s="281"/>
    </row>
    <row r="6" spans="1:17" s="276" customFormat="1" ht="15.75" customHeight="1">
      <c r="B6" s="277"/>
      <c r="C6" s="277"/>
      <c r="D6" s="277"/>
      <c r="E6" s="279"/>
      <c r="F6" s="279"/>
      <c r="G6" s="279"/>
      <c r="H6" s="279"/>
      <c r="I6" s="282" t="s">
        <v>97</v>
      </c>
      <c r="J6" s="331">
        <f>別紙１!AS6</f>
        <v>0</v>
      </c>
      <c r="K6" s="332"/>
      <c r="L6" s="332"/>
      <c r="M6" s="332"/>
      <c r="O6" s="283"/>
      <c r="P6" s="284"/>
      <c r="Q6" s="279"/>
    </row>
    <row r="7" spans="1:17" s="276" customFormat="1" ht="9.75" customHeight="1">
      <c r="B7" s="277"/>
      <c r="C7" s="277"/>
      <c r="D7" s="277"/>
      <c r="E7" s="277"/>
      <c r="F7" s="277"/>
      <c r="G7" s="277"/>
      <c r="H7" s="277"/>
      <c r="I7" s="277"/>
      <c r="J7" s="277"/>
      <c r="K7" s="277"/>
      <c r="L7" s="277"/>
      <c r="M7" s="277"/>
      <c r="O7" s="277"/>
      <c r="P7" s="277"/>
      <c r="Q7" s="277"/>
    </row>
    <row r="9" spans="1:17" s="276" customFormat="1" ht="27" customHeight="1">
      <c r="B9" s="285" t="s">
        <v>147</v>
      </c>
      <c r="C9" s="286"/>
      <c r="D9" s="286"/>
      <c r="E9" s="287"/>
      <c r="F9" s="287"/>
      <c r="G9" s="287"/>
      <c r="H9" s="287"/>
      <c r="I9" s="287"/>
      <c r="J9" s="287"/>
      <c r="K9" s="287"/>
      <c r="L9" s="287"/>
      <c r="M9" s="287"/>
      <c r="O9" s="286"/>
      <c r="P9" s="286"/>
      <c r="Q9" s="286"/>
    </row>
    <row r="10" spans="1:17" ht="22.5" customHeight="1">
      <c r="B10" s="288"/>
      <c r="C10" s="289"/>
      <c r="D10" s="288"/>
      <c r="E10" s="290"/>
      <c r="F10" s="291"/>
      <c r="G10" s="288"/>
      <c r="H10" s="291"/>
      <c r="I10" s="292"/>
      <c r="J10" s="293"/>
      <c r="K10" s="293"/>
      <c r="L10" s="293"/>
      <c r="M10" s="288"/>
    </row>
    <row r="11" spans="1:17" ht="22.5" customHeight="1">
      <c r="B11" s="294" t="s">
        <v>0</v>
      </c>
      <c r="C11" s="295" t="s">
        <v>84</v>
      </c>
      <c r="D11" s="294" t="s">
        <v>85</v>
      </c>
      <c r="E11" s="296" t="s">
        <v>21</v>
      </c>
      <c r="F11" s="296" t="s">
        <v>86</v>
      </c>
      <c r="G11" s="296" t="s">
        <v>2</v>
      </c>
      <c r="H11" s="296" t="s">
        <v>87</v>
      </c>
      <c r="I11" s="297" t="s">
        <v>92</v>
      </c>
      <c r="J11" s="296" t="s">
        <v>22</v>
      </c>
      <c r="K11" s="298" t="s">
        <v>145</v>
      </c>
      <c r="L11" s="297" t="s">
        <v>7</v>
      </c>
      <c r="M11" s="294" t="s">
        <v>104</v>
      </c>
    </row>
    <row r="12" spans="1:17" ht="17.25" customHeight="1">
      <c r="B12" s="294"/>
      <c r="C12" s="295"/>
      <c r="D12" s="294"/>
      <c r="E12" s="296"/>
      <c r="F12" s="296"/>
      <c r="G12" s="296"/>
      <c r="H12" s="296"/>
      <c r="I12" s="297"/>
      <c r="J12" s="296"/>
      <c r="K12" s="298"/>
      <c r="L12" s="297"/>
      <c r="M12" s="294"/>
    </row>
    <row r="13" spans="1:17" ht="17.25" customHeight="1">
      <c r="B13" s="299"/>
      <c r="C13" s="295"/>
      <c r="D13" s="299"/>
      <c r="E13" s="300"/>
      <c r="F13" s="301"/>
      <c r="G13" s="302"/>
      <c r="H13" s="301"/>
      <c r="I13" s="303"/>
      <c r="J13" s="304"/>
      <c r="K13" s="304"/>
      <c r="L13" s="304"/>
      <c r="M13" s="299"/>
    </row>
    <row r="14" spans="1:17" ht="17.25" customHeight="1">
      <c r="B14" s="305" t="s">
        <v>14</v>
      </c>
      <c r="C14" s="306" t="s">
        <v>27</v>
      </c>
      <c r="D14" s="305" t="s">
        <v>15</v>
      </c>
      <c r="E14" s="307" t="s">
        <v>28</v>
      </c>
      <c r="F14" s="307" t="s">
        <v>37</v>
      </c>
      <c r="G14" s="307" t="s">
        <v>88</v>
      </c>
      <c r="H14" s="307" t="s">
        <v>17</v>
      </c>
      <c r="I14" s="307" t="s">
        <v>19</v>
      </c>
      <c r="J14" s="308" t="s">
        <v>18</v>
      </c>
      <c r="K14" s="308" t="s">
        <v>20</v>
      </c>
      <c r="L14" s="308" t="s">
        <v>49</v>
      </c>
      <c r="M14" s="309" t="s">
        <v>32</v>
      </c>
    </row>
    <row r="15" spans="1:17" ht="33" customHeight="1">
      <c r="B15" s="310"/>
      <c r="C15" s="311"/>
      <c r="D15" s="312"/>
      <c r="E15" s="313"/>
      <c r="F15" s="314"/>
      <c r="G15" s="315">
        <f>E15-F15</f>
        <v>0</v>
      </c>
      <c r="H15" s="314"/>
      <c r="I15" s="315">
        <v>200000</v>
      </c>
      <c r="J15" s="315">
        <f>MIN(G15:I15)</f>
        <v>0</v>
      </c>
      <c r="K15" s="315">
        <f>J15*3/4</f>
        <v>0</v>
      </c>
      <c r="L15" s="315">
        <f>ROUNDDOWN(K15,-3)</f>
        <v>0</v>
      </c>
      <c r="M15" s="316"/>
    </row>
    <row r="16" spans="1:17" ht="33" customHeight="1">
      <c r="B16" s="310"/>
      <c r="C16" s="317"/>
      <c r="D16" s="312"/>
      <c r="E16" s="313"/>
      <c r="F16" s="314"/>
      <c r="G16" s="315">
        <f t="shared" ref="G16:G18" si="0">E16-F16</f>
        <v>0</v>
      </c>
      <c r="H16" s="314"/>
      <c r="I16" s="315">
        <v>200000</v>
      </c>
      <c r="J16" s="315">
        <f t="shared" ref="J16:J18" si="1">MIN(G16:I16)</f>
        <v>0</v>
      </c>
      <c r="K16" s="315">
        <f t="shared" ref="K16:K18" si="2">J16*3/4</f>
        <v>0</v>
      </c>
      <c r="L16" s="315">
        <f t="shared" ref="L16:L18" si="3">ROUNDDOWN(K16,-3)</f>
        <v>0</v>
      </c>
      <c r="M16" s="316"/>
    </row>
    <row r="17" spans="2:17" ht="33" customHeight="1">
      <c r="B17" s="310"/>
      <c r="C17" s="311"/>
      <c r="D17" s="312"/>
      <c r="E17" s="313"/>
      <c r="F17" s="314"/>
      <c r="G17" s="315">
        <f t="shared" si="0"/>
        <v>0</v>
      </c>
      <c r="H17" s="314"/>
      <c r="I17" s="315">
        <v>200000</v>
      </c>
      <c r="J17" s="315">
        <f t="shared" si="1"/>
        <v>0</v>
      </c>
      <c r="K17" s="315">
        <f t="shared" si="2"/>
        <v>0</v>
      </c>
      <c r="L17" s="315">
        <f t="shared" si="3"/>
        <v>0</v>
      </c>
      <c r="M17" s="316"/>
    </row>
    <row r="18" spans="2:17" ht="33" customHeight="1">
      <c r="B18" s="310"/>
      <c r="C18" s="318"/>
      <c r="D18" s="312"/>
      <c r="E18" s="313"/>
      <c r="F18" s="314"/>
      <c r="G18" s="315">
        <f t="shared" si="0"/>
        <v>0</v>
      </c>
      <c r="H18" s="314"/>
      <c r="I18" s="315">
        <v>200000</v>
      </c>
      <c r="J18" s="315">
        <f t="shared" si="1"/>
        <v>0</v>
      </c>
      <c r="K18" s="315">
        <f t="shared" si="2"/>
        <v>0</v>
      </c>
      <c r="L18" s="315">
        <f t="shared" si="3"/>
        <v>0</v>
      </c>
      <c r="M18" s="316"/>
    </row>
    <row r="19" spans="2:17" ht="33" customHeight="1" thickBot="1">
      <c r="B19" s="310"/>
      <c r="C19" s="319"/>
      <c r="D19" s="320"/>
      <c r="E19" s="313"/>
      <c r="F19" s="314"/>
      <c r="G19" s="315">
        <f>E19-F19</f>
        <v>0</v>
      </c>
      <c r="H19" s="314"/>
      <c r="I19" s="315">
        <v>200000</v>
      </c>
      <c r="J19" s="315">
        <f>MIN(G19:I19)</f>
        <v>0</v>
      </c>
      <c r="K19" s="315">
        <f>J19*3/4</f>
        <v>0</v>
      </c>
      <c r="L19" s="315">
        <f>ROUNDDOWN(K19,-3)</f>
        <v>0</v>
      </c>
      <c r="M19" s="321"/>
    </row>
    <row r="20" spans="2:17" ht="13.8" thickTop="1">
      <c r="B20" s="333" t="s">
        <v>89</v>
      </c>
      <c r="C20" s="334"/>
      <c r="D20" s="335"/>
      <c r="E20" s="336" t="s">
        <v>4</v>
      </c>
      <c r="F20" s="337" t="s">
        <v>4</v>
      </c>
      <c r="G20" s="337" t="s">
        <v>4</v>
      </c>
      <c r="H20" s="337" t="s">
        <v>4</v>
      </c>
      <c r="I20" s="337" t="s">
        <v>4</v>
      </c>
      <c r="J20" s="337" t="s">
        <v>4</v>
      </c>
      <c r="K20" s="337" t="s">
        <v>4</v>
      </c>
      <c r="L20" s="337" t="s">
        <v>4</v>
      </c>
      <c r="M20" s="335"/>
    </row>
    <row r="21" spans="2:17" ht="33" customHeight="1">
      <c r="B21" s="338">
        <f>COUNTA(B15:B19)</f>
        <v>0</v>
      </c>
      <c r="C21" s="339"/>
      <c r="D21" s="340"/>
      <c r="E21" s="341">
        <f t="shared" ref="E21:G21" si="4">SUBTOTAL(109,E15:E19)</f>
        <v>0</v>
      </c>
      <c r="F21" s="342">
        <f t="shared" si="4"/>
        <v>0</v>
      </c>
      <c r="G21" s="342">
        <f t="shared" si="4"/>
        <v>0</v>
      </c>
      <c r="H21" s="342">
        <f>SUBTOTAL(109,H15:H19)</f>
        <v>0</v>
      </c>
      <c r="I21" s="342">
        <f t="shared" ref="I21:L21" si="5">SUBTOTAL(109,I15:I19)</f>
        <v>1000000</v>
      </c>
      <c r="J21" s="342">
        <f t="shared" si="5"/>
        <v>0</v>
      </c>
      <c r="K21" s="342">
        <f t="shared" si="5"/>
        <v>0</v>
      </c>
      <c r="L21" s="342">
        <f t="shared" si="5"/>
        <v>0</v>
      </c>
      <c r="M21" s="340"/>
    </row>
    <row r="22" spans="2:17" ht="16.5" customHeight="1">
      <c r="B22" s="322" t="s">
        <v>5</v>
      </c>
      <c r="C22" s="322"/>
      <c r="D22" s="322"/>
      <c r="E22" s="322"/>
      <c r="F22" s="322"/>
      <c r="G22" s="322"/>
      <c r="H22" s="322"/>
      <c r="I22" s="322"/>
      <c r="J22" s="323"/>
      <c r="K22" s="323"/>
      <c r="L22" s="323"/>
      <c r="M22" s="323"/>
      <c r="O22" s="322"/>
      <c r="Q22" s="322"/>
    </row>
    <row r="23" spans="2:17" ht="17.25" customHeight="1">
      <c r="B23" s="324" t="s">
        <v>90</v>
      </c>
      <c r="C23" s="324"/>
      <c r="D23" s="325"/>
      <c r="E23" s="326"/>
      <c r="F23" s="326"/>
      <c r="G23" s="326"/>
      <c r="H23" s="325"/>
      <c r="I23" s="325"/>
      <c r="J23" s="326"/>
      <c r="K23" s="326"/>
      <c r="L23" s="326"/>
      <c r="M23" s="325"/>
      <c r="O23" s="325"/>
      <c r="P23" s="325"/>
      <c r="Q23" s="325"/>
    </row>
    <row r="24" spans="2:17" ht="17.25" customHeight="1">
      <c r="B24" s="327" t="s">
        <v>148</v>
      </c>
      <c r="C24" s="324"/>
      <c r="D24" s="325"/>
      <c r="E24" s="325"/>
      <c r="F24" s="325"/>
      <c r="G24" s="325"/>
      <c r="H24" s="325"/>
      <c r="I24" s="325"/>
      <c r="J24" s="325"/>
      <c r="K24" s="324"/>
      <c r="L24" s="324"/>
      <c r="M24" s="324"/>
      <c r="O24" s="325"/>
      <c r="P24" s="325"/>
      <c r="Q24" s="325"/>
    </row>
    <row r="25" spans="2:17" ht="17.25" customHeight="1">
      <c r="B25" s="322" t="s">
        <v>91</v>
      </c>
      <c r="C25" s="322"/>
      <c r="D25" s="322"/>
      <c r="E25" s="322"/>
      <c r="F25" s="322"/>
      <c r="G25" s="322"/>
      <c r="H25" s="322"/>
      <c r="I25" s="322"/>
      <c r="J25" s="323"/>
      <c r="K25" s="323"/>
      <c r="L25" s="323"/>
      <c r="M25" s="323"/>
      <c r="O25" s="322"/>
      <c r="P25" s="322"/>
      <c r="Q25" s="322"/>
    </row>
    <row r="26" spans="2:17" ht="17.25" customHeight="1">
      <c r="B26" s="328" t="s">
        <v>149</v>
      </c>
      <c r="C26" s="322"/>
      <c r="D26" s="322"/>
      <c r="E26" s="322"/>
      <c r="F26" s="322"/>
      <c r="G26" s="322"/>
      <c r="H26" s="322"/>
      <c r="I26" s="322"/>
      <c r="J26" s="323"/>
      <c r="K26" s="323"/>
      <c r="L26" s="323"/>
      <c r="M26" s="323"/>
      <c r="O26" s="322"/>
      <c r="P26" s="322"/>
      <c r="Q26" s="322"/>
    </row>
    <row r="27" spans="2:17" ht="17.25" customHeight="1">
      <c r="B27" s="324" t="s">
        <v>108</v>
      </c>
      <c r="C27" s="322"/>
      <c r="D27" s="322"/>
      <c r="E27" s="322"/>
      <c r="F27" s="322"/>
      <c r="G27" s="322"/>
      <c r="H27" s="322"/>
      <c r="I27" s="322"/>
      <c r="J27" s="323"/>
      <c r="K27" s="323"/>
      <c r="L27" s="323"/>
      <c r="M27" s="323"/>
      <c r="O27" s="322"/>
      <c r="P27" s="322"/>
      <c r="Q27" s="322"/>
    </row>
    <row r="28" spans="2:17" ht="17.25" customHeight="1">
      <c r="B28" s="329" t="s">
        <v>106</v>
      </c>
      <c r="C28" s="329"/>
    </row>
    <row r="29" spans="2:17" ht="17.25" customHeight="1">
      <c r="B29" s="329" t="s">
        <v>107</v>
      </c>
      <c r="C29" s="329"/>
      <c r="M29" s="286"/>
      <c r="O29" s="286"/>
      <c r="P29" s="286"/>
    </row>
  </sheetData>
  <sheetProtection algorithmName="SHA-512" hashValue="aZ4pDdBKEXe7MU+IQCEi9Z6sC8c+Rl0rBajSve9Se9doUlMIYdiP0yWQNOiFhWwoxTxqVE3GhPO8XsGFr9aLGg==" saltValue="TBVD3MUCN+XsyLaKcLYyjQ==" spinCount="100000" sheet="1" objects="1" scenarios="1"/>
  <mergeCells count="18">
    <mergeCell ref="J5:M5"/>
    <mergeCell ref="J6:M6"/>
    <mergeCell ref="A3:N3"/>
    <mergeCell ref="M11:M12"/>
    <mergeCell ref="C20:C21"/>
    <mergeCell ref="D20:D21"/>
    <mergeCell ref="M20:M21"/>
    <mergeCell ref="G11:G12"/>
    <mergeCell ref="H11:H12"/>
    <mergeCell ref="I11:I12"/>
    <mergeCell ref="J11:J12"/>
    <mergeCell ref="K11:K12"/>
    <mergeCell ref="L11:L12"/>
    <mergeCell ref="B11:B12"/>
    <mergeCell ref="C11:C13"/>
    <mergeCell ref="D11:D12"/>
    <mergeCell ref="E11:E12"/>
    <mergeCell ref="F11:F12"/>
  </mergeCells>
  <phoneticPr fontId="6"/>
  <dataValidations count="2">
    <dataValidation type="list" allowBlank="1" showInputMessage="1" showErrorMessage="1" sqref="C15:C19" xr:uid="{00000000-0002-0000-0500-000000000000}">
      <formula1>"公立,私立"</formula1>
    </dataValidation>
    <dataValidation type="list" allowBlank="1" showInputMessage="1" showErrorMessage="1" sqref="D15:D19" xr:uid="{00000000-0002-0000-0500-000001000000}">
      <formula1>"認可保育所,幼保連携型認定こども園,家庭的保育事業,小規模保育事業A型,小規模保育事業B型,小規模保育事業C型,事業所内保育事業,認可外保育施設"</formula1>
    </dataValidation>
  </dataValidations>
  <printOptions horizontalCentered="1"/>
  <pageMargins left="0.59055118110236227" right="0.59055118110236227" top="1.5354330708661419" bottom="0.55118110236220474" header="1.1023622047244095" footer="0.31496062992125984"/>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fitToPage="1"/>
  </sheetPr>
  <dimension ref="A1:T40"/>
  <sheetViews>
    <sheetView showGridLines="0" defaultGridColor="0" view="pageBreakPreview" colorId="8" zoomScale="70" zoomScaleNormal="75" zoomScaleSheetLayoutView="70" zoomScalePageLayoutView="70" workbookViewId="0"/>
  </sheetViews>
  <sheetFormatPr defaultColWidth="9" defaultRowHeight="13.2"/>
  <cols>
    <col min="1" max="1" width="1.88671875" style="343" customWidth="1"/>
    <col min="2" max="2" width="22.6640625" style="343" customWidth="1"/>
    <col min="3" max="3" width="13.109375" style="343" customWidth="1"/>
    <col min="4" max="7" width="14.6640625" style="343" customWidth="1"/>
    <col min="8" max="11" width="14.77734375" style="343" customWidth="1"/>
    <col min="12" max="16" width="10.6640625" style="343" customWidth="1"/>
    <col min="17" max="17" width="48.21875" style="343" customWidth="1"/>
    <col min="18" max="18" width="2" style="343" customWidth="1"/>
    <col min="19" max="19" width="1.44140625" style="343" customWidth="1"/>
    <col min="20" max="16384" width="9" style="343"/>
  </cols>
  <sheetData>
    <row r="1" spans="1:20" ht="16.2">
      <c r="B1" s="344" t="s">
        <v>45</v>
      </c>
      <c r="C1" s="344"/>
      <c r="D1" s="344"/>
      <c r="E1" s="344"/>
      <c r="F1" s="344"/>
      <c r="G1" s="344"/>
      <c r="H1" s="344"/>
      <c r="I1" s="344"/>
      <c r="J1" s="344"/>
      <c r="K1" s="344"/>
      <c r="L1" s="344"/>
      <c r="M1" s="344"/>
      <c r="O1" s="344"/>
      <c r="P1" s="344"/>
      <c r="Q1" s="344"/>
    </row>
    <row r="2" spans="1:20" s="345" customFormat="1" ht="9.75" customHeight="1">
      <c r="B2" s="346"/>
      <c r="C2" s="346"/>
      <c r="D2" s="346"/>
      <c r="E2" s="346"/>
      <c r="F2" s="346"/>
      <c r="G2" s="346"/>
      <c r="H2" s="346"/>
      <c r="I2" s="346"/>
      <c r="J2" s="346"/>
      <c r="K2" s="346"/>
      <c r="L2" s="346"/>
      <c r="M2" s="346"/>
      <c r="O2" s="346"/>
      <c r="P2" s="346"/>
      <c r="Q2" s="346"/>
    </row>
    <row r="3" spans="1:20" s="345" customFormat="1" ht="32.4" customHeight="1">
      <c r="A3" s="347" t="s">
        <v>157</v>
      </c>
      <c r="B3" s="347"/>
      <c r="C3" s="347"/>
      <c r="D3" s="347"/>
      <c r="E3" s="347"/>
      <c r="F3" s="347"/>
      <c r="G3" s="347"/>
      <c r="H3" s="347"/>
      <c r="I3" s="347"/>
      <c r="J3" s="347"/>
      <c r="K3" s="347"/>
      <c r="L3" s="347"/>
      <c r="M3" s="347"/>
      <c r="N3" s="347"/>
      <c r="O3" s="347"/>
      <c r="P3" s="347"/>
      <c r="Q3" s="347"/>
      <c r="R3" s="347"/>
      <c r="S3" s="347"/>
    </row>
    <row r="4" spans="1:20" s="345" customFormat="1" ht="9.75" customHeight="1">
      <c r="B4" s="346"/>
      <c r="C4" s="346"/>
      <c r="D4" s="346"/>
      <c r="E4" s="346"/>
      <c r="F4" s="346"/>
      <c r="G4" s="346"/>
      <c r="H4" s="346"/>
      <c r="I4" s="346"/>
      <c r="J4" s="346"/>
      <c r="K4" s="346"/>
      <c r="L4" s="346"/>
      <c r="M4" s="346"/>
      <c r="O4" s="346"/>
      <c r="P4" s="346"/>
      <c r="Q4" s="346"/>
    </row>
    <row r="5" spans="1:20" s="345" customFormat="1" ht="25.05" customHeight="1">
      <c r="B5" s="346"/>
      <c r="C5" s="346"/>
      <c r="D5" s="346"/>
      <c r="E5" s="348"/>
      <c r="F5" s="348"/>
      <c r="G5" s="348"/>
      <c r="H5" s="348"/>
      <c r="O5" s="349"/>
      <c r="P5" s="350" t="s">
        <v>105</v>
      </c>
      <c r="Q5" s="399">
        <f>別紙１!AS5</f>
        <v>0</v>
      </c>
      <c r="R5" s="351"/>
      <c r="S5" s="351"/>
      <c r="T5" s="352"/>
    </row>
    <row r="6" spans="1:20" s="345" customFormat="1" ht="25.05" customHeight="1">
      <c r="B6" s="346"/>
      <c r="C6" s="346"/>
      <c r="D6" s="346"/>
      <c r="E6" s="348"/>
      <c r="F6" s="348"/>
      <c r="G6" s="348"/>
      <c r="H6" s="348"/>
      <c r="O6" s="353"/>
      <c r="P6" s="354" t="s">
        <v>97</v>
      </c>
      <c r="Q6" s="400">
        <f>別紙１!AS6</f>
        <v>0</v>
      </c>
      <c r="R6" s="351"/>
      <c r="S6" s="351"/>
      <c r="T6" s="353"/>
    </row>
    <row r="7" spans="1:20" s="345" customFormat="1" ht="27" customHeight="1">
      <c r="B7" s="285" t="s">
        <v>151</v>
      </c>
      <c r="C7" s="285"/>
      <c r="D7" s="355"/>
      <c r="E7" s="355"/>
      <c r="F7" s="355"/>
      <c r="G7" s="355"/>
      <c r="H7" s="355"/>
      <c r="I7" s="355"/>
      <c r="J7" s="355"/>
      <c r="K7" s="355"/>
      <c r="L7" s="356"/>
      <c r="M7" s="356"/>
      <c r="N7" s="356"/>
      <c r="O7" s="356"/>
      <c r="P7" s="356"/>
      <c r="Q7" s="285"/>
      <c r="R7" s="285"/>
    </row>
    <row r="8" spans="1:20" ht="22.5" customHeight="1">
      <c r="B8" s="357"/>
      <c r="C8" s="358"/>
      <c r="D8" s="359"/>
      <c r="E8" s="360"/>
      <c r="F8" s="357"/>
      <c r="G8" s="360"/>
      <c r="H8" s="361"/>
      <c r="I8" s="362"/>
      <c r="J8" s="362"/>
      <c r="K8" s="362"/>
      <c r="L8" s="363" t="s">
        <v>125</v>
      </c>
      <c r="M8" s="363"/>
      <c r="N8" s="363"/>
      <c r="O8" s="363"/>
      <c r="P8" s="363"/>
      <c r="Q8" s="359"/>
    </row>
    <row r="9" spans="1:20" ht="22.5" customHeight="1">
      <c r="B9" s="364" t="s">
        <v>0</v>
      </c>
      <c r="C9" s="365" t="s">
        <v>146</v>
      </c>
      <c r="D9" s="366" t="s">
        <v>21</v>
      </c>
      <c r="E9" s="366" t="s">
        <v>86</v>
      </c>
      <c r="F9" s="366" t="s">
        <v>2</v>
      </c>
      <c r="G9" s="366" t="s">
        <v>87</v>
      </c>
      <c r="H9" s="298" t="s">
        <v>134</v>
      </c>
      <c r="I9" s="366" t="s">
        <v>22</v>
      </c>
      <c r="J9" s="298" t="s">
        <v>136</v>
      </c>
      <c r="K9" s="298" t="s">
        <v>137</v>
      </c>
      <c r="L9" s="367"/>
      <c r="M9" s="367"/>
      <c r="N9" s="367"/>
      <c r="O9" s="367"/>
      <c r="P9" s="367"/>
      <c r="Q9" s="365" t="s">
        <v>126</v>
      </c>
    </row>
    <row r="10" spans="1:20" ht="17.25" customHeight="1">
      <c r="B10" s="364"/>
      <c r="C10" s="365"/>
      <c r="D10" s="366"/>
      <c r="E10" s="366"/>
      <c r="F10" s="366"/>
      <c r="G10" s="366"/>
      <c r="H10" s="298"/>
      <c r="I10" s="366"/>
      <c r="J10" s="298"/>
      <c r="K10" s="298"/>
      <c r="L10" s="368" t="s">
        <v>49</v>
      </c>
      <c r="M10" s="368"/>
      <c r="N10" s="368"/>
      <c r="O10" s="368"/>
      <c r="P10" s="368"/>
      <c r="Q10" s="365"/>
    </row>
    <row r="11" spans="1:20" ht="17.25" customHeight="1">
      <c r="B11" s="369"/>
      <c r="C11" s="365"/>
      <c r="D11" s="370"/>
      <c r="E11" s="371"/>
      <c r="F11" s="372"/>
      <c r="G11" s="371"/>
      <c r="H11" s="373"/>
      <c r="I11" s="374"/>
      <c r="J11" s="374"/>
      <c r="K11" s="374"/>
      <c r="L11" s="375" t="s">
        <v>127</v>
      </c>
      <c r="M11" s="375" t="s">
        <v>128</v>
      </c>
      <c r="N11" s="375" t="s">
        <v>129</v>
      </c>
      <c r="O11" s="375" t="s">
        <v>130</v>
      </c>
      <c r="P11" s="375" t="s">
        <v>131</v>
      </c>
      <c r="Q11" s="373" t="s">
        <v>132</v>
      </c>
    </row>
    <row r="12" spans="1:20" ht="17.25" customHeight="1">
      <c r="B12" s="376" t="s">
        <v>14</v>
      </c>
      <c r="C12" s="376" t="s">
        <v>27</v>
      </c>
      <c r="D12" s="377" t="s">
        <v>15</v>
      </c>
      <c r="E12" s="377" t="s">
        <v>28</v>
      </c>
      <c r="F12" s="377" t="s">
        <v>135</v>
      </c>
      <c r="G12" s="377" t="s">
        <v>16</v>
      </c>
      <c r="H12" s="377" t="s">
        <v>17</v>
      </c>
      <c r="I12" s="378" t="s">
        <v>19</v>
      </c>
      <c r="J12" s="378" t="s">
        <v>18</v>
      </c>
      <c r="K12" s="378" t="s">
        <v>20</v>
      </c>
      <c r="L12" s="375"/>
      <c r="M12" s="375"/>
      <c r="N12" s="375"/>
      <c r="O12" s="375"/>
      <c r="P12" s="375"/>
      <c r="Q12" s="379" t="s">
        <v>32</v>
      </c>
    </row>
    <row r="13" spans="1:20" ht="33" customHeight="1">
      <c r="B13" s="380"/>
      <c r="C13" s="381"/>
      <c r="D13" s="382"/>
      <c r="E13" s="382"/>
      <c r="F13" s="383">
        <f>D13-E13</f>
        <v>0</v>
      </c>
      <c r="G13" s="382"/>
      <c r="H13" s="383">
        <v>100000</v>
      </c>
      <c r="I13" s="383">
        <f>MIN(F13,G13,H13)</f>
        <v>0</v>
      </c>
      <c r="J13" s="383">
        <f>I13*3/4</f>
        <v>0</v>
      </c>
      <c r="K13" s="383">
        <f>ROUNDDOWN(J13,-3)</f>
        <v>0</v>
      </c>
      <c r="L13" s="381"/>
      <c r="M13" s="381"/>
      <c r="N13" s="381"/>
      <c r="O13" s="381"/>
      <c r="P13" s="381"/>
      <c r="Q13" s="384"/>
    </row>
    <row r="14" spans="1:20" ht="33" customHeight="1">
      <c r="B14" s="380"/>
      <c r="C14" s="381"/>
      <c r="D14" s="382"/>
      <c r="E14" s="382"/>
      <c r="F14" s="383">
        <f t="shared" ref="F14:F22" si="0">D14-E14</f>
        <v>0</v>
      </c>
      <c r="G14" s="382"/>
      <c r="H14" s="383">
        <v>100000</v>
      </c>
      <c r="I14" s="383">
        <f t="shared" ref="I14:I22" si="1">MIN(F14,G14,H14)</f>
        <v>0</v>
      </c>
      <c r="J14" s="383">
        <f t="shared" ref="J14:J22" si="2">I14*3/4</f>
        <v>0</v>
      </c>
      <c r="K14" s="383">
        <f t="shared" ref="K14:K22" si="3">ROUNDDOWN(J14,-3)</f>
        <v>0</v>
      </c>
      <c r="L14" s="381"/>
      <c r="M14" s="381"/>
      <c r="N14" s="381"/>
      <c r="O14" s="381"/>
      <c r="P14" s="381"/>
      <c r="Q14" s="384"/>
    </row>
    <row r="15" spans="1:20" ht="33" customHeight="1">
      <c r="B15" s="380"/>
      <c r="C15" s="381"/>
      <c r="D15" s="382"/>
      <c r="E15" s="382"/>
      <c r="F15" s="383">
        <f t="shared" si="0"/>
        <v>0</v>
      </c>
      <c r="G15" s="382"/>
      <c r="H15" s="383">
        <v>100000</v>
      </c>
      <c r="I15" s="383">
        <f t="shared" si="1"/>
        <v>0</v>
      </c>
      <c r="J15" s="383">
        <f t="shared" si="2"/>
        <v>0</v>
      </c>
      <c r="K15" s="383">
        <f t="shared" si="3"/>
        <v>0</v>
      </c>
      <c r="L15" s="381"/>
      <c r="M15" s="381"/>
      <c r="N15" s="381"/>
      <c r="O15" s="381"/>
      <c r="P15" s="381"/>
      <c r="Q15" s="384"/>
    </row>
    <row r="16" spans="1:20" ht="33" customHeight="1">
      <c r="B16" s="380"/>
      <c r="C16" s="381"/>
      <c r="D16" s="382"/>
      <c r="E16" s="382"/>
      <c r="F16" s="383">
        <f t="shared" si="0"/>
        <v>0</v>
      </c>
      <c r="G16" s="382"/>
      <c r="H16" s="383">
        <v>100000</v>
      </c>
      <c r="I16" s="383">
        <f t="shared" si="1"/>
        <v>0</v>
      </c>
      <c r="J16" s="383">
        <f t="shared" si="2"/>
        <v>0</v>
      </c>
      <c r="K16" s="383">
        <f t="shared" si="3"/>
        <v>0</v>
      </c>
      <c r="L16" s="381"/>
      <c r="M16" s="381"/>
      <c r="N16" s="381"/>
      <c r="O16" s="381"/>
      <c r="P16" s="381"/>
      <c r="Q16" s="384"/>
    </row>
    <row r="17" spans="2:18" ht="33" customHeight="1">
      <c r="B17" s="380"/>
      <c r="C17" s="381"/>
      <c r="D17" s="382"/>
      <c r="E17" s="382"/>
      <c r="F17" s="383">
        <f t="shared" si="0"/>
        <v>0</v>
      </c>
      <c r="G17" s="382"/>
      <c r="H17" s="383">
        <v>100000</v>
      </c>
      <c r="I17" s="383">
        <f t="shared" si="1"/>
        <v>0</v>
      </c>
      <c r="J17" s="383">
        <f t="shared" si="2"/>
        <v>0</v>
      </c>
      <c r="K17" s="383">
        <f t="shared" si="3"/>
        <v>0</v>
      </c>
      <c r="L17" s="381"/>
      <c r="M17" s="381"/>
      <c r="N17" s="381"/>
      <c r="O17" s="381"/>
      <c r="P17" s="381"/>
      <c r="Q17" s="384"/>
    </row>
    <row r="18" spans="2:18" ht="33" customHeight="1">
      <c r="B18" s="380"/>
      <c r="C18" s="381"/>
      <c r="D18" s="382"/>
      <c r="E18" s="382"/>
      <c r="F18" s="383">
        <f t="shared" si="0"/>
        <v>0</v>
      </c>
      <c r="G18" s="382"/>
      <c r="H18" s="383">
        <v>100000</v>
      </c>
      <c r="I18" s="383">
        <f t="shared" si="1"/>
        <v>0</v>
      </c>
      <c r="J18" s="383">
        <f t="shared" si="2"/>
        <v>0</v>
      </c>
      <c r="K18" s="383">
        <f t="shared" si="3"/>
        <v>0</v>
      </c>
      <c r="L18" s="381"/>
      <c r="M18" s="381"/>
      <c r="N18" s="381"/>
      <c r="O18" s="381"/>
      <c r="P18" s="381"/>
      <c r="Q18" s="384"/>
    </row>
    <row r="19" spans="2:18" ht="33" customHeight="1">
      <c r="B19" s="380"/>
      <c r="C19" s="381"/>
      <c r="D19" s="382"/>
      <c r="E19" s="382"/>
      <c r="F19" s="383">
        <f t="shared" si="0"/>
        <v>0</v>
      </c>
      <c r="G19" s="382"/>
      <c r="H19" s="383">
        <v>100000</v>
      </c>
      <c r="I19" s="383">
        <f t="shared" si="1"/>
        <v>0</v>
      </c>
      <c r="J19" s="383">
        <f t="shared" si="2"/>
        <v>0</v>
      </c>
      <c r="K19" s="383">
        <f t="shared" si="3"/>
        <v>0</v>
      </c>
      <c r="L19" s="381"/>
      <c r="M19" s="381"/>
      <c r="N19" s="381"/>
      <c r="O19" s="381"/>
      <c r="P19" s="381"/>
      <c r="Q19" s="384"/>
    </row>
    <row r="20" spans="2:18" ht="33" customHeight="1">
      <c r="B20" s="380"/>
      <c r="C20" s="381"/>
      <c r="D20" s="382"/>
      <c r="E20" s="382"/>
      <c r="F20" s="383">
        <f t="shared" si="0"/>
        <v>0</v>
      </c>
      <c r="G20" s="382"/>
      <c r="H20" s="383">
        <v>100000</v>
      </c>
      <c r="I20" s="383">
        <f t="shared" si="1"/>
        <v>0</v>
      </c>
      <c r="J20" s="383">
        <f t="shared" si="2"/>
        <v>0</v>
      </c>
      <c r="K20" s="383">
        <f t="shared" si="3"/>
        <v>0</v>
      </c>
      <c r="L20" s="381"/>
      <c r="M20" s="381"/>
      <c r="N20" s="381"/>
      <c r="O20" s="381"/>
      <c r="P20" s="381"/>
      <c r="Q20" s="384"/>
    </row>
    <row r="21" spans="2:18" ht="33" customHeight="1">
      <c r="B21" s="380"/>
      <c r="C21" s="381"/>
      <c r="D21" s="382"/>
      <c r="E21" s="382"/>
      <c r="F21" s="383">
        <f t="shared" si="0"/>
        <v>0</v>
      </c>
      <c r="G21" s="382"/>
      <c r="H21" s="383">
        <v>100000</v>
      </c>
      <c r="I21" s="383">
        <f t="shared" si="1"/>
        <v>0</v>
      </c>
      <c r="J21" s="383">
        <f t="shared" si="2"/>
        <v>0</v>
      </c>
      <c r="K21" s="383">
        <f t="shared" si="3"/>
        <v>0</v>
      </c>
      <c r="L21" s="381"/>
      <c r="M21" s="381"/>
      <c r="N21" s="381"/>
      <c r="O21" s="381"/>
      <c r="P21" s="381"/>
      <c r="Q21" s="384"/>
    </row>
    <row r="22" spans="2:18" ht="33" customHeight="1" thickBot="1">
      <c r="B22" s="385"/>
      <c r="C22" s="386"/>
      <c r="D22" s="387"/>
      <c r="E22" s="388"/>
      <c r="F22" s="389">
        <f t="shared" si="0"/>
        <v>0</v>
      </c>
      <c r="G22" s="388"/>
      <c r="H22" s="389">
        <v>100000</v>
      </c>
      <c r="I22" s="389">
        <f t="shared" si="1"/>
        <v>0</v>
      </c>
      <c r="J22" s="389">
        <f t="shared" si="2"/>
        <v>0</v>
      </c>
      <c r="K22" s="389">
        <f t="shared" si="3"/>
        <v>0</v>
      </c>
      <c r="L22" s="381"/>
      <c r="M22" s="381"/>
      <c r="N22" s="381"/>
      <c r="O22" s="381"/>
      <c r="P22" s="381"/>
      <c r="Q22" s="390"/>
    </row>
    <row r="23" spans="2:18" ht="13.8" thickTop="1">
      <c r="B23" s="401" t="s">
        <v>89</v>
      </c>
      <c r="C23" s="402"/>
      <c r="D23" s="403" t="s">
        <v>4</v>
      </c>
      <c r="E23" s="404" t="s">
        <v>4</v>
      </c>
      <c r="F23" s="404" t="s">
        <v>4</v>
      </c>
      <c r="G23" s="404" t="s">
        <v>4</v>
      </c>
      <c r="H23" s="404" t="s">
        <v>4</v>
      </c>
      <c r="I23" s="404" t="s">
        <v>4</v>
      </c>
      <c r="J23" s="404" t="s">
        <v>4</v>
      </c>
      <c r="K23" s="404" t="s">
        <v>4</v>
      </c>
      <c r="L23" s="405" t="s">
        <v>133</v>
      </c>
      <c r="M23" s="405" t="s">
        <v>133</v>
      </c>
      <c r="N23" s="405" t="s">
        <v>133</v>
      </c>
      <c r="O23" s="405" t="s">
        <v>133</v>
      </c>
      <c r="P23" s="405" t="s">
        <v>133</v>
      </c>
      <c r="Q23" s="406"/>
    </row>
    <row r="24" spans="2:18" ht="33" customHeight="1">
      <c r="B24" s="407">
        <f>COUNTA(B13:B22)</f>
        <v>0</v>
      </c>
      <c r="C24" s="408"/>
      <c r="D24" s="409">
        <f t="shared" ref="D24:K24" si="4">SUBTOTAL(109,D13:D22)</f>
        <v>0</v>
      </c>
      <c r="E24" s="410">
        <f t="shared" si="4"/>
        <v>0</v>
      </c>
      <c r="F24" s="410">
        <f t="shared" si="4"/>
        <v>0</v>
      </c>
      <c r="G24" s="410">
        <f t="shared" si="4"/>
        <v>0</v>
      </c>
      <c r="H24" s="410">
        <f t="shared" si="4"/>
        <v>1000000</v>
      </c>
      <c r="I24" s="410">
        <f t="shared" si="4"/>
        <v>0</v>
      </c>
      <c r="J24" s="410">
        <f t="shared" si="4"/>
        <v>0</v>
      </c>
      <c r="K24" s="410">
        <f t="shared" si="4"/>
        <v>0</v>
      </c>
      <c r="L24" s="410">
        <f>COUNTA(L13:L22)</f>
        <v>0</v>
      </c>
      <c r="M24" s="410">
        <f>COUNTA(M13:M22)</f>
        <v>0</v>
      </c>
      <c r="N24" s="410">
        <f>COUNTA(N13:N22)</f>
        <v>0</v>
      </c>
      <c r="O24" s="410">
        <f>COUNTA(O13:O22)</f>
        <v>0</v>
      </c>
      <c r="P24" s="410">
        <f>COUNTA(P13:P22)</f>
        <v>0</v>
      </c>
      <c r="Q24" s="411"/>
    </row>
    <row r="25" spans="2:18" ht="16.5" customHeight="1">
      <c r="B25" s="328" t="s">
        <v>5</v>
      </c>
      <c r="C25" s="328"/>
      <c r="D25" s="328"/>
      <c r="E25" s="328"/>
      <c r="F25" s="328"/>
      <c r="G25" s="328"/>
      <c r="H25" s="328"/>
      <c r="I25" s="391"/>
      <c r="J25" s="391"/>
      <c r="K25" s="391"/>
      <c r="L25" s="392"/>
      <c r="M25" s="392"/>
      <c r="N25" s="392"/>
      <c r="O25" s="392"/>
      <c r="P25" s="392"/>
      <c r="Q25" s="393"/>
      <c r="R25" s="328"/>
    </row>
    <row r="26" spans="2:18" ht="17.25" customHeight="1">
      <c r="B26" s="327" t="s">
        <v>90</v>
      </c>
      <c r="C26" s="327"/>
      <c r="D26" s="392"/>
      <c r="E26" s="392"/>
      <c r="F26" s="392"/>
      <c r="G26" s="393"/>
      <c r="H26" s="393"/>
      <c r="I26" s="392"/>
      <c r="J26" s="392"/>
      <c r="K26" s="392"/>
      <c r="L26" s="392"/>
      <c r="M26" s="392"/>
      <c r="N26" s="392"/>
      <c r="O26" s="392"/>
      <c r="P26" s="392"/>
      <c r="Q26" s="393"/>
      <c r="R26" s="393"/>
    </row>
    <row r="27" spans="2:18" ht="17.25" customHeight="1">
      <c r="B27" s="328" t="s">
        <v>138</v>
      </c>
      <c r="C27" s="328"/>
      <c r="D27" s="328"/>
      <c r="E27" s="328"/>
      <c r="F27" s="328"/>
      <c r="G27" s="328"/>
      <c r="H27" s="328"/>
      <c r="I27" s="391"/>
      <c r="J27" s="391"/>
      <c r="K27" s="391"/>
      <c r="L27" s="392"/>
      <c r="M27" s="392"/>
      <c r="N27" s="392"/>
      <c r="O27" s="392"/>
      <c r="P27" s="392"/>
      <c r="Q27" s="327"/>
      <c r="R27" s="328"/>
    </row>
    <row r="28" spans="2:18" ht="17.25" customHeight="1">
      <c r="B28" s="328" t="s">
        <v>139</v>
      </c>
      <c r="C28" s="328"/>
      <c r="D28" s="328"/>
      <c r="E28" s="328"/>
      <c r="F28" s="328"/>
      <c r="G28" s="328"/>
      <c r="H28" s="328"/>
      <c r="I28" s="391"/>
      <c r="J28" s="391"/>
      <c r="K28" s="391"/>
      <c r="L28" s="394"/>
      <c r="M28" s="394"/>
      <c r="N28" s="394"/>
      <c r="O28" s="394"/>
      <c r="P28" s="394"/>
      <c r="Q28" s="395"/>
      <c r="R28" s="328"/>
    </row>
    <row r="29" spans="2:18" ht="17.25" customHeight="1">
      <c r="B29" s="327" t="s">
        <v>140</v>
      </c>
      <c r="C29" s="327"/>
      <c r="D29" s="327"/>
      <c r="E29" s="327"/>
      <c r="F29" s="327"/>
      <c r="G29" s="327"/>
      <c r="H29" s="327"/>
      <c r="I29" s="327"/>
      <c r="J29" s="327"/>
      <c r="K29" s="327"/>
      <c r="L29" s="394"/>
      <c r="M29" s="394"/>
      <c r="N29" s="394"/>
      <c r="O29" s="394"/>
      <c r="P29" s="394"/>
      <c r="Q29" s="395"/>
      <c r="R29" s="327"/>
    </row>
    <row r="30" spans="2:18" ht="17.25" customHeight="1">
      <c r="B30" s="327" t="s">
        <v>141</v>
      </c>
      <c r="C30" s="327"/>
      <c r="D30" s="396"/>
      <c r="E30" s="396"/>
      <c r="F30" s="396"/>
      <c r="I30" s="396"/>
      <c r="J30" s="396"/>
      <c r="K30" s="396"/>
      <c r="L30" s="395"/>
      <c r="M30" s="395"/>
      <c r="N30" s="395"/>
      <c r="O30" s="395"/>
      <c r="P30" s="395"/>
      <c r="Q30" s="395"/>
    </row>
    <row r="31" spans="2:18" ht="17.25" customHeight="1">
      <c r="B31" s="395" t="s">
        <v>142</v>
      </c>
      <c r="C31" s="395"/>
      <c r="Q31" s="285"/>
    </row>
    <row r="32" spans="2:18" ht="17.25" customHeight="1">
      <c r="B32" s="395" t="s">
        <v>107</v>
      </c>
      <c r="C32" s="395"/>
    </row>
    <row r="33" spans="2:2">
      <c r="B33" s="397"/>
    </row>
    <row r="34" spans="2:2">
      <c r="B34" s="398"/>
    </row>
    <row r="35" spans="2:2">
      <c r="B35" s="398"/>
    </row>
    <row r="36" spans="2:2">
      <c r="B36" s="398"/>
    </row>
    <row r="37" spans="2:2">
      <c r="B37" s="398"/>
    </row>
    <row r="38" spans="2:2">
      <c r="B38" s="398"/>
    </row>
    <row r="39" spans="2:2">
      <c r="B39" s="398"/>
    </row>
    <row r="40" spans="2:2">
      <c r="B40" s="398"/>
    </row>
  </sheetData>
  <sheetProtection algorithmName="SHA-512" hashValue="r03ukVthnkzrhMmSYSdI0c5dhHXQLh9j+IhrBPFociE6xyuZgi4DDAab65//SpB2KsM4kuN+IIJ3xAAuPJLcUQ==" saltValue="uAt6unF1Hm/f2C6eVzpG+A==" spinCount="100000" sheet="1" objects="1" scenarios="1"/>
  <mergeCells count="21">
    <mergeCell ref="E9:E10"/>
    <mergeCell ref="F9:F10"/>
    <mergeCell ref="G9:G10"/>
    <mergeCell ref="H9:H10"/>
    <mergeCell ref="I9:I10"/>
    <mergeCell ref="Q23:Q24"/>
    <mergeCell ref="A3:S3"/>
    <mergeCell ref="L11:L12"/>
    <mergeCell ref="M11:M12"/>
    <mergeCell ref="N11:N12"/>
    <mergeCell ref="O11:O12"/>
    <mergeCell ref="P11:P12"/>
    <mergeCell ref="C23:C24"/>
    <mergeCell ref="J9:J10"/>
    <mergeCell ref="K9:K10"/>
    <mergeCell ref="Q9:Q10"/>
    <mergeCell ref="L10:P10"/>
    <mergeCell ref="L8:P9"/>
    <mergeCell ref="B9:B10"/>
    <mergeCell ref="C9:C11"/>
    <mergeCell ref="D9:D10"/>
  </mergeCells>
  <phoneticPr fontId="6"/>
  <dataValidations count="2">
    <dataValidation type="list" allowBlank="1" showInputMessage="1" showErrorMessage="1" sqref="L13:P22" xr:uid="{00000000-0002-0000-0600-000000000000}">
      <formula1>"○"</formula1>
    </dataValidation>
    <dataValidation type="list" allowBlank="1" showInputMessage="1" showErrorMessage="1" sqref="C13:C22" xr:uid="{00000000-0002-0000-0600-000001000000}">
      <formula1>"公立,私立"</formula1>
    </dataValidation>
  </dataValidations>
  <printOptions horizontalCentered="1"/>
  <pageMargins left="0.59055118110236227" right="0.59055118110236227" top="1.5354330708661419" bottom="0.55118110236220474" header="1.1023622047244095" footer="0.31496062992125984"/>
  <pageSetup paperSize="9" scale="51" fitToHeight="0"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W61"/>
  <sheetViews>
    <sheetView showGridLines="0" view="pageBreakPreview" zoomScale="80" zoomScaleNormal="100" zoomScaleSheetLayoutView="80" workbookViewId="0"/>
  </sheetViews>
  <sheetFormatPr defaultColWidth="8.77734375" defaultRowHeight="21" customHeight="1"/>
  <cols>
    <col min="1" max="1" width="11" style="5" customWidth="1"/>
    <col min="2" max="2" width="20.109375" style="2" customWidth="1"/>
    <col min="3" max="3" width="36" style="3" customWidth="1"/>
    <col min="4" max="4" width="42.33203125" style="4" customWidth="1"/>
    <col min="5" max="6" width="3.6640625" style="5" customWidth="1"/>
    <col min="7" max="8" width="3.6640625" style="6" customWidth="1"/>
    <col min="9" max="9" width="5" style="5" customWidth="1"/>
    <col min="10" max="10" width="86.21875" style="4" customWidth="1"/>
    <col min="11" max="11" width="2.88671875" style="5" customWidth="1"/>
    <col min="12" max="12" width="8.77734375" style="8"/>
    <col min="13" max="13" width="8.77734375" style="5" customWidth="1"/>
    <col min="14" max="16384" width="8.77734375" style="5"/>
  </cols>
  <sheetData>
    <row r="1" spans="1:23" ht="28.2" customHeight="1">
      <c r="A1" s="1" t="s">
        <v>78</v>
      </c>
      <c r="J1" s="7"/>
    </row>
    <row r="2" spans="1:23" ht="21" customHeight="1">
      <c r="A2" s="17" t="s">
        <v>77</v>
      </c>
      <c r="B2" s="17"/>
      <c r="C2" s="17"/>
      <c r="D2" s="17"/>
      <c r="E2" s="17"/>
      <c r="F2" s="17"/>
      <c r="G2" s="17"/>
      <c r="H2" s="17"/>
      <c r="I2" s="17"/>
      <c r="J2" s="17"/>
    </row>
    <row r="3" spans="1:23" ht="21" customHeight="1">
      <c r="A3" s="12"/>
      <c r="B3" s="12"/>
      <c r="C3" s="12"/>
      <c r="D3" s="12"/>
      <c r="E3" s="12"/>
      <c r="F3" s="12"/>
      <c r="G3" s="12"/>
      <c r="H3" s="12"/>
      <c r="I3" s="12"/>
      <c r="J3" s="48" t="s">
        <v>76</v>
      </c>
    </row>
    <row r="4" spans="1:23" ht="22.2" customHeight="1">
      <c r="A4" s="18" t="s">
        <v>75</v>
      </c>
      <c r="B4" s="19" t="s">
        <v>74</v>
      </c>
      <c r="C4" s="19" t="s">
        <v>73</v>
      </c>
      <c r="D4" s="19" t="s">
        <v>72</v>
      </c>
      <c r="E4" s="20" t="s">
        <v>71</v>
      </c>
      <c r="F4" s="20"/>
      <c r="G4" s="20"/>
      <c r="H4" s="20"/>
      <c r="I4" s="20" t="s">
        <v>70</v>
      </c>
      <c r="J4" s="21" t="s">
        <v>69</v>
      </c>
    </row>
    <row r="5" spans="1:23" ht="31.2" customHeight="1" thickBot="1">
      <c r="A5" s="22"/>
      <c r="B5" s="23"/>
      <c r="C5" s="23"/>
      <c r="D5" s="23"/>
      <c r="E5" s="24" t="s">
        <v>68</v>
      </c>
      <c r="F5" s="25" t="s">
        <v>67</v>
      </c>
      <c r="G5" s="26" t="s">
        <v>66</v>
      </c>
      <c r="H5" s="26" t="s">
        <v>65</v>
      </c>
      <c r="I5" s="27"/>
      <c r="J5" s="28"/>
    </row>
    <row r="6" spans="1:23" s="14" customFormat="1" ht="21" customHeight="1" thickTop="1">
      <c r="A6" s="38" t="s">
        <v>64</v>
      </c>
      <c r="B6" s="30" t="s">
        <v>63</v>
      </c>
      <c r="C6" s="30"/>
      <c r="D6" s="31" t="s">
        <v>62</v>
      </c>
      <c r="E6" s="39"/>
      <c r="F6" s="39"/>
      <c r="G6" s="40"/>
      <c r="H6" s="40"/>
      <c r="I6" s="39"/>
      <c r="J6" s="41" t="s">
        <v>61</v>
      </c>
      <c r="L6" s="15"/>
    </row>
    <row r="7" spans="1:23" s="14" customFormat="1" ht="25.8" customHeight="1" thickBot="1">
      <c r="A7" s="42"/>
      <c r="B7" s="43" t="s">
        <v>60</v>
      </c>
      <c r="C7" s="43" t="s">
        <v>59</v>
      </c>
      <c r="D7" s="44" t="s">
        <v>58</v>
      </c>
      <c r="E7" s="45" t="s">
        <v>57</v>
      </c>
      <c r="F7" s="45">
        <v>1</v>
      </c>
      <c r="G7" s="46">
        <v>1</v>
      </c>
      <c r="H7" s="46">
        <v>1</v>
      </c>
      <c r="I7" s="45" t="s">
        <v>56</v>
      </c>
      <c r="J7" s="47" t="s">
        <v>55</v>
      </c>
      <c r="L7" s="15"/>
    </row>
    <row r="8" spans="1:23" s="14" customFormat="1" ht="25.8" customHeight="1" thickTop="1">
      <c r="A8" s="32"/>
      <c r="B8" s="33"/>
      <c r="C8" s="33"/>
      <c r="D8" s="34"/>
      <c r="E8" s="35"/>
      <c r="F8" s="35"/>
      <c r="G8" s="36"/>
      <c r="H8" s="36"/>
      <c r="I8" s="35"/>
      <c r="J8" s="37"/>
      <c r="L8" s="15"/>
    </row>
    <row r="9" spans="1:23" ht="21" customHeight="1">
      <c r="A9" s="29">
        <v>1</v>
      </c>
      <c r="B9" s="49"/>
      <c r="C9" s="49"/>
      <c r="D9" s="50"/>
      <c r="E9" s="51"/>
      <c r="F9" s="51"/>
      <c r="G9" s="52"/>
      <c r="H9" s="52"/>
      <c r="I9" s="51"/>
      <c r="J9" s="53"/>
    </row>
    <row r="10" spans="1:23" ht="21" customHeight="1">
      <c r="A10" s="9">
        <v>2</v>
      </c>
      <c r="B10" s="54"/>
      <c r="C10" s="54"/>
      <c r="D10" s="55"/>
      <c r="E10" s="56"/>
      <c r="F10" s="56"/>
      <c r="G10" s="57"/>
      <c r="H10" s="57"/>
      <c r="I10" s="56"/>
      <c r="J10" s="58"/>
    </row>
    <row r="11" spans="1:23" ht="21" customHeight="1">
      <c r="A11" s="9">
        <v>3</v>
      </c>
      <c r="B11" s="54"/>
      <c r="C11" s="54"/>
      <c r="D11" s="55"/>
      <c r="E11" s="56"/>
      <c r="F11" s="56"/>
      <c r="G11" s="57"/>
      <c r="H11" s="57"/>
      <c r="I11" s="56"/>
      <c r="J11" s="58"/>
    </row>
    <row r="12" spans="1:23" ht="21" customHeight="1">
      <c r="A12" s="9">
        <v>4</v>
      </c>
      <c r="B12" s="54"/>
      <c r="C12" s="54"/>
      <c r="D12" s="55"/>
      <c r="E12" s="56"/>
      <c r="F12" s="56"/>
      <c r="G12" s="57"/>
      <c r="H12" s="57"/>
      <c r="I12" s="56"/>
      <c r="J12" s="58"/>
    </row>
    <row r="13" spans="1:23" ht="21" customHeight="1">
      <c r="A13" s="9">
        <v>5</v>
      </c>
      <c r="B13" s="54"/>
      <c r="C13" s="54"/>
      <c r="D13" s="55"/>
      <c r="E13" s="56"/>
      <c r="F13" s="56"/>
      <c r="G13" s="57"/>
      <c r="H13" s="57"/>
      <c r="I13" s="56"/>
      <c r="J13" s="58"/>
    </row>
    <row r="14" spans="1:23" ht="21" customHeight="1">
      <c r="A14" s="9">
        <v>6</v>
      </c>
      <c r="B14" s="54"/>
      <c r="C14" s="54"/>
      <c r="D14" s="55"/>
      <c r="E14" s="56"/>
      <c r="F14" s="56"/>
      <c r="G14" s="57"/>
      <c r="H14" s="57"/>
      <c r="I14" s="56"/>
      <c r="J14" s="58"/>
    </row>
    <row r="15" spans="1:23" ht="21" customHeight="1">
      <c r="A15" s="9">
        <v>7</v>
      </c>
      <c r="B15" s="54"/>
      <c r="C15" s="54"/>
      <c r="D15" s="55"/>
      <c r="E15" s="56"/>
      <c r="F15" s="56"/>
      <c r="G15" s="57"/>
      <c r="H15" s="57"/>
      <c r="I15" s="56"/>
      <c r="J15" s="58"/>
    </row>
    <row r="16" spans="1:23" ht="21" customHeight="1">
      <c r="A16" s="9">
        <v>8</v>
      </c>
      <c r="B16" s="54"/>
      <c r="C16" s="54"/>
      <c r="D16" s="55"/>
      <c r="E16" s="56"/>
      <c r="F16" s="56"/>
      <c r="G16" s="57"/>
      <c r="H16" s="57"/>
      <c r="I16" s="56"/>
      <c r="J16" s="58"/>
      <c r="W16" s="11"/>
    </row>
    <row r="17" spans="1:10" ht="21" customHeight="1">
      <c r="A17" s="9">
        <v>9</v>
      </c>
      <c r="B17" s="54"/>
      <c r="C17" s="54"/>
      <c r="D17" s="55"/>
      <c r="E17" s="56"/>
      <c r="F17" s="56"/>
      <c r="G17" s="57"/>
      <c r="H17" s="57"/>
      <c r="I17" s="56"/>
      <c r="J17" s="58"/>
    </row>
    <row r="18" spans="1:10" ht="21" customHeight="1">
      <c r="A18" s="9">
        <v>10</v>
      </c>
      <c r="B18" s="54"/>
      <c r="C18" s="54"/>
      <c r="D18" s="55"/>
      <c r="E18" s="56"/>
      <c r="F18" s="56"/>
      <c r="G18" s="57"/>
      <c r="H18" s="57"/>
      <c r="I18" s="56"/>
      <c r="J18" s="58"/>
    </row>
    <row r="19" spans="1:10" ht="21" customHeight="1">
      <c r="A19" s="9">
        <v>11</v>
      </c>
      <c r="B19" s="54"/>
      <c r="C19" s="54"/>
      <c r="D19" s="55"/>
      <c r="E19" s="56"/>
      <c r="F19" s="56"/>
      <c r="G19" s="57"/>
      <c r="H19" s="57"/>
      <c r="I19" s="56"/>
      <c r="J19" s="58"/>
    </row>
    <row r="20" spans="1:10" ht="21" customHeight="1">
      <c r="A20" s="9">
        <v>12</v>
      </c>
      <c r="B20" s="54"/>
      <c r="C20" s="54"/>
      <c r="D20" s="55"/>
      <c r="E20" s="56"/>
      <c r="F20" s="56"/>
      <c r="G20" s="57"/>
      <c r="H20" s="57"/>
      <c r="I20" s="56"/>
      <c r="J20" s="58"/>
    </row>
    <row r="21" spans="1:10" ht="21" customHeight="1">
      <c r="A21" s="9">
        <v>13</v>
      </c>
      <c r="B21" s="54"/>
      <c r="C21" s="54"/>
      <c r="D21" s="55"/>
      <c r="E21" s="56"/>
      <c r="F21" s="56"/>
      <c r="G21" s="57"/>
      <c r="H21" s="57"/>
      <c r="I21" s="56"/>
      <c r="J21" s="58"/>
    </row>
    <row r="22" spans="1:10" ht="21" customHeight="1">
      <c r="A22" s="9">
        <v>14</v>
      </c>
      <c r="B22" s="54"/>
      <c r="C22" s="54"/>
      <c r="D22" s="55"/>
      <c r="E22" s="56"/>
      <c r="F22" s="56"/>
      <c r="G22" s="57"/>
      <c r="H22" s="57"/>
      <c r="I22" s="56"/>
      <c r="J22" s="58"/>
    </row>
    <row r="23" spans="1:10" ht="21" customHeight="1">
      <c r="A23" s="9">
        <v>15</v>
      </c>
      <c r="B23" s="54"/>
      <c r="C23" s="54"/>
      <c r="D23" s="55"/>
      <c r="E23" s="56"/>
      <c r="F23" s="56"/>
      <c r="G23" s="57"/>
      <c r="H23" s="57"/>
      <c r="I23" s="56"/>
      <c r="J23" s="58"/>
    </row>
    <row r="24" spans="1:10" ht="21" customHeight="1">
      <c r="A24" s="9">
        <v>16</v>
      </c>
      <c r="B24" s="54"/>
      <c r="C24" s="54"/>
      <c r="D24" s="55"/>
      <c r="E24" s="56"/>
      <c r="F24" s="56"/>
      <c r="G24" s="57"/>
      <c r="H24" s="57"/>
      <c r="I24" s="56"/>
      <c r="J24" s="58"/>
    </row>
    <row r="25" spans="1:10" ht="21" customHeight="1">
      <c r="A25" s="9">
        <v>17</v>
      </c>
      <c r="B25" s="54"/>
      <c r="C25" s="54"/>
      <c r="D25" s="55"/>
      <c r="E25" s="56"/>
      <c r="F25" s="56"/>
      <c r="G25" s="57"/>
      <c r="H25" s="57"/>
      <c r="I25" s="56"/>
      <c r="J25" s="58"/>
    </row>
    <row r="26" spans="1:10" ht="21" customHeight="1">
      <c r="A26" s="9">
        <v>18</v>
      </c>
      <c r="B26" s="54"/>
      <c r="C26" s="54"/>
      <c r="D26" s="55"/>
      <c r="E26" s="56"/>
      <c r="F26" s="56"/>
      <c r="G26" s="57"/>
      <c r="H26" s="57"/>
      <c r="I26" s="56"/>
      <c r="J26" s="58"/>
    </row>
    <row r="27" spans="1:10" ht="21" customHeight="1">
      <c r="A27" s="9">
        <v>19</v>
      </c>
      <c r="B27" s="54"/>
      <c r="C27" s="54"/>
      <c r="D27" s="55"/>
      <c r="E27" s="56"/>
      <c r="F27" s="56"/>
      <c r="G27" s="57"/>
      <c r="H27" s="57"/>
      <c r="I27" s="56"/>
      <c r="J27" s="58"/>
    </row>
    <row r="28" spans="1:10" ht="21" customHeight="1">
      <c r="A28" s="10">
        <v>20</v>
      </c>
      <c r="B28" s="59"/>
      <c r="C28" s="59"/>
      <c r="D28" s="60"/>
      <c r="E28" s="61"/>
      <c r="F28" s="61"/>
      <c r="G28" s="62"/>
      <c r="H28" s="62"/>
      <c r="I28" s="61"/>
      <c r="J28" s="63"/>
    </row>
    <row r="30" spans="1:10" ht="28.2" customHeight="1">
      <c r="A30" s="16" t="s">
        <v>54</v>
      </c>
      <c r="B30" s="16"/>
      <c r="C30" s="16"/>
      <c r="D30" s="16"/>
      <c r="E30" s="16"/>
      <c r="F30" s="16"/>
      <c r="G30" s="16"/>
      <c r="H30" s="16"/>
      <c r="I30" s="16"/>
      <c r="J30" s="16"/>
    </row>
    <row r="31" spans="1:10" ht="28.2" customHeight="1">
      <c r="A31" s="16"/>
      <c r="B31" s="16"/>
      <c r="C31" s="16"/>
      <c r="D31" s="16"/>
      <c r="E31" s="16"/>
      <c r="F31" s="16"/>
      <c r="G31" s="16"/>
      <c r="H31" s="16"/>
      <c r="I31" s="16"/>
      <c r="J31" s="16"/>
    </row>
    <row r="32" spans="1:10" ht="21" customHeight="1">
      <c r="I32" s="64" t="s">
        <v>158</v>
      </c>
      <c r="J32" s="65"/>
    </row>
    <row r="33" spans="9:10" ht="21" customHeight="1">
      <c r="I33" s="64" t="s">
        <v>159</v>
      </c>
      <c r="J33" s="66"/>
    </row>
    <row r="61" spans="16:16" ht="21" customHeight="1">
      <c r="P61" s="13"/>
    </row>
  </sheetData>
  <mergeCells count="10">
    <mergeCell ref="A6:A7"/>
    <mergeCell ref="A30:J31"/>
    <mergeCell ref="A2:J2"/>
    <mergeCell ref="A4:A5"/>
    <mergeCell ref="B4:B5"/>
    <mergeCell ref="C4:C5"/>
    <mergeCell ref="D4:D5"/>
    <mergeCell ref="E4:H4"/>
    <mergeCell ref="I4:I5"/>
    <mergeCell ref="J4:J5"/>
  </mergeCells>
  <phoneticPr fontId="6"/>
  <conditionalFormatting sqref="B6">
    <cfRule type="cellIs" dxfId="1" priority="2" stopIfTrue="1" operator="equal">
      <formula>0</formula>
    </cfRule>
  </conditionalFormatting>
  <conditionalFormatting sqref="J6:J8">
    <cfRule type="cellIs" dxfId="0" priority="1" stopIfTrue="1" operator="equal">
      <formula>0</formula>
    </cfRule>
  </conditionalFormatting>
  <dataValidations count="4">
    <dataValidation type="list" allowBlank="1" showInputMessage="1" showErrorMessage="1" sqref="I6:I28" xr:uid="{00000000-0002-0000-0700-000000000000}">
      <formula1>"F,M"</formula1>
    </dataValidation>
    <dataValidation imeMode="halfKatakana" allowBlank="1" showInputMessage="1" showErrorMessage="1" sqref="C6" xr:uid="{00000000-0002-0000-0700-000001000000}"/>
    <dataValidation imeMode="off" allowBlank="1" showInputMessage="1" showErrorMessage="1" sqref="F6:H6" xr:uid="{00000000-0002-0000-0700-000002000000}"/>
    <dataValidation type="list" allowBlank="1" showInputMessage="1" showErrorMessage="1" sqref="E6:E28" xr:uid="{00000000-0002-0000-0700-000003000000}">
      <formula1>"M,T,S,H"</formula1>
    </dataValidation>
  </dataValidations>
  <printOptions horizontalCentered="1"/>
  <pageMargins left="0.59055118110236227" right="0.59055118110236227" top="1.5354330708661419" bottom="0.55118110236220474" header="1.1023622047244095" footer="0.31496062992125984"/>
  <pageSetup paperSize="9" scale="62"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CFF"/>
    <pageSetUpPr fitToPage="1"/>
  </sheetPr>
  <dimension ref="B1:BD60"/>
  <sheetViews>
    <sheetView showGridLines="0" view="pageBreakPreview" zoomScale="85" zoomScaleNormal="100" zoomScaleSheetLayoutView="85" workbookViewId="0"/>
  </sheetViews>
  <sheetFormatPr defaultColWidth="2.6640625" defaultRowHeight="13.2"/>
  <cols>
    <col min="1" max="2" width="2.6640625" style="69"/>
    <col min="3" max="20" width="2.88671875" style="69" customWidth="1"/>
    <col min="21" max="16384" width="2.6640625" style="69"/>
  </cols>
  <sheetData>
    <row r="1" spans="2:56" s="67" customFormat="1" ht="14.4">
      <c r="B1" s="67" t="s">
        <v>79</v>
      </c>
    </row>
    <row r="2" spans="2:56" s="67" customFormat="1" ht="14.4"/>
    <row r="3" spans="2:56" s="67" customFormat="1" ht="24" customHeight="1">
      <c r="B3" s="68" t="s">
        <v>160</v>
      </c>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row>
    <row r="4" spans="2:56" ht="10.5" customHeight="1"/>
    <row r="5" spans="2:56" s="67" customFormat="1" ht="16.2" customHeight="1">
      <c r="B5" s="70"/>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2" t="s">
        <v>93</v>
      </c>
      <c r="AP5" s="73"/>
      <c r="AQ5" s="73"/>
      <c r="AR5" s="73"/>
      <c r="AS5" s="127"/>
      <c r="AT5" s="127"/>
      <c r="AU5" s="127"/>
      <c r="AV5" s="127"/>
      <c r="AW5" s="127"/>
      <c r="AX5" s="127"/>
      <c r="AY5" s="127"/>
      <c r="AZ5" s="127"/>
      <c r="BA5" s="127"/>
      <c r="BB5" s="127"/>
      <c r="BC5" s="127"/>
      <c r="BD5" s="74"/>
    </row>
    <row r="6" spans="2:56" s="67" customFormat="1" ht="16.2" customHeight="1">
      <c r="AO6" s="75" t="s">
        <v>94</v>
      </c>
      <c r="AP6" s="75"/>
      <c r="AQ6" s="75"/>
      <c r="AR6" s="76"/>
      <c r="AS6" s="128"/>
      <c r="AT6" s="128"/>
      <c r="AU6" s="128"/>
      <c r="AV6" s="128"/>
      <c r="AW6" s="128"/>
      <c r="AX6" s="128"/>
      <c r="AY6" s="128"/>
      <c r="AZ6" s="128"/>
      <c r="BA6" s="128"/>
      <c r="BB6" s="128"/>
      <c r="BC6" s="128"/>
    </row>
    <row r="7" spans="2:56" ht="10.5" customHeight="1"/>
    <row r="8" spans="2:56" ht="11.25" customHeight="1">
      <c r="B8" s="77" t="s">
        <v>34</v>
      </c>
      <c r="C8" s="78"/>
      <c r="D8" s="78"/>
      <c r="E8" s="78"/>
      <c r="F8" s="78"/>
      <c r="G8" s="78"/>
      <c r="H8" s="78"/>
      <c r="I8" s="78"/>
      <c r="J8" s="78"/>
      <c r="K8" s="78"/>
      <c r="L8" s="78"/>
      <c r="M8" s="78"/>
      <c r="N8" s="78"/>
      <c r="O8" s="78"/>
      <c r="P8" s="78"/>
      <c r="Q8" s="78"/>
      <c r="R8" s="78"/>
      <c r="S8" s="78"/>
      <c r="T8" s="79"/>
      <c r="U8" s="77" t="s">
        <v>1</v>
      </c>
      <c r="V8" s="80"/>
      <c r="W8" s="80"/>
      <c r="X8" s="80"/>
      <c r="Y8" s="81"/>
      <c r="Z8" s="77" t="s">
        <v>35</v>
      </c>
      <c r="AA8" s="80"/>
      <c r="AB8" s="80"/>
      <c r="AC8" s="80"/>
      <c r="AD8" s="81"/>
      <c r="AE8" s="77" t="s">
        <v>2</v>
      </c>
      <c r="AF8" s="80"/>
      <c r="AG8" s="80"/>
      <c r="AH8" s="80"/>
      <c r="AI8" s="81"/>
      <c r="AJ8" s="77" t="s">
        <v>11</v>
      </c>
      <c r="AK8" s="80"/>
      <c r="AL8" s="80"/>
      <c r="AM8" s="80"/>
      <c r="AN8" s="81"/>
      <c r="AO8" s="77" t="s">
        <v>6</v>
      </c>
      <c r="AP8" s="80"/>
      <c r="AQ8" s="80"/>
      <c r="AR8" s="80"/>
      <c r="AS8" s="81"/>
      <c r="AT8" s="77" t="s">
        <v>22</v>
      </c>
      <c r="AU8" s="80"/>
      <c r="AV8" s="80"/>
      <c r="AW8" s="80"/>
      <c r="AX8" s="81"/>
      <c r="AY8" s="80" t="s">
        <v>7</v>
      </c>
      <c r="AZ8" s="80"/>
      <c r="BA8" s="80"/>
      <c r="BB8" s="80"/>
      <c r="BC8" s="81"/>
    </row>
    <row r="9" spans="2:56" ht="11.25" customHeight="1">
      <c r="B9" s="82"/>
      <c r="C9" s="83"/>
      <c r="D9" s="83"/>
      <c r="E9" s="83"/>
      <c r="F9" s="83"/>
      <c r="G9" s="83"/>
      <c r="H9" s="83"/>
      <c r="I9" s="83"/>
      <c r="J9" s="83"/>
      <c r="K9" s="83"/>
      <c r="L9" s="83"/>
      <c r="M9" s="83"/>
      <c r="N9" s="83"/>
      <c r="O9" s="83"/>
      <c r="P9" s="83"/>
      <c r="Q9" s="83"/>
      <c r="R9" s="83"/>
      <c r="S9" s="83"/>
      <c r="T9" s="84"/>
      <c r="U9" s="85"/>
      <c r="V9" s="86"/>
      <c r="W9" s="86"/>
      <c r="X9" s="86"/>
      <c r="Y9" s="87"/>
      <c r="Z9" s="85"/>
      <c r="AA9" s="86"/>
      <c r="AB9" s="86"/>
      <c r="AC9" s="86"/>
      <c r="AD9" s="87"/>
      <c r="AE9" s="85"/>
      <c r="AF9" s="86"/>
      <c r="AG9" s="86"/>
      <c r="AH9" s="86"/>
      <c r="AI9" s="87"/>
      <c r="AJ9" s="85"/>
      <c r="AK9" s="86"/>
      <c r="AL9" s="86"/>
      <c r="AM9" s="86"/>
      <c r="AN9" s="87"/>
      <c r="AO9" s="85"/>
      <c r="AP9" s="86"/>
      <c r="AQ9" s="86"/>
      <c r="AR9" s="86"/>
      <c r="AS9" s="87"/>
      <c r="AT9" s="85"/>
      <c r="AU9" s="86"/>
      <c r="AV9" s="86"/>
      <c r="AW9" s="86"/>
      <c r="AX9" s="87"/>
      <c r="AY9" s="86"/>
      <c r="AZ9" s="86"/>
      <c r="BA9" s="86"/>
      <c r="BB9" s="86"/>
      <c r="BC9" s="87"/>
    </row>
    <row r="10" spans="2:56" ht="11.25" customHeight="1">
      <c r="B10" s="82"/>
      <c r="C10" s="83"/>
      <c r="D10" s="83"/>
      <c r="E10" s="83"/>
      <c r="F10" s="83"/>
      <c r="G10" s="83"/>
      <c r="H10" s="83"/>
      <c r="I10" s="83"/>
      <c r="J10" s="83"/>
      <c r="K10" s="83"/>
      <c r="L10" s="83"/>
      <c r="M10" s="83"/>
      <c r="N10" s="83"/>
      <c r="O10" s="83"/>
      <c r="P10" s="83"/>
      <c r="Q10" s="83"/>
      <c r="R10" s="83"/>
      <c r="S10" s="83"/>
      <c r="T10" s="84"/>
      <c r="U10" s="85"/>
      <c r="V10" s="86"/>
      <c r="W10" s="86"/>
      <c r="X10" s="86"/>
      <c r="Y10" s="87"/>
      <c r="Z10" s="85"/>
      <c r="AA10" s="86"/>
      <c r="AB10" s="86"/>
      <c r="AC10" s="86"/>
      <c r="AD10" s="87"/>
      <c r="AE10" s="85"/>
      <c r="AF10" s="86"/>
      <c r="AG10" s="86"/>
      <c r="AH10" s="86"/>
      <c r="AI10" s="87"/>
      <c r="AJ10" s="85"/>
      <c r="AK10" s="86"/>
      <c r="AL10" s="86"/>
      <c r="AM10" s="86"/>
      <c r="AN10" s="87"/>
      <c r="AO10" s="85"/>
      <c r="AP10" s="86"/>
      <c r="AQ10" s="86"/>
      <c r="AR10" s="86"/>
      <c r="AS10" s="87"/>
      <c r="AT10" s="85"/>
      <c r="AU10" s="86"/>
      <c r="AV10" s="86"/>
      <c r="AW10" s="86"/>
      <c r="AX10" s="87"/>
      <c r="AY10" s="86"/>
      <c r="AZ10" s="86"/>
      <c r="BA10" s="86"/>
      <c r="BB10" s="86"/>
      <c r="BC10" s="87"/>
    </row>
    <row r="11" spans="2:56">
      <c r="B11" s="88"/>
      <c r="C11" s="89"/>
      <c r="D11" s="89"/>
      <c r="E11" s="89"/>
      <c r="F11" s="89"/>
      <c r="G11" s="89"/>
      <c r="H11" s="89"/>
      <c r="I11" s="89"/>
      <c r="J11" s="89"/>
      <c r="K11" s="89"/>
      <c r="L11" s="89"/>
      <c r="M11" s="89"/>
      <c r="N11" s="89"/>
      <c r="O11" s="89"/>
      <c r="P11" s="89"/>
      <c r="Q11" s="89"/>
      <c r="R11" s="89"/>
      <c r="S11" s="89"/>
      <c r="T11" s="90"/>
      <c r="U11" s="91"/>
      <c r="V11" s="92"/>
      <c r="W11" s="92"/>
      <c r="X11" s="92"/>
      <c r="Y11" s="93" t="s">
        <v>14</v>
      </c>
      <c r="Z11" s="91"/>
      <c r="AA11" s="92"/>
      <c r="AB11" s="92"/>
      <c r="AC11" s="92"/>
      <c r="AD11" s="93" t="s">
        <v>27</v>
      </c>
      <c r="AE11" s="91"/>
      <c r="AF11" s="94" t="s">
        <v>38</v>
      </c>
      <c r="AG11" s="95"/>
      <c r="AH11" s="95"/>
      <c r="AI11" s="96"/>
      <c r="AJ11" s="91"/>
      <c r="AK11" s="92"/>
      <c r="AL11" s="92"/>
      <c r="AM11" s="92"/>
      <c r="AN11" s="93" t="s">
        <v>28</v>
      </c>
      <c r="AO11" s="91"/>
      <c r="AP11" s="92"/>
      <c r="AQ11" s="92"/>
      <c r="AR11" s="92"/>
      <c r="AS11" s="93" t="s">
        <v>37</v>
      </c>
      <c r="AT11" s="91"/>
      <c r="AU11" s="92"/>
      <c r="AV11" s="92"/>
      <c r="AW11" s="92"/>
      <c r="AX11" s="93" t="s">
        <v>16</v>
      </c>
      <c r="AY11" s="92"/>
      <c r="AZ11" s="92"/>
      <c r="BA11" s="92"/>
      <c r="BB11" s="92"/>
      <c r="BC11" s="93" t="s">
        <v>19</v>
      </c>
    </row>
    <row r="12" spans="2:56" ht="33" customHeight="1">
      <c r="B12" s="97" t="s">
        <v>41</v>
      </c>
      <c r="C12" s="98"/>
      <c r="D12" s="98"/>
      <c r="E12" s="98"/>
      <c r="F12" s="98"/>
      <c r="G12" s="98"/>
      <c r="H12" s="98"/>
      <c r="I12" s="98"/>
      <c r="J12" s="98"/>
      <c r="K12" s="98"/>
      <c r="L12" s="98"/>
      <c r="M12" s="98"/>
      <c r="N12" s="98"/>
      <c r="O12" s="98"/>
      <c r="P12" s="98"/>
      <c r="Q12" s="98"/>
      <c r="R12" s="98"/>
      <c r="S12" s="98"/>
      <c r="T12" s="99"/>
      <c r="U12" s="100"/>
      <c r="V12" s="101"/>
      <c r="W12" s="101"/>
      <c r="X12" s="101"/>
      <c r="Y12" s="102"/>
      <c r="Z12" s="100"/>
      <c r="AA12" s="101"/>
      <c r="AB12" s="101"/>
      <c r="AC12" s="101"/>
      <c r="AD12" s="102"/>
      <c r="AE12" s="100"/>
      <c r="AF12" s="101"/>
      <c r="AG12" s="101"/>
      <c r="AH12" s="101"/>
      <c r="AI12" s="102"/>
      <c r="AJ12" s="100"/>
      <c r="AK12" s="101"/>
      <c r="AL12" s="101"/>
      <c r="AM12" s="101"/>
      <c r="AN12" s="102"/>
      <c r="AO12" s="100"/>
      <c r="AP12" s="101"/>
      <c r="AQ12" s="101"/>
      <c r="AR12" s="101"/>
      <c r="AS12" s="102"/>
      <c r="AT12" s="100"/>
      <c r="AU12" s="101"/>
      <c r="AV12" s="101"/>
      <c r="AW12" s="101"/>
      <c r="AX12" s="102"/>
      <c r="AY12" s="101"/>
      <c r="AZ12" s="101"/>
      <c r="BA12" s="101"/>
      <c r="BB12" s="101"/>
      <c r="BC12" s="102"/>
    </row>
    <row r="13" spans="2:56" ht="33" customHeight="1">
      <c r="B13" s="97" t="s">
        <v>42</v>
      </c>
      <c r="C13" s="98"/>
      <c r="D13" s="98"/>
      <c r="E13" s="98"/>
      <c r="F13" s="98"/>
      <c r="G13" s="98"/>
      <c r="H13" s="98"/>
      <c r="I13" s="98"/>
      <c r="J13" s="98"/>
      <c r="K13" s="98"/>
      <c r="L13" s="98"/>
      <c r="M13" s="98"/>
      <c r="N13" s="98"/>
      <c r="O13" s="98"/>
      <c r="P13" s="98"/>
      <c r="Q13" s="98"/>
      <c r="R13" s="98"/>
      <c r="S13" s="98"/>
      <c r="T13" s="99"/>
      <c r="U13" s="103"/>
      <c r="V13" s="104"/>
      <c r="W13" s="104"/>
      <c r="X13" s="104"/>
      <c r="Y13" s="105"/>
      <c r="Z13" s="103"/>
      <c r="AA13" s="104"/>
      <c r="AB13" s="104"/>
      <c r="AC13" s="104"/>
      <c r="AD13" s="105"/>
      <c r="AE13" s="103"/>
      <c r="AF13" s="104"/>
      <c r="AG13" s="104"/>
      <c r="AH13" s="104"/>
      <c r="AI13" s="105"/>
      <c r="AJ13" s="103"/>
      <c r="AK13" s="104"/>
      <c r="AL13" s="104"/>
      <c r="AM13" s="104"/>
      <c r="AN13" s="105"/>
      <c r="AO13" s="103"/>
      <c r="AP13" s="104"/>
      <c r="AQ13" s="104"/>
      <c r="AR13" s="104"/>
      <c r="AS13" s="105"/>
      <c r="AT13" s="103"/>
      <c r="AU13" s="104"/>
      <c r="AV13" s="104"/>
      <c r="AW13" s="104"/>
      <c r="AX13" s="105"/>
      <c r="AY13" s="104"/>
      <c r="AZ13" s="104"/>
      <c r="BA13" s="104"/>
      <c r="BB13" s="104"/>
      <c r="BC13" s="105"/>
    </row>
    <row r="14" spans="2:56" ht="33" customHeight="1">
      <c r="B14" s="97" t="s">
        <v>43</v>
      </c>
      <c r="C14" s="98"/>
      <c r="D14" s="98"/>
      <c r="E14" s="98"/>
      <c r="F14" s="98"/>
      <c r="G14" s="98"/>
      <c r="H14" s="98"/>
      <c r="I14" s="98"/>
      <c r="J14" s="98"/>
      <c r="K14" s="98"/>
      <c r="L14" s="98"/>
      <c r="M14" s="98"/>
      <c r="N14" s="98"/>
      <c r="O14" s="98"/>
      <c r="P14" s="98"/>
      <c r="Q14" s="98"/>
      <c r="R14" s="98"/>
      <c r="S14" s="98"/>
      <c r="T14" s="99"/>
      <c r="U14" s="106">
        <f>'別紙５（ICT）'!D13</f>
        <v>0</v>
      </c>
      <c r="V14" s="107"/>
      <c r="W14" s="108"/>
      <c r="X14" s="107"/>
      <c r="Y14" s="109"/>
      <c r="Z14" s="106">
        <f>'別紙５（ICT）'!E13</f>
        <v>0</v>
      </c>
      <c r="AA14" s="107"/>
      <c r="AB14" s="107"/>
      <c r="AC14" s="107"/>
      <c r="AD14" s="109"/>
      <c r="AE14" s="110">
        <f>'別紙５（ICT）'!F13</f>
        <v>0</v>
      </c>
      <c r="AF14" s="111"/>
      <c r="AG14" s="111"/>
      <c r="AH14" s="111"/>
      <c r="AI14" s="112"/>
      <c r="AJ14" s="106">
        <f>'別紙５（ICT）'!G13</f>
        <v>0</v>
      </c>
      <c r="AK14" s="107"/>
      <c r="AL14" s="107"/>
      <c r="AM14" s="107"/>
      <c r="AN14" s="109"/>
      <c r="AO14" s="106">
        <f>'別紙５（ICT）'!H13</f>
        <v>1000000</v>
      </c>
      <c r="AP14" s="107"/>
      <c r="AQ14" s="107"/>
      <c r="AR14" s="107"/>
      <c r="AS14" s="109"/>
      <c r="AT14" s="110">
        <f>'別紙５（ICT）'!I13</f>
        <v>0</v>
      </c>
      <c r="AU14" s="111"/>
      <c r="AV14" s="111"/>
      <c r="AW14" s="111"/>
      <c r="AX14" s="112"/>
      <c r="AY14" s="111">
        <f>'別紙５（ICT）'!K13</f>
        <v>0</v>
      </c>
      <c r="AZ14" s="111"/>
      <c r="BA14" s="111"/>
      <c r="BB14" s="111"/>
      <c r="BC14" s="112"/>
    </row>
    <row r="15" spans="2:56" ht="33" customHeight="1" thickBot="1">
      <c r="B15" s="97" t="s">
        <v>121</v>
      </c>
      <c r="C15" s="98"/>
      <c r="D15" s="98"/>
      <c r="E15" s="98"/>
      <c r="F15" s="98"/>
      <c r="G15" s="98"/>
      <c r="H15" s="98"/>
      <c r="I15" s="98"/>
      <c r="J15" s="98"/>
      <c r="K15" s="98"/>
      <c r="L15" s="98"/>
      <c r="M15" s="98"/>
      <c r="N15" s="98"/>
      <c r="O15" s="98"/>
      <c r="P15" s="98"/>
      <c r="Q15" s="98"/>
      <c r="R15" s="98"/>
      <c r="S15" s="98"/>
      <c r="T15" s="99"/>
      <c r="U15" s="106">
        <f>'別紙５（安全対策⑴）'!E17+'別紙５（安全対策⑵）'!E21+'別紙５（安全対策⑶）'!D24</f>
        <v>0</v>
      </c>
      <c r="V15" s="107"/>
      <c r="W15" s="108"/>
      <c r="X15" s="107"/>
      <c r="Y15" s="109"/>
      <c r="Z15" s="106">
        <f>'別紙５（安全対策⑴）'!F17+'別紙５（安全対策⑵）'!F21+'別紙５（安全対策⑶）'!E24</f>
        <v>0</v>
      </c>
      <c r="AA15" s="107"/>
      <c r="AB15" s="107"/>
      <c r="AC15" s="107"/>
      <c r="AD15" s="109"/>
      <c r="AE15" s="110">
        <f>'別紙５（安全対策⑴）'!G17+'別紙５（安全対策⑵）'!G21+'別紙５（安全対策⑶）'!F24</f>
        <v>0</v>
      </c>
      <c r="AF15" s="111"/>
      <c r="AG15" s="111"/>
      <c r="AH15" s="111"/>
      <c r="AI15" s="112"/>
      <c r="AJ15" s="106">
        <f>'別紙５（安全対策⑴）'!H17+'別紙５（安全対策⑵）'!H21+'別紙５（安全対策⑶）'!G24</f>
        <v>0</v>
      </c>
      <c r="AK15" s="107"/>
      <c r="AL15" s="107"/>
      <c r="AM15" s="107"/>
      <c r="AN15" s="109"/>
      <c r="AO15" s="106">
        <f>'別紙５（安全対策⑴）'!I17+'別紙５（安全対策⑵）'!I21+'別紙５（安全対策⑶）'!H24</f>
        <v>3500000</v>
      </c>
      <c r="AP15" s="107"/>
      <c r="AQ15" s="107"/>
      <c r="AR15" s="107"/>
      <c r="AS15" s="109"/>
      <c r="AT15" s="110">
        <f>'別紙５（安全対策⑴）'!J17+'別紙５（安全対策⑵）'!J21+'別紙５（安全対策⑶）'!I24</f>
        <v>0</v>
      </c>
      <c r="AU15" s="111"/>
      <c r="AV15" s="111"/>
      <c r="AW15" s="111"/>
      <c r="AX15" s="112"/>
      <c r="AY15" s="111">
        <f>'別紙５（安全対策⑴）'!L17+'別紙５（安全対策⑵）'!L21+'別紙５（安全対策⑶）'!K24</f>
        <v>0</v>
      </c>
      <c r="AZ15" s="111"/>
      <c r="BA15" s="111"/>
      <c r="BB15" s="111"/>
      <c r="BC15" s="112"/>
    </row>
    <row r="16" spans="2:56">
      <c r="B16" s="113" t="s">
        <v>44</v>
      </c>
      <c r="C16" s="114"/>
      <c r="D16" s="114"/>
      <c r="E16" s="114"/>
      <c r="F16" s="114"/>
      <c r="G16" s="114"/>
      <c r="H16" s="114"/>
      <c r="I16" s="114"/>
      <c r="J16" s="114"/>
      <c r="K16" s="114"/>
      <c r="L16" s="114"/>
      <c r="M16" s="114"/>
      <c r="N16" s="114"/>
      <c r="O16" s="114"/>
      <c r="P16" s="114"/>
      <c r="Q16" s="114"/>
      <c r="R16" s="114"/>
      <c r="S16" s="114"/>
      <c r="T16" s="114"/>
      <c r="U16" s="115" t="s">
        <v>122</v>
      </c>
      <c r="V16" s="116"/>
      <c r="W16" s="116"/>
      <c r="X16" s="116"/>
      <c r="Y16" s="117"/>
      <c r="Z16" s="115" t="s">
        <v>122</v>
      </c>
      <c r="AA16" s="116"/>
      <c r="AB16" s="116"/>
      <c r="AC16" s="116"/>
      <c r="AD16" s="117"/>
      <c r="AE16" s="115" t="s">
        <v>122</v>
      </c>
      <c r="AF16" s="116"/>
      <c r="AG16" s="116"/>
      <c r="AH16" s="116"/>
      <c r="AI16" s="117"/>
      <c r="AJ16" s="115" t="s">
        <v>122</v>
      </c>
      <c r="AK16" s="116"/>
      <c r="AL16" s="116"/>
      <c r="AM16" s="116"/>
      <c r="AN16" s="117"/>
      <c r="AO16" s="115" t="s">
        <v>122</v>
      </c>
      <c r="AP16" s="116"/>
      <c r="AQ16" s="116"/>
      <c r="AR16" s="116"/>
      <c r="AS16" s="117"/>
      <c r="AT16" s="115" t="s">
        <v>122</v>
      </c>
      <c r="AU16" s="116"/>
      <c r="AV16" s="116"/>
      <c r="AW16" s="116"/>
      <c r="AX16" s="117"/>
      <c r="AY16" s="115" t="s">
        <v>122</v>
      </c>
      <c r="AZ16" s="116"/>
      <c r="BA16" s="116"/>
      <c r="BB16" s="116"/>
      <c r="BC16" s="118"/>
    </row>
    <row r="17" spans="2:55" ht="33" customHeight="1" thickBot="1">
      <c r="B17" s="119"/>
      <c r="C17" s="120"/>
      <c r="D17" s="120"/>
      <c r="E17" s="120"/>
      <c r="F17" s="120"/>
      <c r="G17" s="120"/>
      <c r="H17" s="120"/>
      <c r="I17" s="120"/>
      <c r="J17" s="120"/>
      <c r="K17" s="120"/>
      <c r="L17" s="120"/>
      <c r="M17" s="120"/>
      <c r="N17" s="120"/>
      <c r="O17" s="120"/>
      <c r="P17" s="120"/>
      <c r="Q17" s="120"/>
      <c r="R17" s="120"/>
      <c r="S17" s="120"/>
      <c r="T17" s="120"/>
      <c r="U17" s="121">
        <f>SUM(U12:Y15)</f>
        <v>0</v>
      </c>
      <c r="V17" s="122"/>
      <c r="W17" s="122"/>
      <c r="X17" s="122"/>
      <c r="Y17" s="122"/>
      <c r="Z17" s="121">
        <f>SUM(Z12:AD15)</f>
        <v>0</v>
      </c>
      <c r="AA17" s="122"/>
      <c r="AB17" s="122"/>
      <c r="AC17" s="122"/>
      <c r="AD17" s="122"/>
      <c r="AE17" s="121">
        <f>SUM(AE12:AI15)</f>
        <v>0</v>
      </c>
      <c r="AF17" s="122"/>
      <c r="AG17" s="122"/>
      <c r="AH17" s="122"/>
      <c r="AI17" s="122"/>
      <c r="AJ17" s="121">
        <f>SUM(AJ12:AN15)</f>
        <v>0</v>
      </c>
      <c r="AK17" s="122"/>
      <c r="AL17" s="122"/>
      <c r="AM17" s="122"/>
      <c r="AN17" s="122"/>
      <c r="AO17" s="121">
        <f>SUM(AO12:AS15)</f>
        <v>4500000</v>
      </c>
      <c r="AP17" s="122"/>
      <c r="AQ17" s="122"/>
      <c r="AR17" s="122"/>
      <c r="AS17" s="122"/>
      <c r="AT17" s="121">
        <f>SUM(AT12:AX15)</f>
        <v>0</v>
      </c>
      <c r="AU17" s="122"/>
      <c r="AV17" s="122"/>
      <c r="AW17" s="122"/>
      <c r="AX17" s="122"/>
      <c r="AY17" s="121">
        <f>SUM(AY12:BC15)</f>
        <v>0</v>
      </c>
      <c r="AZ17" s="122"/>
      <c r="BA17" s="122"/>
      <c r="BB17" s="122"/>
      <c r="BC17" s="123"/>
    </row>
    <row r="18" spans="2:55" ht="8.25" customHeight="1">
      <c r="B18" s="92"/>
      <c r="C18" s="124"/>
      <c r="D18" s="124"/>
      <c r="E18" s="124"/>
      <c r="F18" s="124"/>
      <c r="G18" s="124"/>
      <c r="H18" s="124"/>
      <c r="I18" s="124"/>
      <c r="J18" s="124"/>
      <c r="K18" s="124"/>
      <c r="L18" s="124"/>
      <c r="M18" s="124"/>
      <c r="N18" s="124"/>
      <c r="O18" s="124"/>
      <c r="P18" s="124"/>
      <c r="Q18" s="124"/>
      <c r="R18" s="124"/>
      <c r="S18" s="124"/>
      <c r="T18" s="124"/>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row>
    <row r="60" spans="16:16">
      <c r="P60" s="126"/>
    </row>
  </sheetData>
  <sheetProtection algorithmName="SHA-512" hashValue="nW/q6Hvm6kE798gBSglLdqTnKeN30PhlhIMuX8MMI4TjCYC0msM1h2hmcbodZKdFK1Asgnj5VUXb51eDzLPIVA==" saltValue="CQ2TPTSQxnk577RbCnW+6w==" spinCount="100000" sheet="1" objects="1" scenarios="1"/>
  <mergeCells count="60">
    <mergeCell ref="B3:BD3"/>
    <mergeCell ref="AS5:BC5"/>
    <mergeCell ref="AS6:BC6"/>
    <mergeCell ref="B8:T10"/>
    <mergeCell ref="U8:Y10"/>
    <mergeCell ref="Z8:AD10"/>
    <mergeCell ref="AE8:AI10"/>
    <mergeCell ref="AJ8:AN10"/>
    <mergeCell ref="AO8:AS10"/>
    <mergeCell ref="AT8:AX10"/>
    <mergeCell ref="AY8:BC10"/>
    <mergeCell ref="B11:T11"/>
    <mergeCell ref="AF11:AI11"/>
    <mergeCell ref="B12:T12"/>
    <mergeCell ref="U12:Y12"/>
    <mergeCell ref="Z12:AD12"/>
    <mergeCell ref="AE12:AI12"/>
    <mergeCell ref="AJ12:AN12"/>
    <mergeCell ref="AO12:AS12"/>
    <mergeCell ref="AT12:AX12"/>
    <mergeCell ref="AY12:BC12"/>
    <mergeCell ref="B13:T13"/>
    <mergeCell ref="U13:Y13"/>
    <mergeCell ref="Z13:AD13"/>
    <mergeCell ref="AE13:AI13"/>
    <mergeCell ref="AJ13:AN13"/>
    <mergeCell ref="AO13:AS13"/>
    <mergeCell ref="AT13:AX13"/>
    <mergeCell ref="AY13:BC13"/>
    <mergeCell ref="B14:T14"/>
    <mergeCell ref="U14:Y14"/>
    <mergeCell ref="Z14:AD14"/>
    <mergeCell ref="AE14:AI14"/>
    <mergeCell ref="AJ14:AN14"/>
    <mergeCell ref="B15:T15"/>
    <mergeCell ref="U15:Y15"/>
    <mergeCell ref="Z15:AD15"/>
    <mergeCell ref="AE15:AI15"/>
    <mergeCell ref="AJ15:AN15"/>
    <mergeCell ref="AO16:AS16"/>
    <mergeCell ref="AT16:AX16"/>
    <mergeCell ref="AY16:BC16"/>
    <mergeCell ref="AT14:AX14"/>
    <mergeCell ref="AY14:BC14"/>
    <mergeCell ref="AO15:AS15"/>
    <mergeCell ref="AT15:AX15"/>
    <mergeCell ref="AY15:BC15"/>
    <mergeCell ref="AO14:AS14"/>
    <mergeCell ref="B16:T17"/>
    <mergeCell ref="U16:Y16"/>
    <mergeCell ref="Z16:AD16"/>
    <mergeCell ref="AE16:AI16"/>
    <mergeCell ref="AJ16:AN16"/>
    <mergeCell ref="AY17:BC17"/>
    <mergeCell ref="U17:Y17"/>
    <mergeCell ref="Z17:AD17"/>
    <mergeCell ref="AE17:AI17"/>
    <mergeCell ref="AJ17:AN17"/>
    <mergeCell ref="AO17:AS17"/>
    <mergeCell ref="AT17:AX17"/>
  </mergeCells>
  <phoneticPr fontId="6"/>
  <printOptions horizontalCentered="1"/>
  <pageMargins left="0.59055118110236227" right="0.59055118110236227" top="1.5354330708661419" bottom="0.55118110236220474" header="1.1023622047244095" footer="0.31496062992125984"/>
  <pageSetup paperSize="9" scale="8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U60"/>
  <sheetViews>
    <sheetView showGridLines="0" view="pageBreakPreview" zoomScale="80" zoomScaleNormal="75" zoomScaleSheetLayoutView="80" zoomScalePageLayoutView="80" workbookViewId="0"/>
  </sheetViews>
  <sheetFormatPr defaultRowHeight="13.2"/>
  <cols>
    <col min="1" max="1" width="1.88671875" style="129" customWidth="1"/>
    <col min="2" max="2" width="26.77734375" style="129" customWidth="1"/>
    <col min="3" max="3" width="21.109375" style="129" customWidth="1"/>
    <col min="4" max="11" width="12.77734375" style="129" customWidth="1"/>
    <col min="12" max="12" width="2.77734375" style="129" customWidth="1"/>
    <col min="13" max="13" width="8.88671875" style="129"/>
    <col min="14" max="14" width="8.44140625" style="131" customWidth="1"/>
    <col min="15" max="15" width="7.109375" style="131" customWidth="1"/>
    <col min="16" max="16" width="8.88671875" style="131"/>
    <col min="17" max="17" width="2" style="129" customWidth="1"/>
    <col min="18" max="18" width="8.88671875" style="129"/>
    <col min="19" max="19" width="0" style="129" hidden="1" customWidth="1"/>
    <col min="20" max="250" width="8.88671875" style="129"/>
    <col min="251" max="251" width="17.6640625" style="129" customWidth="1"/>
    <col min="252" max="252" width="17.21875" style="129" customWidth="1"/>
    <col min="253" max="253" width="15.6640625" style="129" customWidth="1"/>
    <col min="254" max="254" width="8.77734375" style="129" customWidth="1"/>
    <col min="255" max="255" width="6.6640625" style="129" customWidth="1"/>
    <col min="256" max="256" width="9.88671875" style="129" customWidth="1"/>
    <col min="257" max="257" width="5.21875" style="129" customWidth="1"/>
    <col min="258" max="258" width="9.88671875" style="129" customWidth="1"/>
    <col min="259" max="259" width="5.21875" style="129" customWidth="1"/>
    <col min="260" max="261" width="13.109375" style="129" customWidth="1"/>
    <col min="262" max="262" width="8.77734375" style="129" customWidth="1"/>
    <col min="263" max="263" width="6.109375" style="129" customWidth="1"/>
    <col min="264" max="264" width="3.44140625" style="129" customWidth="1"/>
    <col min="265" max="506" width="8.88671875" style="129"/>
    <col min="507" max="507" width="17.6640625" style="129" customWidth="1"/>
    <col min="508" max="508" width="17.21875" style="129" customWidth="1"/>
    <col min="509" max="509" width="15.6640625" style="129" customWidth="1"/>
    <col min="510" max="510" width="8.77734375" style="129" customWidth="1"/>
    <col min="511" max="511" width="6.6640625" style="129" customWidth="1"/>
    <col min="512" max="512" width="9.88671875" style="129" customWidth="1"/>
    <col min="513" max="513" width="5.21875" style="129" customWidth="1"/>
    <col min="514" max="514" width="9.88671875" style="129" customWidth="1"/>
    <col min="515" max="515" width="5.21875" style="129" customWidth="1"/>
    <col min="516" max="517" width="13.109375" style="129" customWidth="1"/>
    <col min="518" max="518" width="8.77734375" style="129" customWidth="1"/>
    <col min="519" max="519" width="6.109375" style="129" customWidth="1"/>
    <col min="520" max="520" width="3.44140625" style="129" customWidth="1"/>
    <col min="521" max="762" width="8.88671875" style="129"/>
    <col min="763" max="763" width="17.6640625" style="129" customWidth="1"/>
    <col min="764" max="764" width="17.21875" style="129" customWidth="1"/>
    <col min="765" max="765" width="15.6640625" style="129" customWidth="1"/>
    <col min="766" max="766" width="8.77734375" style="129" customWidth="1"/>
    <col min="767" max="767" width="6.6640625" style="129" customWidth="1"/>
    <col min="768" max="768" width="9.88671875" style="129" customWidth="1"/>
    <col min="769" max="769" width="5.21875" style="129" customWidth="1"/>
    <col min="770" max="770" width="9.88671875" style="129" customWidth="1"/>
    <col min="771" max="771" width="5.21875" style="129" customWidth="1"/>
    <col min="772" max="773" width="13.109375" style="129" customWidth="1"/>
    <col min="774" max="774" width="8.77734375" style="129" customWidth="1"/>
    <col min="775" max="775" width="6.109375" style="129" customWidth="1"/>
    <col min="776" max="776" width="3.44140625" style="129" customWidth="1"/>
    <col min="777" max="1018" width="8.88671875" style="129"/>
    <col min="1019" max="1019" width="17.6640625" style="129" customWidth="1"/>
    <col min="1020" max="1020" width="17.21875" style="129" customWidth="1"/>
    <col min="1021" max="1021" width="15.6640625" style="129" customWidth="1"/>
    <col min="1022" max="1022" width="8.77734375" style="129" customWidth="1"/>
    <col min="1023" max="1023" width="6.6640625" style="129" customWidth="1"/>
    <col min="1024" max="1024" width="9.88671875" style="129" customWidth="1"/>
    <col min="1025" max="1025" width="5.21875" style="129" customWidth="1"/>
    <col min="1026" max="1026" width="9.88671875" style="129" customWidth="1"/>
    <col min="1027" max="1027" width="5.21875" style="129" customWidth="1"/>
    <col min="1028" max="1029" width="13.109375" style="129" customWidth="1"/>
    <col min="1030" max="1030" width="8.77734375" style="129" customWidth="1"/>
    <col min="1031" max="1031" width="6.109375" style="129" customWidth="1"/>
    <col min="1032" max="1032" width="3.44140625" style="129" customWidth="1"/>
    <col min="1033" max="1274" width="8.88671875" style="129"/>
    <col min="1275" max="1275" width="17.6640625" style="129" customWidth="1"/>
    <col min="1276" max="1276" width="17.21875" style="129" customWidth="1"/>
    <col min="1277" max="1277" width="15.6640625" style="129" customWidth="1"/>
    <col min="1278" max="1278" width="8.77734375" style="129" customWidth="1"/>
    <col min="1279" max="1279" width="6.6640625" style="129" customWidth="1"/>
    <col min="1280" max="1280" width="9.88671875" style="129" customWidth="1"/>
    <col min="1281" max="1281" width="5.21875" style="129" customWidth="1"/>
    <col min="1282" max="1282" width="9.88671875" style="129" customWidth="1"/>
    <col min="1283" max="1283" width="5.21875" style="129" customWidth="1"/>
    <col min="1284" max="1285" width="13.109375" style="129" customWidth="1"/>
    <col min="1286" max="1286" width="8.77734375" style="129" customWidth="1"/>
    <col min="1287" max="1287" width="6.109375" style="129" customWidth="1"/>
    <col min="1288" max="1288" width="3.44140625" style="129" customWidth="1"/>
    <col min="1289" max="1530" width="8.88671875" style="129"/>
    <col min="1531" max="1531" width="17.6640625" style="129" customWidth="1"/>
    <col min="1532" max="1532" width="17.21875" style="129" customWidth="1"/>
    <col min="1533" max="1533" width="15.6640625" style="129" customWidth="1"/>
    <col min="1534" max="1534" width="8.77734375" style="129" customWidth="1"/>
    <col min="1535" max="1535" width="6.6640625" style="129" customWidth="1"/>
    <col min="1536" max="1536" width="9.88671875" style="129" customWidth="1"/>
    <col min="1537" max="1537" width="5.21875" style="129" customWidth="1"/>
    <col min="1538" max="1538" width="9.88671875" style="129" customWidth="1"/>
    <col min="1539" max="1539" width="5.21875" style="129" customWidth="1"/>
    <col min="1540" max="1541" width="13.109375" style="129" customWidth="1"/>
    <col min="1542" max="1542" width="8.77734375" style="129" customWidth="1"/>
    <col min="1543" max="1543" width="6.109375" style="129" customWidth="1"/>
    <col min="1544" max="1544" width="3.44140625" style="129" customWidth="1"/>
    <col min="1545" max="1786" width="8.88671875" style="129"/>
    <col min="1787" max="1787" width="17.6640625" style="129" customWidth="1"/>
    <col min="1788" max="1788" width="17.21875" style="129" customWidth="1"/>
    <col min="1789" max="1789" width="15.6640625" style="129" customWidth="1"/>
    <col min="1790" max="1790" width="8.77734375" style="129" customWidth="1"/>
    <col min="1791" max="1791" width="6.6640625" style="129" customWidth="1"/>
    <col min="1792" max="1792" width="9.88671875" style="129" customWidth="1"/>
    <col min="1793" max="1793" width="5.21875" style="129" customWidth="1"/>
    <col min="1794" max="1794" width="9.88671875" style="129" customWidth="1"/>
    <col min="1795" max="1795" width="5.21875" style="129" customWidth="1"/>
    <col min="1796" max="1797" width="13.109375" style="129" customWidth="1"/>
    <col min="1798" max="1798" width="8.77734375" style="129" customWidth="1"/>
    <col min="1799" max="1799" width="6.109375" style="129" customWidth="1"/>
    <col min="1800" max="1800" width="3.44140625" style="129" customWidth="1"/>
    <col min="1801" max="2042" width="8.88671875" style="129"/>
    <col min="2043" max="2043" width="17.6640625" style="129" customWidth="1"/>
    <col min="2044" max="2044" width="17.21875" style="129" customWidth="1"/>
    <col min="2045" max="2045" width="15.6640625" style="129" customWidth="1"/>
    <col min="2046" max="2046" width="8.77734375" style="129" customWidth="1"/>
    <col min="2047" max="2047" width="6.6640625" style="129" customWidth="1"/>
    <col min="2048" max="2048" width="9.88671875" style="129" customWidth="1"/>
    <col min="2049" max="2049" width="5.21875" style="129" customWidth="1"/>
    <col min="2050" max="2050" width="9.88671875" style="129" customWidth="1"/>
    <col min="2051" max="2051" width="5.21875" style="129" customWidth="1"/>
    <col min="2052" max="2053" width="13.109375" style="129" customWidth="1"/>
    <col min="2054" max="2054" width="8.77734375" style="129" customWidth="1"/>
    <col min="2055" max="2055" width="6.109375" style="129" customWidth="1"/>
    <col min="2056" max="2056" width="3.44140625" style="129" customWidth="1"/>
    <col min="2057" max="2298" width="8.88671875" style="129"/>
    <col min="2299" max="2299" width="17.6640625" style="129" customWidth="1"/>
    <col min="2300" max="2300" width="17.21875" style="129" customWidth="1"/>
    <col min="2301" max="2301" width="15.6640625" style="129" customWidth="1"/>
    <col min="2302" max="2302" width="8.77734375" style="129" customWidth="1"/>
    <col min="2303" max="2303" width="6.6640625" style="129" customWidth="1"/>
    <col min="2304" max="2304" width="9.88671875" style="129" customWidth="1"/>
    <col min="2305" max="2305" width="5.21875" style="129" customWidth="1"/>
    <col min="2306" max="2306" width="9.88671875" style="129" customWidth="1"/>
    <col min="2307" max="2307" width="5.21875" style="129" customWidth="1"/>
    <col min="2308" max="2309" width="13.109375" style="129" customWidth="1"/>
    <col min="2310" max="2310" width="8.77734375" style="129" customWidth="1"/>
    <col min="2311" max="2311" width="6.109375" style="129" customWidth="1"/>
    <col min="2312" max="2312" width="3.44140625" style="129" customWidth="1"/>
    <col min="2313" max="2554" width="8.88671875" style="129"/>
    <col min="2555" max="2555" width="17.6640625" style="129" customWidth="1"/>
    <col min="2556" max="2556" width="17.21875" style="129" customWidth="1"/>
    <col min="2557" max="2557" width="15.6640625" style="129" customWidth="1"/>
    <col min="2558" max="2558" width="8.77734375" style="129" customWidth="1"/>
    <col min="2559" max="2559" width="6.6640625" style="129" customWidth="1"/>
    <col min="2560" max="2560" width="9.88671875" style="129" customWidth="1"/>
    <col min="2561" max="2561" width="5.21875" style="129" customWidth="1"/>
    <col min="2562" max="2562" width="9.88671875" style="129" customWidth="1"/>
    <col min="2563" max="2563" width="5.21875" style="129" customWidth="1"/>
    <col min="2564" max="2565" width="13.109375" style="129" customWidth="1"/>
    <col min="2566" max="2566" width="8.77734375" style="129" customWidth="1"/>
    <col min="2567" max="2567" width="6.109375" style="129" customWidth="1"/>
    <col min="2568" max="2568" width="3.44140625" style="129" customWidth="1"/>
    <col min="2569" max="2810" width="8.88671875" style="129"/>
    <col min="2811" max="2811" width="17.6640625" style="129" customWidth="1"/>
    <col min="2812" max="2812" width="17.21875" style="129" customWidth="1"/>
    <col min="2813" max="2813" width="15.6640625" style="129" customWidth="1"/>
    <col min="2814" max="2814" width="8.77734375" style="129" customWidth="1"/>
    <col min="2815" max="2815" width="6.6640625" style="129" customWidth="1"/>
    <col min="2816" max="2816" width="9.88671875" style="129" customWidth="1"/>
    <col min="2817" max="2817" width="5.21875" style="129" customWidth="1"/>
    <col min="2818" max="2818" width="9.88671875" style="129" customWidth="1"/>
    <col min="2819" max="2819" width="5.21875" style="129" customWidth="1"/>
    <col min="2820" max="2821" width="13.109375" style="129" customWidth="1"/>
    <col min="2822" max="2822" width="8.77734375" style="129" customWidth="1"/>
    <col min="2823" max="2823" width="6.109375" style="129" customWidth="1"/>
    <col min="2824" max="2824" width="3.44140625" style="129" customWidth="1"/>
    <col min="2825" max="3066" width="8.88671875" style="129"/>
    <col min="3067" max="3067" width="17.6640625" style="129" customWidth="1"/>
    <col min="3068" max="3068" width="17.21875" style="129" customWidth="1"/>
    <col min="3069" max="3069" width="15.6640625" style="129" customWidth="1"/>
    <col min="3070" max="3070" width="8.77734375" style="129" customWidth="1"/>
    <col min="3071" max="3071" width="6.6640625" style="129" customWidth="1"/>
    <col min="3072" max="3072" width="9.88671875" style="129" customWidth="1"/>
    <col min="3073" max="3073" width="5.21875" style="129" customWidth="1"/>
    <col min="3074" max="3074" width="9.88671875" style="129" customWidth="1"/>
    <col min="3075" max="3075" width="5.21875" style="129" customWidth="1"/>
    <col min="3076" max="3077" width="13.109375" style="129" customWidth="1"/>
    <col min="3078" max="3078" width="8.77734375" style="129" customWidth="1"/>
    <col min="3079" max="3079" width="6.109375" style="129" customWidth="1"/>
    <col min="3080" max="3080" width="3.44140625" style="129" customWidth="1"/>
    <col min="3081" max="3322" width="8.88671875" style="129"/>
    <col min="3323" max="3323" width="17.6640625" style="129" customWidth="1"/>
    <col min="3324" max="3324" width="17.21875" style="129" customWidth="1"/>
    <col min="3325" max="3325" width="15.6640625" style="129" customWidth="1"/>
    <col min="3326" max="3326" width="8.77734375" style="129" customWidth="1"/>
    <col min="3327" max="3327" width="6.6640625" style="129" customWidth="1"/>
    <col min="3328" max="3328" width="9.88671875" style="129" customWidth="1"/>
    <col min="3329" max="3329" width="5.21875" style="129" customWidth="1"/>
    <col min="3330" max="3330" width="9.88671875" style="129" customWidth="1"/>
    <col min="3331" max="3331" width="5.21875" style="129" customWidth="1"/>
    <col min="3332" max="3333" width="13.109375" style="129" customWidth="1"/>
    <col min="3334" max="3334" width="8.77734375" style="129" customWidth="1"/>
    <col min="3335" max="3335" width="6.109375" style="129" customWidth="1"/>
    <col min="3336" max="3336" width="3.44140625" style="129" customWidth="1"/>
    <col min="3337" max="3578" width="8.88671875" style="129"/>
    <col min="3579" max="3579" width="17.6640625" style="129" customWidth="1"/>
    <col min="3580" max="3580" width="17.21875" style="129" customWidth="1"/>
    <col min="3581" max="3581" width="15.6640625" style="129" customWidth="1"/>
    <col min="3582" max="3582" width="8.77734375" style="129" customWidth="1"/>
    <col min="3583" max="3583" width="6.6640625" style="129" customWidth="1"/>
    <col min="3584" max="3584" width="9.88671875" style="129" customWidth="1"/>
    <col min="3585" max="3585" width="5.21875" style="129" customWidth="1"/>
    <col min="3586" max="3586" width="9.88671875" style="129" customWidth="1"/>
    <col min="3587" max="3587" width="5.21875" style="129" customWidth="1"/>
    <col min="3588" max="3589" width="13.109375" style="129" customWidth="1"/>
    <col min="3590" max="3590" width="8.77734375" style="129" customWidth="1"/>
    <col min="3591" max="3591" width="6.109375" style="129" customWidth="1"/>
    <col min="3592" max="3592" width="3.44140625" style="129" customWidth="1"/>
    <col min="3593" max="3834" width="8.88671875" style="129"/>
    <col min="3835" max="3835" width="17.6640625" style="129" customWidth="1"/>
    <col min="3836" max="3836" width="17.21875" style="129" customWidth="1"/>
    <col min="3837" max="3837" width="15.6640625" style="129" customWidth="1"/>
    <col min="3838" max="3838" width="8.77734375" style="129" customWidth="1"/>
    <col min="3839" max="3839" width="6.6640625" style="129" customWidth="1"/>
    <col min="3840" max="3840" width="9.88671875" style="129" customWidth="1"/>
    <col min="3841" max="3841" width="5.21875" style="129" customWidth="1"/>
    <col min="3842" max="3842" width="9.88671875" style="129" customWidth="1"/>
    <col min="3843" max="3843" width="5.21875" style="129" customWidth="1"/>
    <col min="3844" max="3845" width="13.109375" style="129" customWidth="1"/>
    <col min="3846" max="3846" width="8.77734375" style="129" customWidth="1"/>
    <col min="3847" max="3847" width="6.109375" style="129" customWidth="1"/>
    <col min="3848" max="3848" width="3.44140625" style="129" customWidth="1"/>
    <col min="3849" max="4090" width="8.88671875" style="129"/>
    <col min="4091" max="4091" width="17.6640625" style="129" customWidth="1"/>
    <col min="4092" max="4092" width="17.21875" style="129" customWidth="1"/>
    <col min="4093" max="4093" width="15.6640625" style="129" customWidth="1"/>
    <col min="4094" max="4094" width="8.77734375" style="129" customWidth="1"/>
    <col min="4095" max="4095" width="6.6640625" style="129" customWidth="1"/>
    <col min="4096" max="4096" width="9.88671875" style="129" customWidth="1"/>
    <col min="4097" max="4097" width="5.21875" style="129" customWidth="1"/>
    <col min="4098" max="4098" width="9.88671875" style="129" customWidth="1"/>
    <col min="4099" max="4099" width="5.21875" style="129" customWidth="1"/>
    <col min="4100" max="4101" width="13.109375" style="129" customWidth="1"/>
    <col min="4102" max="4102" width="8.77734375" style="129" customWidth="1"/>
    <col min="4103" max="4103" width="6.109375" style="129" customWidth="1"/>
    <col min="4104" max="4104" width="3.44140625" style="129" customWidth="1"/>
    <col min="4105" max="4346" width="8.88671875" style="129"/>
    <col min="4347" max="4347" width="17.6640625" style="129" customWidth="1"/>
    <col min="4348" max="4348" width="17.21875" style="129" customWidth="1"/>
    <col min="4349" max="4349" width="15.6640625" style="129" customWidth="1"/>
    <col min="4350" max="4350" width="8.77734375" style="129" customWidth="1"/>
    <col min="4351" max="4351" width="6.6640625" style="129" customWidth="1"/>
    <col min="4352" max="4352" width="9.88671875" style="129" customWidth="1"/>
    <col min="4353" max="4353" width="5.21875" style="129" customWidth="1"/>
    <col min="4354" max="4354" width="9.88671875" style="129" customWidth="1"/>
    <col min="4355" max="4355" width="5.21875" style="129" customWidth="1"/>
    <col min="4356" max="4357" width="13.109375" style="129" customWidth="1"/>
    <col min="4358" max="4358" width="8.77734375" style="129" customWidth="1"/>
    <col min="4359" max="4359" width="6.109375" style="129" customWidth="1"/>
    <col min="4360" max="4360" width="3.44140625" style="129" customWidth="1"/>
    <col min="4361" max="4602" width="8.88671875" style="129"/>
    <col min="4603" max="4603" width="17.6640625" style="129" customWidth="1"/>
    <col min="4604" max="4604" width="17.21875" style="129" customWidth="1"/>
    <col min="4605" max="4605" width="15.6640625" style="129" customWidth="1"/>
    <col min="4606" max="4606" width="8.77734375" style="129" customWidth="1"/>
    <col min="4607" max="4607" width="6.6640625" style="129" customWidth="1"/>
    <col min="4608" max="4608" width="9.88671875" style="129" customWidth="1"/>
    <col min="4609" max="4609" width="5.21875" style="129" customWidth="1"/>
    <col min="4610" max="4610" width="9.88671875" style="129" customWidth="1"/>
    <col min="4611" max="4611" width="5.21875" style="129" customWidth="1"/>
    <col min="4612" max="4613" width="13.109375" style="129" customWidth="1"/>
    <col min="4614" max="4614" width="8.77734375" style="129" customWidth="1"/>
    <col min="4615" max="4615" width="6.109375" style="129" customWidth="1"/>
    <col min="4616" max="4616" width="3.44140625" style="129" customWidth="1"/>
    <col min="4617" max="4858" width="8.88671875" style="129"/>
    <col min="4859" max="4859" width="17.6640625" style="129" customWidth="1"/>
    <col min="4860" max="4860" width="17.21875" style="129" customWidth="1"/>
    <col min="4861" max="4861" width="15.6640625" style="129" customWidth="1"/>
    <col min="4862" max="4862" width="8.77734375" style="129" customWidth="1"/>
    <col min="4863" max="4863" width="6.6640625" style="129" customWidth="1"/>
    <col min="4864" max="4864" width="9.88671875" style="129" customWidth="1"/>
    <col min="4865" max="4865" width="5.21875" style="129" customWidth="1"/>
    <col min="4866" max="4866" width="9.88671875" style="129" customWidth="1"/>
    <col min="4867" max="4867" width="5.21875" style="129" customWidth="1"/>
    <col min="4868" max="4869" width="13.109375" style="129" customWidth="1"/>
    <col min="4870" max="4870" width="8.77734375" style="129" customWidth="1"/>
    <col min="4871" max="4871" width="6.109375" style="129" customWidth="1"/>
    <col min="4872" max="4872" width="3.44140625" style="129" customWidth="1"/>
    <col min="4873" max="5114" width="8.88671875" style="129"/>
    <col min="5115" max="5115" width="17.6640625" style="129" customWidth="1"/>
    <col min="5116" max="5116" width="17.21875" style="129" customWidth="1"/>
    <col min="5117" max="5117" width="15.6640625" style="129" customWidth="1"/>
    <col min="5118" max="5118" width="8.77734375" style="129" customWidth="1"/>
    <col min="5119" max="5119" width="6.6640625" style="129" customWidth="1"/>
    <col min="5120" max="5120" width="9.88671875" style="129" customWidth="1"/>
    <col min="5121" max="5121" width="5.21875" style="129" customWidth="1"/>
    <col min="5122" max="5122" width="9.88671875" style="129" customWidth="1"/>
    <col min="5123" max="5123" width="5.21875" style="129" customWidth="1"/>
    <col min="5124" max="5125" width="13.109375" style="129" customWidth="1"/>
    <col min="5126" max="5126" width="8.77734375" style="129" customWidth="1"/>
    <col min="5127" max="5127" width="6.109375" style="129" customWidth="1"/>
    <col min="5128" max="5128" width="3.44140625" style="129" customWidth="1"/>
    <col min="5129" max="5370" width="8.88671875" style="129"/>
    <col min="5371" max="5371" width="17.6640625" style="129" customWidth="1"/>
    <col min="5372" max="5372" width="17.21875" style="129" customWidth="1"/>
    <col min="5373" max="5373" width="15.6640625" style="129" customWidth="1"/>
    <col min="5374" max="5374" width="8.77734375" style="129" customWidth="1"/>
    <col min="5375" max="5375" width="6.6640625" style="129" customWidth="1"/>
    <col min="5376" max="5376" width="9.88671875" style="129" customWidth="1"/>
    <col min="5377" max="5377" width="5.21875" style="129" customWidth="1"/>
    <col min="5378" max="5378" width="9.88671875" style="129" customWidth="1"/>
    <col min="5379" max="5379" width="5.21875" style="129" customWidth="1"/>
    <col min="5380" max="5381" width="13.109375" style="129" customWidth="1"/>
    <col min="5382" max="5382" width="8.77734375" style="129" customWidth="1"/>
    <col min="5383" max="5383" width="6.109375" style="129" customWidth="1"/>
    <col min="5384" max="5384" width="3.44140625" style="129" customWidth="1"/>
    <col min="5385" max="5626" width="8.88671875" style="129"/>
    <col min="5627" max="5627" width="17.6640625" style="129" customWidth="1"/>
    <col min="5628" max="5628" width="17.21875" style="129" customWidth="1"/>
    <col min="5629" max="5629" width="15.6640625" style="129" customWidth="1"/>
    <col min="5630" max="5630" width="8.77734375" style="129" customWidth="1"/>
    <col min="5631" max="5631" width="6.6640625" style="129" customWidth="1"/>
    <col min="5632" max="5632" width="9.88671875" style="129" customWidth="1"/>
    <col min="5633" max="5633" width="5.21875" style="129" customWidth="1"/>
    <col min="5634" max="5634" width="9.88671875" style="129" customWidth="1"/>
    <col min="5635" max="5635" width="5.21875" style="129" customWidth="1"/>
    <col min="5636" max="5637" width="13.109375" style="129" customWidth="1"/>
    <col min="5638" max="5638" width="8.77734375" style="129" customWidth="1"/>
    <col min="5639" max="5639" width="6.109375" style="129" customWidth="1"/>
    <col min="5640" max="5640" width="3.44140625" style="129" customWidth="1"/>
    <col min="5641" max="5882" width="8.88671875" style="129"/>
    <col min="5883" max="5883" width="17.6640625" style="129" customWidth="1"/>
    <col min="5884" max="5884" width="17.21875" style="129" customWidth="1"/>
    <col min="5885" max="5885" width="15.6640625" style="129" customWidth="1"/>
    <col min="5886" max="5886" width="8.77734375" style="129" customWidth="1"/>
    <col min="5887" max="5887" width="6.6640625" style="129" customWidth="1"/>
    <col min="5888" max="5888" width="9.88671875" style="129" customWidth="1"/>
    <col min="5889" max="5889" width="5.21875" style="129" customWidth="1"/>
    <col min="5890" max="5890" width="9.88671875" style="129" customWidth="1"/>
    <col min="5891" max="5891" width="5.21875" style="129" customWidth="1"/>
    <col min="5892" max="5893" width="13.109375" style="129" customWidth="1"/>
    <col min="5894" max="5894" width="8.77734375" style="129" customWidth="1"/>
    <col min="5895" max="5895" width="6.109375" style="129" customWidth="1"/>
    <col min="5896" max="5896" width="3.44140625" style="129" customWidth="1"/>
    <col min="5897" max="6138" width="8.88671875" style="129"/>
    <col min="6139" max="6139" width="17.6640625" style="129" customWidth="1"/>
    <col min="6140" max="6140" width="17.21875" style="129" customWidth="1"/>
    <col min="6141" max="6141" width="15.6640625" style="129" customWidth="1"/>
    <col min="6142" max="6142" width="8.77734375" style="129" customWidth="1"/>
    <col min="6143" max="6143" width="6.6640625" style="129" customWidth="1"/>
    <col min="6144" max="6144" width="9.88671875" style="129" customWidth="1"/>
    <col min="6145" max="6145" width="5.21875" style="129" customWidth="1"/>
    <col min="6146" max="6146" width="9.88671875" style="129" customWidth="1"/>
    <col min="6147" max="6147" width="5.21875" style="129" customWidth="1"/>
    <col min="6148" max="6149" width="13.109375" style="129" customWidth="1"/>
    <col min="6150" max="6150" width="8.77734375" style="129" customWidth="1"/>
    <col min="6151" max="6151" width="6.109375" style="129" customWidth="1"/>
    <col min="6152" max="6152" width="3.44140625" style="129" customWidth="1"/>
    <col min="6153" max="6394" width="8.88671875" style="129"/>
    <col min="6395" max="6395" width="17.6640625" style="129" customWidth="1"/>
    <col min="6396" max="6396" width="17.21875" style="129" customWidth="1"/>
    <col min="6397" max="6397" width="15.6640625" style="129" customWidth="1"/>
    <col min="6398" max="6398" width="8.77734375" style="129" customWidth="1"/>
    <col min="6399" max="6399" width="6.6640625" style="129" customWidth="1"/>
    <col min="6400" max="6400" width="9.88671875" style="129" customWidth="1"/>
    <col min="6401" max="6401" width="5.21875" style="129" customWidth="1"/>
    <col min="6402" max="6402" width="9.88671875" style="129" customWidth="1"/>
    <col min="6403" max="6403" width="5.21875" style="129" customWidth="1"/>
    <col min="6404" max="6405" width="13.109375" style="129" customWidth="1"/>
    <col min="6406" max="6406" width="8.77734375" style="129" customWidth="1"/>
    <col min="6407" max="6407" width="6.109375" style="129" customWidth="1"/>
    <col min="6408" max="6408" width="3.44140625" style="129" customWidth="1"/>
    <col min="6409" max="6650" width="8.88671875" style="129"/>
    <col min="6651" max="6651" width="17.6640625" style="129" customWidth="1"/>
    <col min="6652" max="6652" width="17.21875" style="129" customWidth="1"/>
    <col min="6653" max="6653" width="15.6640625" style="129" customWidth="1"/>
    <col min="6654" max="6654" width="8.77734375" style="129" customWidth="1"/>
    <col min="6655" max="6655" width="6.6640625" style="129" customWidth="1"/>
    <col min="6656" max="6656" width="9.88671875" style="129" customWidth="1"/>
    <col min="6657" max="6657" width="5.21875" style="129" customWidth="1"/>
    <col min="6658" max="6658" width="9.88671875" style="129" customWidth="1"/>
    <col min="6659" max="6659" width="5.21875" style="129" customWidth="1"/>
    <col min="6660" max="6661" width="13.109375" style="129" customWidth="1"/>
    <col min="6662" max="6662" width="8.77734375" style="129" customWidth="1"/>
    <col min="6663" max="6663" width="6.109375" style="129" customWidth="1"/>
    <col min="6664" max="6664" width="3.44140625" style="129" customWidth="1"/>
    <col min="6665" max="6906" width="8.88671875" style="129"/>
    <col min="6907" max="6907" width="17.6640625" style="129" customWidth="1"/>
    <col min="6908" max="6908" width="17.21875" style="129" customWidth="1"/>
    <col min="6909" max="6909" width="15.6640625" style="129" customWidth="1"/>
    <col min="6910" max="6910" width="8.77734375" style="129" customWidth="1"/>
    <col min="6911" max="6911" width="6.6640625" style="129" customWidth="1"/>
    <col min="6912" max="6912" width="9.88671875" style="129" customWidth="1"/>
    <col min="6913" max="6913" width="5.21875" style="129" customWidth="1"/>
    <col min="6914" max="6914" width="9.88671875" style="129" customWidth="1"/>
    <col min="6915" max="6915" width="5.21875" style="129" customWidth="1"/>
    <col min="6916" max="6917" width="13.109375" style="129" customWidth="1"/>
    <col min="6918" max="6918" width="8.77734375" style="129" customWidth="1"/>
    <col min="6919" max="6919" width="6.109375" style="129" customWidth="1"/>
    <col min="6920" max="6920" width="3.44140625" style="129" customWidth="1"/>
    <col min="6921" max="7162" width="8.88671875" style="129"/>
    <col min="7163" max="7163" width="17.6640625" style="129" customWidth="1"/>
    <col min="7164" max="7164" width="17.21875" style="129" customWidth="1"/>
    <col min="7165" max="7165" width="15.6640625" style="129" customWidth="1"/>
    <col min="7166" max="7166" width="8.77734375" style="129" customWidth="1"/>
    <col min="7167" max="7167" width="6.6640625" style="129" customWidth="1"/>
    <col min="7168" max="7168" width="9.88671875" style="129" customWidth="1"/>
    <col min="7169" max="7169" width="5.21875" style="129" customWidth="1"/>
    <col min="7170" max="7170" width="9.88671875" style="129" customWidth="1"/>
    <col min="7171" max="7171" width="5.21875" style="129" customWidth="1"/>
    <col min="7172" max="7173" width="13.109375" style="129" customWidth="1"/>
    <col min="7174" max="7174" width="8.77734375" style="129" customWidth="1"/>
    <col min="7175" max="7175" width="6.109375" style="129" customWidth="1"/>
    <col min="7176" max="7176" width="3.44140625" style="129" customWidth="1"/>
    <col min="7177" max="7418" width="8.88671875" style="129"/>
    <col min="7419" max="7419" width="17.6640625" style="129" customWidth="1"/>
    <col min="7420" max="7420" width="17.21875" style="129" customWidth="1"/>
    <col min="7421" max="7421" width="15.6640625" style="129" customWidth="1"/>
    <col min="7422" max="7422" width="8.77734375" style="129" customWidth="1"/>
    <col min="7423" max="7423" width="6.6640625" style="129" customWidth="1"/>
    <col min="7424" max="7424" width="9.88671875" style="129" customWidth="1"/>
    <col min="7425" max="7425" width="5.21875" style="129" customWidth="1"/>
    <col min="7426" max="7426" width="9.88671875" style="129" customWidth="1"/>
    <col min="7427" max="7427" width="5.21875" style="129" customWidth="1"/>
    <col min="7428" max="7429" width="13.109375" style="129" customWidth="1"/>
    <col min="7430" max="7430" width="8.77734375" style="129" customWidth="1"/>
    <col min="7431" max="7431" width="6.109375" style="129" customWidth="1"/>
    <col min="7432" max="7432" width="3.44140625" style="129" customWidth="1"/>
    <col min="7433" max="7674" width="8.88671875" style="129"/>
    <col min="7675" max="7675" width="17.6640625" style="129" customWidth="1"/>
    <col min="7676" max="7676" width="17.21875" style="129" customWidth="1"/>
    <col min="7677" max="7677" width="15.6640625" style="129" customWidth="1"/>
    <col min="7678" max="7678" width="8.77734375" style="129" customWidth="1"/>
    <col min="7679" max="7679" width="6.6640625" style="129" customWidth="1"/>
    <col min="7680" max="7680" width="9.88671875" style="129" customWidth="1"/>
    <col min="7681" max="7681" width="5.21875" style="129" customWidth="1"/>
    <col min="7682" max="7682" width="9.88671875" style="129" customWidth="1"/>
    <col min="7683" max="7683" width="5.21875" style="129" customWidth="1"/>
    <col min="7684" max="7685" width="13.109375" style="129" customWidth="1"/>
    <col min="7686" max="7686" width="8.77734375" style="129" customWidth="1"/>
    <col min="7687" max="7687" width="6.109375" style="129" customWidth="1"/>
    <col min="7688" max="7688" width="3.44140625" style="129" customWidth="1"/>
    <col min="7689" max="7930" width="8.88671875" style="129"/>
    <col min="7931" max="7931" width="17.6640625" style="129" customWidth="1"/>
    <col min="7932" max="7932" width="17.21875" style="129" customWidth="1"/>
    <col min="7933" max="7933" width="15.6640625" style="129" customWidth="1"/>
    <col min="7934" max="7934" width="8.77734375" style="129" customWidth="1"/>
    <col min="7935" max="7935" width="6.6640625" style="129" customWidth="1"/>
    <col min="7936" max="7936" width="9.88671875" style="129" customWidth="1"/>
    <col min="7937" max="7937" width="5.21875" style="129" customWidth="1"/>
    <col min="7938" max="7938" width="9.88671875" style="129" customWidth="1"/>
    <col min="7939" max="7939" width="5.21875" style="129" customWidth="1"/>
    <col min="7940" max="7941" width="13.109375" style="129" customWidth="1"/>
    <col min="7942" max="7942" width="8.77734375" style="129" customWidth="1"/>
    <col min="7943" max="7943" width="6.109375" style="129" customWidth="1"/>
    <col min="7944" max="7944" width="3.44140625" style="129" customWidth="1"/>
    <col min="7945" max="8186" width="8.88671875" style="129"/>
    <col min="8187" max="8187" width="17.6640625" style="129" customWidth="1"/>
    <col min="8188" max="8188" width="17.21875" style="129" customWidth="1"/>
    <col min="8189" max="8189" width="15.6640625" style="129" customWidth="1"/>
    <col min="8190" max="8190" width="8.77734375" style="129" customWidth="1"/>
    <col min="8191" max="8191" width="6.6640625" style="129" customWidth="1"/>
    <col min="8192" max="8192" width="9.88671875" style="129" customWidth="1"/>
    <col min="8193" max="8193" width="5.21875" style="129" customWidth="1"/>
    <col min="8194" max="8194" width="9.88671875" style="129" customWidth="1"/>
    <col min="8195" max="8195" width="5.21875" style="129" customWidth="1"/>
    <col min="8196" max="8197" width="13.109375" style="129" customWidth="1"/>
    <col min="8198" max="8198" width="8.77734375" style="129" customWidth="1"/>
    <col min="8199" max="8199" width="6.109375" style="129" customWidth="1"/>
    <col min="8200" max="8200" width="3.44140625" style="129" customWidth="1"/>
    <col min="8201" max="8442" width="8.88671875" style="129"/>
    <col min="8443" max="8443" width="17.6640625" style="129" customWidth="1"/>
    <col min="8444" max="8444" width="17.21875" style="129" customWidth="1"/>
    <col min="8445" max="8445" width="15.6640625" style="129" customWidth="1"/>
    <col min="8446" max="8446" width="8.77734375" style="129" customWidth="1"/>
    <col min="8447" max="8447" width="6.6640625" style="129" customWidth="1"/>
    <col min="8448" max="8448" width="9.88671875" style="129" customWidth="1"/>
    <col min="8449" max="8449" width="5.21875" style="129" customWidth="1"/>
    <col min="8450" max="8450" width="9.88671875" style="129" customWidth="1"/>
    <col min="8451" max="8451" width="5.21875" style="129" customWidth="1"/>
    <col min="8452" max="8453" width="13.109375" style="129" customWidth="1"/>
    <col min="8454" max="8454" width="8.77734375" style="129" customWidth="1"/>
    <col min="8455" max="8455" width="6.109375" style="129" customWidth="1"/>
    <col min="8456" max="8456" width="3.44140625" style="129" customWidth="1"/>
    <col min="8457" max="8698" width="8.88671875" style="129"/>
    <col min="8699" max="8699" width="17.6640625" style="129" customWidth="1"/>
    <col min="8700" max="8700" width="17.21875" style="129" customWidth="1"/>
    <col min="8701" max="8701" width="15.6640625" style="129" customWidth="1"/>
    <col min="8702" max="8702" width="8.77734375" style="129" customWidth="1"/>
    <col min="8703" max="8703" width="6.6640625" style="129" customWidth="1"/>
    <col min="8704" max="8704" width="9.88671875" style="129" customWidth="1"/>
    <col min="8705" max="8705" width="5.21875" style="129" customWidth="1"/>
    <col min="8706" max="8706" width="9.88671875" style="129" customWidth="1"/>
    <col min="8707" max="8707" width="5.21875" style="129" customWidth="1"/>
    <col min="8708" max="8709" width="13.109375" style="129" customWidth="1"/>
    <col min="8710" max="8710" width="8.77734375" style="129" customWidth="1"/>
    <col min="8711" max="8711" width="6.109375" style="129" customWidth="1"/>
    <col min="8712" max="8712" width="3.44140625" style="129" customWidth="1"/>
    <col min="8713" max="8954" width="8.88671875" style="129"/>
    <col min="8955" max="8955" width="17.6640625" style="129" customWidth="1"/>
    <col min="8956" max="8956" width="17.21875" style="129" customWidth="1"/>
    <col min="8957" max="8957" width="15.6640625" style="129" customWidth="1"/>
    <col min="8958" max="8958" width="8.77734375" style="129" customWidth="1"/>
    <col min="8959" max="8959" width="6.6640625" style="129" customWidth="1"/>
    <col min="8960" max="8960" width="9.88671875" style="129" customWidth="1"/>
    <col min="8961" max="8961" width="5.21875" style="129" customWidth="1"/>
    <col min="8962" max="8962" width="9.88671875" style="129" customWidth="1"/>
    <col min="8963" max="8963" width="5.21875" style="129" customWidth="1"/>
    <col min="8964" max="8965" width="13.109375" style="129" customWidth="1"/>
    <col min="8966" max="8966" width="8.77734375" style="129" customWidth="1"/>
    <col min="8967" max="8967" width="6.109375" style="129" customWidth="1"/>
    <col min="8968" max="8968" width="3.44140625" style="129" customWidth="1"/>
    <col min="8969" max="9210" width="8.88671875" style="129"/>
    <col min="9211" max="9211" width="17.6640625" style="129" customWidth="1"/>
    <col min="9212" max="9212" width="17.21875" style="129" customWidth="1"/>
    <col min="9213" max="9213" width="15.6640625" style="129" customWidth="1"/>
    <col min="9214" max="9214" width="8.77734375" style="129" customWidth="1"/>
    <col min="9215" max="9215" width="6.6640625" style="129" customWidth="1"/>
    <col min="9216" max="9216" width="9.88671875" style="129" customWidth="1"/>
    <col min="9217" max="9217" width="5.21875" style="129" customWidth="1"/>
    <col min="9218" max="9218" width="9.88671875" style="129" customWidth="1"/>
    <col min="9219" max="9219" width="5.21875" style="129" customWidth="1"/>
    <col min="9220" max="9221" width="13.109375" style="129" customWidth="1"/>
    <col min="9222" max="9222" width="8.77734375" style="129" customWidth="1"/>
    <col min="9223" max="9223" width="6.109375" style="129" customWidth="1"/>
    <col min="9224" max="9224" width="3.44140625" style="129" customWidth="1"/>
    <col min="9225" max="9466" width="8.88671875" style="129"/>
    <col min="9467" max="9467" width="17.6640625" style="129" customWidth="1"/>
    <col min="9468" max="9468" width="17.21875" style="129" customWidth="1"/>
    <col min="9469" max="9469" width="15.6640625" style="129" customWidth="1"/>
    <col min="9470" max="9470" width="8.77734375" style="129" customWidth="1"/>
    <col min="9471" max="9471" width="6.6640625" style="129" customWidth="1"/>
    <col min="9472" max="9472" width="9.88671875" style="129" customWidth="1"/>
    <col min="9473" max="9473" width="5.21875" style="129" customWidth="1"/>
    <col min="9474" max="9474" width="9.88671875" style="129" customWidth="1"/>
    <col min="9475" max="9475" width="5.21875" style="129" customWidth="1"/>
    <col min="9476" max="9477" width="13.109375" style="129" customWidth="1"/>
    <col min="9478" max="9478" width="8.77734375" style="129" customWidth="1"/>
    <col min="9479" max="9479" width="6.109375" style="129" customWidth="1"/>
    <col min="9480" max="9480" width="3.44140625" style="129" customWidth="1"/>
    <col min="9481" max="9722" width="8.88671875" style="129"/>
    <col min="9723" max="9723" width="17.6640625" style="129" customWidth="1"/>
    <col min="9724" max="9724" width="17.21875" style="129" customWidth="1"/>
    <col min="9725" max="9725" width="15.6640625" style="129" customWidth="1"/>
    <col min="9726" max="9726" width="8.77734375" style="129" customWidth="1"/>
    <col min="9727" max="9727" width="6.6640625" style="129" customWidth="1"/>
    <col min="9728" max="9728" width="9.88671875" style="129" customWidth="1"/>
    <col min="9729" max="9729" width="5.21875" style="129" customWidth="1"/>
    <col min="9730" max="9730" width="9.88671875" style="129" customWidth="1"/>
    <col min="9731" max="9731" width="5.21875" style="129" customWidth="1"/>
    <col min="9732" max="9733" width="13.109375" style="129" customWidth="1"/>
    <col min="9734" max="9734" width="8.77734375" style="129" customWidth="1"/>
    <col min="9735" max="9735" width="6.109375" style="129" customWidth="1"/>
    <col min="9736" max="9736" width="3.44140625" style="129" customWidth="1"/>
    <col min="9737" max="9978" width="8.88671875" style="129"/>
    <col min="9979" max="9979" width="17.6640625" style="129" customWidth="1"/>
    <col min="9980" max="9980" width="17.21875" style="129" customWidth="1"/>
    <col min="9981" max="9981" width="15.6640625" style="129" customWidth="1"/>
    <col min="9982" max="9982" width="8.77734375" style="129" customWidth="1"/>
    <col min="9983" max="9983" width="6.6640625" style="129" customWidth="1"/>
    <col min="9984" max="9984" width="9.88671875" style="129" customWidth="1"/>
    <col min="9985" max="9985" width="5.21875" style="129" customWidth="1"/>
    <col min="9986" max="9986" width="9.88671875" style="129" customWidth="1"/>
    <col min="9987" max="9987" width="5.21875" style="129" customWidth="1"/>
    <col min="9988" max="9989" width="13.109375" style="129" customWidth="1"/>
    <col min="9990" max="9990" width="8.77734375" style="129" customWidth="1"/>
    <col min="9991" max="9991" width="6.109375" style="129" customWidth="1"/>
    <col min="9992" max="9992" width="3.44140625" style="129" customWidth="1"/>
    <col min="9993" max="10234" width="8.88671875" style="129"/>
    <col min="10235" max="10235" width="17.6640625" style="129" customWidth="1"/>
    <col min="10236" max="10236" width="17.21875" style="129" customWidth="1"/>
    <col min="10237" max="10237" width="15.6640625" style="129" customWidth="1"/>
    <col min="10238" max="10238" width="8.77734375" style="129" customWidth="1"/>
    <col min="10239" max="10239" width="6.6640625" style="129" customWidth="1"/>
    <col min="10240" max="10240" width="9.88671875" style="129" customWidth="1"/>
    <col min="10241" max="10241" width="5.21875" style="129" customWidth="1"/>
    <col min="10242" max="10242" width="9.88671875" style="129" customWidth="1"/>
    <col min="10243" max="10243" width="5.21875" style="129" customWidth="1"/>
    <col min="10244" max="10245" width="13.109375" style="129" customWidth="1"/>
    <col min="10246" max="10246" width="8.77734375" style="129" customWidth="1"/>
    <col min="10247" max="10247" width="6.109375" style="129" customWidth="1"/>
    <col min="10248" max="10248" width="3.44140625" style="129" customWidth="1"/>
    <col min="10249" max="10490" width="8.88671875" style="129"/>
    <col min="10491" max="10491" width="17.6640625" style="129" customWidth="1"/>
    <col min="10492" max="10492" width="17.21875" style="129" customWidth="1"/>
    <col min="10493" max="10493" width="15.6640625" style="129" customWidth="1"/>
    <col min="10494" max="10494" width="8.77734375" style="129" customWidth="1"/>
    <col min="10495" max="10495" width="6.6640625" style="129" customWidth="1"/>
    <col min="10496" max="10496" width="9.88671875" style="129" customWidth="1"/>
    <col min="10497" max="10497" width="5.21875" style="129" customWidth="1"/>
    <col min="10498" max="10498" width="9.88671875" style="129" customWidth="1"/>
    <col min="10499" max="10499" width="5.21875" style="129" customWidth="1"/>
    <col min="10500" max="10501" width="13.109375" style="129" customWidth="1"/>
    <col min="10502" max="10502" width="8.77734375" style="129" customWidth="1"/>
    <col min="10503" max="10503" width="6.109375" style="129" customWidth="1"/>
    <col min="10504" max="10504" width="3.44140625" style="129" customWidth="1"/>
    <col min="10505" max="10746" width="8.88671875" style="129"/>
    <col min="10747" max="10747" width="17.6640625" style="129" customWidth="1"/>
    <col min="10748" max="10748" width="17.21875" style="129" customWidth="1"/>
    <col min="10749" max="10749" width="15.6640625" style="129" customWidth="1"/>
    <col min="10750" max="10750" width="8.77734375" style="129" customWidth="1"/>
    <col min="10751" max="10751" width="6.6640625" style="129" customWidth="1"/>
    <col min="10752" max="10752" width="9.88671875" style="129" customWidth="1"/>
    <col min="10753" max="10753" width="5.21875" style="129" customWidth="1"/>
    <col min="10754" max="10754" width="9.88671875" style="129" customWidth="1"/>
    <col min="10755" max="10755" width="5.21875" style="129" customWidth="1"/>
    <col min="10756" max="10757" width="13.109375" style="129" customWidth="1"/>
    <col min="10758" max="10758" width="8.77734375" style="129" customWidth="1"/>
    <col min="10759" max="10759" width="6.109375" style="129" customWidth="1"/>
    <col min="10760" max="10760" width="3.44140625" style="129" customWidth="1"/>
    <col min="10761" max="11002" width="8.88671875" style="129"/>
    <col min="11003" max="11003" width="17.6640625" style="129" customWidth="1"/>
    <col min="11004" max="11004" width="17.21875" style="129" customWidth="1"/>
    <col min="11005" max="11005" width="15.6640625" style="129" customWidth="1"/>
    <col min="11006" max="11006" width="8.77734375" style="129" customWidth="1"/>
    <col min="11007" max="11007" width="6.6640625" style="129" customWidth="1"/>
    <col min="11008" max="11008" width="9.88671875" style="129" customWidth="1"/>
    <col min="11009" max="11009" width="5.21875" style="129" customWidth="1"/>
    <col min="11010" max="11010" width="9.88671875" style="129" customWidth="1"/>
    <col min="11011" max="11011" width="5.21875" style="129" customWidth="1"/>
    <col min="11012" max="11013" width="13.109375" style="129" customWidth="1"/>
    <col min="11014" max="11014" width="8.77734375" style="129" customWidth="1"/>
    <col min="11015" max="11015" width="6.109375" style="129" customWidth="1"/>
    <col min="11016" max="11016" width="3.44140625" style="129" customWidth="1"/>
    <col min="11017" max="11258" width="8.88671875" style="129"/>
    <col min="11259" max="11259" width="17.6640625" style="129" customWidth="1"/>
    <col min="11260" max="11260" width="17.21875" style="129" customWidth="1"/>
    <col min="11261" max="11261" width="15.6640625" style="129" customWidth="1"/>
    <col min="11262" max="11262" width="8.77734375" style="129" customWidth="1"/>
    <col min="11263" max="11263" width="6.6640625" style="129" customWidth="1"/>
    <col min="11264" max="11264" width="9.88671875" style="129" customWidth="1"/>
    <col min="11265" max="11265" width="5.21875" style="129" customWidth="1"/>
    <col min="11266" max="11266" width="9.88671875" style="129" customWidth="1"/>
    <col min="11267" max="11267" width="5.21875" style="129" customWidth="1"/>
    <col min="11268" max="11269" width="13.109375" style="129" customWidth="1"/>
    <col min="11270" max="11270" width="8.77734375" style="129" customWidth="1"/>
    <col min="11271" max="11271" width="6.109375" style="129" customWidth="1"/>
    <col min="11272" max="11272" width="3.44140625" style="129" customWidth="1"/>
    <col min="11273" max="11514" width="8.88671875" style="129"/>
    <col min="11515" max="11515" width="17.6640625" style="129" customWidth="1"/>
    <col min="11516" max="11516" width="17.21875" style="129" customWidth="1"/>
    <col min="11517" max="11517" width="15.6640625" style="129" customWidth="1"/>
    <col min="11518" max="11518" width="8.77734375" style="129" customWidth="1"/>
    <col min="11519" max="11519" width="6.6640625" style="129" customWidth="1"/>
    <col min="11520" max="11520" width="9.88671875" style="129" customWidth="1"/>
    <col min="11521" max="11521" width="5.21875" style="129" customWidth="1"/>
    <col min="11522" max="11522" width="9.88671875" style="129" customWidth="1"/>
    <col min="11523" max="11523" width="5.21875" style="129" customWidth="1"/>
    <col min="11524" max="11525" width="13.109375" style="129" customWidth="1"/>
    <col min="11526" max="11526" width="8.77734375" style="129" customWidth="1"/>
    <col min="11527" max="11527" width="6.109375" style="129" customWidth="1"/>
    <col min="11528" max="11528" width="3.44140625" style="129" customWidth="1"/>
    <col min="11529" max="11770" width="8.88671875" style="129"/>
    <col min="11771" max="11771" width="17.6640625" style="129" customWidth="1"/>
    <col min="11772" max="11772" width="17.21875" style="129" customWidth="1"/>
    <col min="11773" max="11773" width="15.6640625" style="129" customWidth="1"/>
    <col min="11774" max="11774" width="8.77734375" style="129" customWidth="1"/>
    <col min="11775" max="11775" width="6.6640625" style="129" customWidth="1"/>
    <col min="11776" max="11776" width="9.88671875" style="129" customWidth="1"/>
    <col min="11777" max="11777" width="5.21875" style="129" customWidth="1"/>
    <col min="11778" max="11778" width="9.88671875" style="129" customWidth="1"/>
    <col min="11779" max="11779" width="5.21875" style="129" customWidth="1"/>
    <col min="11780" max="11781" width="13.109375" style="129" customWidth="1"/>
    <col min="11782" max="11782" width="8.77734375" style="129" customWidth="1"/>
    <col min="11783" max="11783" width="6.109375" style="129" customWidth="1"/>
    <col min="11784" max="11784" width="3.44140625" style="129" customWidth="1"/>
    <col min="11785" max="12026" width="8.88671875" style="129"/>
    <col min="12027" max="12027" width="17.6640625" style="129" customWidth="1"/>
    <col min="12028" max="12028" width="17.21875" style="129" customWidth="1"/>
    <col min="12029" max="12029" width="15.6640625" style="129" customWidth="1"/>
    <col min="12030" max="12030" width="8.77734375" style="129" customWidth="1"/>
    <col min="12031" max="12031" width="6.6640625" style="129" customWidth="1"/>
    <col min="12032" max="12032" width="9.88671875" style="129" customWidth="1"/>
    <col min="12033" max="12033" width="5.21875" style="129" customWidth="1"/>
    <col min="12034" max="12034" width="9.88671875" style="129" customWidth="1"/>
    <col min="12035" max="12035" width="5.21875" style="129" customWidth="1"/>
    <col min="12036" max="12037" width="13.109375" style="129" customWidth="1"/>
    <col min="12038" max="12038" width="8.77734375" style="129" customWidth="1"/>
    <col min="12039" max="12039" width="6.109375" style="129" customWidth="1"/>
    <col min="12040" max="12040" width="3.44140625" style="129" customWidth="1"/>
    <col min="12041" max="12282" width="8.88671875" style="129"/>
    <col min="12283" max="12283" width="17.6640625" style="129" customWidth="1"/>
    <col min="12284" max="12284" width="17.21875" style="129" customWidth="1"/>
    <col min="12285" max="12285" width="15.6640625" style="129" customWidth="1"/>
    <col min="12286" max="12286" width="8.77734375" style="129" customWidth="1"/>
    <col min="12287" max="12287" width="6.6640625" style="129" customWidth="1"/>
    <col min="12288" max="12288" width="9.88671875" style="129" customWidth="1"/>
    <col min="12289" max="12289" width="5.21875" style="129" customWidth="1"/>
    <col min="12290" max="12290" width="9.88671875" style="129" customWidth="1"/>
    <col min="12291" max="12291" width="5.21875" style="129" customWidth="1"/>
    <col min="12292" max="12293" width="13.109375" style="129" customWidth="1"/>
    <col min="12294" max="12294" width="8.77734375" style="129" customWidth="1"/>
    <col min="12295" max="12295" width="6.109375" style="129" customWidth="1"/>
    <col min="12296" max="12296" width="3.44140625" style="129" customWidth="1"/>
    <col min="12297" max="12538" width="8.88671875" style="129"/>
    <col min="12539" max="12539" width="17.6640625" style="129" customWidth="1"/>
    <col min="12540" max="12540" width="17.21875" style="129" customWidth="1"/>
    <col min="12541" max="12541" width="15.6640625" style="129" customWidth="1"/>
    <col min="12542" max="12542" width="8.77734375" style="129" customWidth="1"/>
    <col min="12543" max="12543" width="6.6640625" style="129" customWidth="1"/>
    <col min="12544" max="12544" width="9.88671875" style="129" customWidth="1"/>
    <col min="12545" max="12545" width="5.21875" style="129" customWidth="1"/>
    <col min="12546" max="12546" width="9.88671875" style="129" customWidth="1"/>
    <col min="12547" max="12547" width="5.21875" style="129" customWidth="1"/>
    <col min="12548" max="12549" width="13.109375" style="129" customWidth="1"/>
    <col min="12550" max="12550" width="8.77734375" style="129" customWidth="1"/>
    <col min="12551" max="12551" width="6.109375" style="129" customWidth="1"/>
    <col min="12552" max="12552" width="3.44140625" style="129" customWidth="1"/>
    <col min="12553" max="12794" width="8.88671875" style="129"/>
    <col min="12795" max="12795" width="17.6640625" style="129" customWidth="1"/>
    <col min="12796" max="12796" width="17.21875" style="129" customWidth="1"/>
    <col min="12797" max="12797" width="15.6640625" style="129" customWidth="1"/>
    <col min="12798" max="12798" width="8.77734375" style="129" customWidth="1"/>
    <col min="12799" max="12799" width="6.6640625" style="129" customWidth="1"/>
    <col min="12800" max="12800" width="9.88671875" style="129" customWidth="1"/>
    <col min="12801" max="12801" width="5.21875" style="129" customWidth="1"/>
    <col min="12802" max="12802" width="9.88671875" style="129" customWidth="1"/>
    <col min="12803" max="12803" width="5.21875" style="129" customWidth="1"/>
    <col min="12804" max="12805" width="13.109375" style="129" customWidth="1"/>
    <col min="12806" max="12806" width="8.77734375" style="129" customWidth="1"/>
    <col min="12807" max="12807" width="6.109375" style="129" customWidth="1"/>
    <col min="12808" max="12808" width="3.44140625" style="129" customWidth="1"/>
    <col min="12809" max="13050" width="8.88671875" style="129"/>
    <col min="13051" max="13051" width="17.6640625" style="129" customWidth="1"/>
    <col min="13052" max="13052" width="17.21875" style="129" customWidth="1"/>
    <col min="13053" max="13053" width="15.6640625" style="129" customWidth="1"/>
    <col min="13054" max="13054" width="8.77734375" style="129" customWidth="1"/>
    <col min="13055" max="13055" width="6.6640625" style="129" customWidth="1"/>
    <col min="13056" max="13056" width="9.88671875" style="129" customWidth="1"/>
    <col min="13057" max="13057" width="5.21875" style="129" customWidth="1"/>
    <col min="13058" max="13058" width="9.88671875" style="129" customWidth="1"/>
    <col min="13059" max="13059" width="5.21875" style="129" customWidth="1"/>
    <col min="13060" max="13061" width="13.109375" style="129" customWidth="1"/>
    <col min="13062" max="13062" width="8.77734375" style="129" customWidth="1"/>
    <col min="13063" max="13063" width="6.109375" style="129" customWidth="1"/>
    <col min="13064" max="13064" width="3.44140625" style="129" customWidth="1"/>
    <col min="13065" max="13306" width="8.88671875" style="129"/>
    <col min="13307" max="13307" width="17.6640625" style="129" customWidth="1"/>
    <col min="13308" max="13308" width="17.21875" style="129" customWidth="1"/>
    <col min="13309" max="13309" width="15.6640625" style="129" customWidth="1"/>
    <col min="13310" max="13310" width="8.77734375" style="129" customWidth="1"/>
    <col min="13311" max="13311" width="6.6640625" style="129" customWidth="1"/>
    <col min="13312" max="13312" width="9.88671875" style="129" customWidth="1"/>
    <col min="13313" max="13313" width="5.21875" style="129" customWidth="1"/>
    <col min="13314" max="13314" width="9.88671875" style="129" customWidth="1"/>
    <col min="13315" max="13315" width="5.21875" style="129" customWidth="1"/>
    <col min="13316" max="13317" width="13.109375" style="129" customWidth="1"/>
    <col min="13318" max="13318" width="8.77734375" style="129" customWidth="1"/>
    <col min="13319" max="13319" width="6.109375" style="129" customWidth="1"/>
    <col min="13320" max="13320" width="3.44140625" style="129" customWidth="1"/>
    <col min="13321" max="13562" width="8.88671875" style="129"/>
    <col min="13563" max="13563" width="17.6640625" style="129" customWidth="1"/>
    <col min="13564" max="13564" width="17.21875" style="129" customWidth="1"/>
    <col min="13565" max="13565" width="15.6640625" style="129" customWidth="1"/>
    <col min="13566" max="13566" width="8.77734375" style="129" customWidth="1"/>
    <col min="13567" max="13567" width="6.6640625" style="129" customWidth="1"/>
    <col min="13568" max="13568" width="9.88671875" style="129" customWidth="1"/>
    <col min="13569" max="13569" width="5.21875" style="129" customWidth="1"/>
    <col min="13570" max="13570" width="9.88671875" style="129" customWidth="1"/>
    <col min="13571" max="13571" width="5.21875" style="129" customWidth="1"/>
    <col min="13572" max="13573" width="13.109375" style="129" customWidth="1"/>
    <col min="13574" max="13574" width="8.77734375" style="129" customWidth="1"/>
    <col min="13575" max="13575" width="6.109375" style="129" customWidth="1"/>
    <col min="13576" max="13576" width="3.44140625" style="129" customWidth="1"/>
    <col min="13577" max="13818" width="8.88671875" style="129"/>
    <col min="13819" max="13819" width="17.6640625" style="129" customWidth="1"/>
    <col min="13820" max="13820" width="17.21875" style="129" customWidth="1"/>
    <col min="13821" max="13821" width="15.6640625" style="129" customWidth="1"/>
    <col min="13822" max="13822" width="8.77734375" style="129" customWidth="1"/>
    <col min="13823" max="13823" width="6.6640625" style="129" customWidth="1"/>
    <col min="13824" max="13824" width="9.88671875" style="129" customWidth="1"/>
    <col min="13825" max="13825" width="5.21875" style="129" customWidth="1"/>
    <col min="13826" max="13826" width="9.88671875" style="129" customWidth="1"/>
    <col min="13827" max="13827" width="5.21875" style="129" customWidth="1"/>
    <col min="13828" max="13829" width="13.109375" style="129" customWidth="1"/>
    <col min="13830" max="13830" width="8.77734375" style="129" customWidth="1"/>
    <col min="13831" max="13831" width="6.109375" style="129" customWidth="1"/>
    <col min="13832" max="13832" width="3.44140625" style="129" customWidth="1"/>
    <col min="13833" max="14074" width="8.88671875" style="129"/>
    <col min="14075" max="14075" width="17.6640625" style="129" customWidth="1"/>
    <col min="14076" max="14076" width="17.21875" style="129" customWidth="1"/>
    <col min="14077" max="14077" width="15.6640625" style="129" customWidth="1"/>
    <col min="14078" max="14078" width="8.77734375" style="129" customWidth="1"/>
    <col min="14079" max="14079" width="6.6640625" style="129" customWidth="1"/>
    <col min="14080" max="14080" width="9.88671875" style="129" customWidth="1"/>
    <col min="14081" max="14081" width="5.21875" style="129" customWidth="1"/>
    <col min="14082" max="14082" width="9.88671875" style="129" customWidth="1"/>
    <col min="14083" max="14083" width="5.21875" style="129" customWidth="1"/>
    <col min="14084" max="14085" width="13.109375" style="129" customWidth="1"/>
    <col min="14086" max="14086" width="8.77734375" style="129" customWidth="1"/>
    <col min="14087" max="14087" width="6.109375" style="129" customWidth="1"/>
    <col min="14088" max="14088" width="3.44140625" style="129" customWidth="1"/>
    <col min="14089" max="14330" width="8.88671875" style="129"/>
    <col min="14331" max="14331" width="17.6640625" style="129" customWidth="1"/>
    <col min="14332" max="14332" width="17.21875" style="129" customWidth="1"/>
    <col min="14333" max="14333" width="15.6640625" style="129" customWidth="1"/>
    <col min="14334" max="14334" width="8.77734375" style="129" customWidth="1"/>
    <col min="14335" max="14335" width="6.6640625" style="129" customWidth="1"/>
    <col min="14336" max="14336" width="9.88671875" style="129" customWidth="1"/>
    <col min="14337" max="14337" width="5.21875" style="129" customWidth="1"/>
    <col min="14338" max="14338" width="9.88671875" style="129" customWidth="1"/>
    <col min="14339" max="14339" width="5.21875" style="129" customWidth="1"/>
    <col min="14340" max="14341" width="13.109375" style="129" customWidth="1"/>
    <col min="14342" max="14342" width="8.77734375" style="129" customWidth="1"/>
    <col min="14343" max="14343" width="6.109375" style="129" customWidth="1"/>
    <col min="14344" max="14344" width="3.44140625" style="129" customWidth="1"/>
    <col min="14345" max="14586" width="8.88671875" style="129"/>
    <col min="14587" max="14587" width="17.6640625" style="129" customWidth="1"/>
    <col min="14588" max="14588" width="17.21875" style="129" customWidth="1"/>
    <col min="14589" max="14589" width="15.6640625" style="129" customWidth="1"/>
    <col min="14590" max="14590" width="8.77734375" style="129" customWidth="1"/>
    <col min="14591" max="14591" width="6.6640625" style="129" customWidth="1"/>
    <col min="14592" max="14592" width="9.88671875" style="129" customWidth="1"/>
    <col min="14593" max="14593" width="5.21875" style="129" customWidth="1"/>
    <col min="14594" max="14594" width="9.88671875" style="129" customWidth="1"/>
    <col min="14595" max="14595" width="5.21875" style="129" customWidth="1"/>
    <col min="14596" max="14597" width="13.109375" style="129" customWidth="1"/>
    <col min="14598" max="14598" width="8.77734375" style="129" customWidth="1"/>
    <col min="14599" max="14599" width="6.109375" style="129" customWidth="1"/>
    <col min="14600" max="14600" width="3.44140625" style="129" customWidth="1"/>
    <col min="14601" max="14842" width="8.88671875" style="129"/>
    <col min="14843" max="14843" width="17.6640625" style="129" customWidth="1"/>
    <col min="14844" max="14844" width="17.21875" style="129" customWidth="1"/>
    <col min="14845" max="14845" width="15.6640625" style="129" customWidth="1"/>
    <col min="14846" max="14846" width="8.77734375" style="129" customWidth="1"/>
    <col min="14847" max="14847" width="6.6640625" style="129" customWidth="1"/>
    <col min="14848" max="14848" width="9.88671875" style="129" customWidth="1"/>
    <col min="14849" max="14849" width="5.21875" style="129" customWidth="1"/>
    <col min="14850" max="14850" width="9.88671875" style="129" customWidth="1"/>
    <col min="14851" max="14851" width="5.21875" style="129" customWidth="1"/>
    <col min="14852" max="14853" width="13.109375" style="129" customWidth="1"/>
    <col min="14854" max="14854" width="8.77734375" style="129" customWidth="1"/>
    <col min="14855" max="14855" width="6.109375" style="129" customWidth="1"/>
    <col min="14856" max="14856" width="3.44140625" style="129" customWidth="1"/>
    <col min="14857" max="15098" width="8.88671875" style="129"/>
    <col min="15099" max="15099" width="17.6640625" style="129" customWidth="1"/>
    <col min="15100" max="15100" width="17.21875" style="129" customWidth="1"/>
    <col min="15101" max="15101" width="15.6640625" style="129" customWidth="1"/>
    <col min="15102" max="15102" width="8.77734375" style="129" customWidth="1"/>
    <col min="15103" max="15103" width="6.6640625" style="129" customWidth="1"/>
    <col min="15104" max="15104" width="9.88671875" style="129" customWidth="1"/>
    <col min="15105" max="15105" width="5.21875" style="129" customWidth="1"/>
    <col min="15106" max="15106" width="9.88671875" style="129" customWidth="1"/>
    <col min="15107" max="15107" width="5.21875" style="129" customWidth="1"/>
    <col min="15108" max="15109" width="13.109375" style="129" customWidth="1"/>
    <col min="15110" max="15110" width="8.77734375" style="129" customWidth="1"/>
    <col min="15111" max="15111" width="6.109375" style="129" customWidth="1"/>
    <col min="15112" max="15112" width="3.44140625" style="129" customWidth="1"/>
    <col min="15113" max="15354" width="8.88671875" style="129"/>
    <col min="15355" max="15355" width="17.6640625" style="129" customWidth="1"/>
    <col min="15356" max="15356" width="17.21875" style="129" customWidth="1"/>
    <col min="15357" max="15357" width="15.6640625" style="129" customWidth="1"/>
    <col min="15358" max="15358" width="8.77734375" style="129" customWidth="1"/>
    <col min="15359" max="15359" width="6.6640625" style="129" customWidth="1"/>
    <col min="15360" max="15360" width="9.88671875" style="129" customWidth="1"/>
    <col min="15361" max="15361" width="5.21875" style="129" customWidth="1"/>
    <col min="15362" max="15362" width="9.88671875" style="129" customWidth="1"/>
    <col min="15363" max="15363" width="5.21875" style="129" customWidth="1"/>
    <col min="15364" max="15365" width="13.109375" style="129" customWidth="1"/>
    <col min="15366" max="15366" width="8.77734375" style="129" customWidth="1"/>
    <col min="15367" max="15367" width="6.109375" style="129" customWidth="1"/>
    <col min="15368" max="15368" width="3.44140625" style="129" customWidth="1"/>
    <col min="15369" max="15610" width="8.88671875" style="129"/>
    <col min="15611" max="15611" width="17.6640625" style="129" customWidth="1"/>
    <col min="15612" max="15612" width="17.21875" style="129" customWidth="1"/>
    <col min="15613" max="15613" width="15.6640625" style="129" customWidth="1"/>
    <col min="15614" max="15614" width="8.77734375" style="129" customWidth="1"/>
    <col min="15615" max="15615" width="6.6640625" style="129" customWidth="1"/>
    <col min="15616" max="15616" width="9.88671875" style="129" customWidth="1"/>
    <col min="15617" max="15617" width="5.21875" style="129" customWidth="1"/>
    <col min="15618" max="15618" width="9.88671875" style="129" customWidth="1"/>
    <col min="15619" max="15619" width="5.21875" style="129" customWidth="1"/>
    <col min="15620" max="15621" width="13.109375" style="129" customWidth="1"/>
    <col min="15622" max="15622" width="8.77734375" style="129" customWidth="1"/>
    <col min="15623" max="15623" width="6.109375" style="129" customWidth="1"/>
    <col min="15624" max="15624" width="3.44140625" style="129" customWidth="1"/>
    <col min="15625" max="15866" width="8.88671875" style="129"/>
    <col min="15867" max="15867" width="17.6640625" style="129" customWidth="1"/>
    <col min="15868" max="15868" width="17.21875" style="129" customWidth="1"/>
    <col min="15869" max="15869" width="15.6640625" style="129" customWidth="1"/>
    <col min="15870" max="15870" width="8.77734375" style="129" customWidth="1"/>
    <col min="15871" max="15871" width="6.6640625" style="129" customWidth="1"/>
    <col min="15872" max="15872" width="9.88671875" style="129" customWidth="1"/>
    <col min="15873" max="15873" width="5.21875" style="129" customWidth="1"/>
    <col min="15874" max="15874" width="9.88671875" style="129" customWidth="1"/>
    <col min="15875" max="15875" width="5.21875" style="129" customWidth="1"/>
    <col min="15876" max="15877" width="13.109375" style="129" customWidth="1"/>
    <col min="15878" max="15878" width="8.77734375" style="129" customWidth="1"/>
    <col min="15879" max="15879" width="6.109375" style="129" customWidth="1"/>
    <col min="15880" max="15880" width="3.44140625" style="129" customWidth="1"/>
    <col min="15881" max="16122" width="8.88671875" style="129"/>
    <col min="16123" max="16123" width="17.6640625" style="129" customWidth="1"/>
    <col min="16124" max="16124" width="17.21875" style="129" customWidth="1"/>
    <col min="16125" max="16125" width="15.6640625" style="129" customWidth="1"/>
    <col min="16126" max="16126" width="8.77734375" style="129" customWidth="1"/>
    <col min="16127" max="16127" width="6.6640625" style="129" customWidth="1"/>
    <col min="16128" max="16128" width="9.88671875" style="129" customWidth="1"/>
    <col min="16129" max="16129" width="5.21875" style="129" customWidth="1"/>
    <col min="16130" max="16130" width="9.88671875" style="129" customWidth="1"/>
    <col min="16131" max="16131" width="5.21875" style="129" customWidth="1"/>
    <col min="16132" max="16133" width="13.109375" style="129" customWidth="1"/>
    <col min="16134" max="16134" width="8.77734375" style="129" customWidth="1"/>
    <col min="16135" max="16135" width="6.109375" style="129" customWidth="1"/>
    <col min="16136" max="16136" width="3.44140625" style="129" customWidth="1"/>
    <col min="16137" max="16384" width="8.88671875" style="129"/>
  </cols>
  <sheetData>
    <row r="1" spans="1:21" ht="16.2">
      <c r="B1" s="130" t="s">
        <v>80</v>
      </c>
      <c r="C1" s="130"/>
      <c r="D1" s="130"/>
      <c r="E1" s="130"/>
      <c r="F1" s="130"/>
      <c r="G1" s="130"/>
      <c r="H1" s="130"/>
      <c r="I1" s="130"/>
      <c r="J1" s="130"/>
      <c r="K1" s="130"/>
      <c r="L1" s="130"/>
    </row>
    <row r="2" spans="1:21" s="132" customFormat="1" ht="15" customHeight="1">
      <c r="B2" s="133"/>
      <c r="C2" s="133"/>
      <c r="D2" s="133"/>
      <c r="E2" s="133"/>
      <c r="F2" s="133"/>
      <c r="G2" s="133"/>
      <c r="H2" s="133"/>
      <c r="I2" s="133"/>
      <c r="J2" s="133"/>
      <c r="K2" s="133"/>
      <c r="L2" s="134"/>
      <c r="N2" s="135"/>
      <c r="O2" s="131"/>
      <c r="P2" s="135"/>
      <c r="Q2" s="133"/>
    </row>
    <row r="3" spans="1:21" s="132" customFormat="1" ht="32.4" customHeight="1">
      <c r="A3" s="136" t="s">
        <v>154</v>
      </c>
      <c r="B3" s="136"/>
      <c r="C3" s="136"/>
      <c r="D3" s="136"/>
      <c r="E3" s="136"/>
      <c r="F3" s="136"/>
      <c r="G3" s="136"/>
      <c r="H3" s="136"/>
      <c r="I3" s="136"/>
      <c r="J3" s="136"/>
      <c r="K3" s="136"/>
      <c r="L3" s="136"/>
      <c r="M3" s="136"/>
      <c r="N3" s="136"/>
      <c r="O3" s="136"/>
      <c r="P3" s="136"/>
      <c r="Q3" s="136"/>
    </row>
    <row r="4" spans="1:21" s="132" customFormat="1" ht="9" customHeight="1">
      <c r="B4" s="137"/>
      <c r="C4" s="137"/>
      <c r="D4" s="137"/>
      <c r="E4" s="137"/>
      <c r="F4" s="137"/>
      <c r="G4" s="137"/>
      <c r="H4" s="137"/>
      <c r="I4" s="137"/>
      <c r="J4" s="137"/>
      <c r="K4" s="137"/>
      <c r="L4" s="137"/>
      <c r="N4" s="135"/>
      <c r="O4" s="135"/>
      <c r="P4" s="135"/>
      <c r="S4" s="132" t="s">
        <v>113</v>
      </c>
    </row>
    <row r="5" spans="1:21" s="132" customFormat="1" ht="16.2" customHeight="1">
      <c r="B5" s="137"/>
      <c r="C5" s="137"/>
      <c r="D5" s="137"/>
      <c r="E5" s="137"/>
      <c r="F5" s="137"/>
      <c r="G5" s="138" t="s">
        <v>100</v>
      </c>
      <c r="H5" s="183">
        <f>別紙４!AS5</f>
        <v>0</v>
      </c>
      <c r="I5" s="183"/>
      <c r="J5" s="183"/>
      <c r="K5" s="183"/>
      <c r="L5" s="135"/>
      <c r="N5" s="135"/>
      <c r="O5" s="135"/>
      <c r="P5" s="135"/>
      <c r="S5" s="132" t="s">
        <v>114</v>
      </c>
    </row>
    <row r="6" spans="1:21" s="132" customFormat="1" ht="16.2" customHeight="1">
      <c r="B6" s="137"/>
      <c r="C6" s="137"/>
      <c r="D6" s="137"/>
      <c r="E6" s="137"/>
      <c r="F6" s="137"/>
      <c r="G6" s="139" t="s">
        <v>94</v>
      </c>
      <c r="H6" s="184">
        <f>別紙４!AS6</f>
        <v>0</v>
      </c>
      <c r="I6" s="185"/>
      <c r="J6" s="185"/>
      <c r="K6" s="185"/>
      <c r="L6" s="135"/>
      <c r="N6" s="135"/>
      <c r="O6" s="135"/>
      <c r="P6" s="135"/>
      <c r="S6" s="132" t="s">
        <v>115</v>
      </c>
    </row>
    <row r="7" spans="1:21" s="132" customFormat="1" ht="9" customHeight="1">
      <c r="B7" s="137"/>
      <c r="C7" s="137"/>
      <c r="D7" s="137"/>
      <c r="E7" s="137"/>
      <c r="F7" s="137"/>
      <c r="G7" s="137"/>
      <c r="H7" s="137"/>
      <c r="I7" s="137"/>
      <c r="J7" s="137"/>
      <c r="K7" s="137"/>
      <c r="L7" s="137"/>
      <c r="N7" s="135"/>
      <c r="O7" s="135"/>
      <c r="P7" s="135"/>
    </row>
    <row r="8" spans="1:21" ht="14.25" customHeight="1">
      <c r="B8" s="140"/>
      <c r="C8" s="141"/>
      <c r="D8" s="141"/>
      <c r="E8" s="141"/>
      <c r="F8" s="141"/>
      <c r="G8" s="142"/>
      <c r="H8" s="142"/>
      <c r="I8" s="142"/>
      <c r="J8" s="142"/>
      <c r="K8" s="143"/>
      <c r="L8" s="144"/>
      <c r="M8" s="143"/>
      <c r="N8" s="143"/>
      <c r="O8" s="143"/>
      <c r="P8" s="143"/>
    </row>
    <row r="9" spans="1:21" s="145" customFormat="1" ht="30.75" customHeight="1">
      <c r="B9" s="146" t="s">
        <v>0</v>
      </c>
      <c r="C9" s="146" t="s">
        <v>101</v>
      </c>
      <c r="D9" s="146" t="s">
        <v>8</v>
      </c>
      <c r="E9" s="147" t="s">
        <v>124</v>
      </c>
      <c r="F9" s="146" t="s">
        <v>10</v>
      </c>
      <c r="G9" s="147" t="s">
        <v>123</v>
      </c>
      <c r="H9" s="147" t="s">
        <v>103</v>
      </c>
      <c r="I9" s="147" t="s">
        <v>12</v>
      </c>
      <c r="J9" s="148" t="s">
        <v>117</v>
      </c>
      <c r="K9" s="147" t="s">
        <v>7</v>
      </c>
      <c r="L9" s="149"/>
      <c r="M9" s="147" t="s">
        <v>83</v>
      </c>
      <c r="N9" s="147" t="s">
        <v>24</v>
      </c>
      <c r="O9" s="147" t="s">
        <v>81</v>
      </c>
      <c r="P9" s="147" t="s">
        <v>82</v>
      </c>
    </row>
    <row r="10" spans="1:21" s="145" customFormat="1" ht="15" customHeight="1">
      <c r="B10" s="146"/>
      <c r="C10" s="150"/>
      <c r="D10" s="150"/>
      <c r="E10" s="151"/>
      <c r="F10" s="150"/>
      <c r="G10" s="151"/>
      <c r="H10" s="147"/>
      <c r="I10" s="147"/>
      <c r="J10" s="147"/>
      <c r="K10" s="147"/>
      <c r="L10" s="149"/>
      <c r="M10" s="152"/>
      <c r="N10" s="152"/>
      <c r="O10" s="152"/>
      <c r="P10" s="153"/>
    </row>
    <row r="11" spans="1:21" ht="16.5" customHeight="1" thickBot="1">
      <c r="B11" s="154" t="s">
        <v>14</v>
      </c>
      <c r="C11" s="155" t="s">
        <v>27</v>
      </c>
      <c r="D11" s="155" t="s">
        <v>15</v>
      </c>
      <c r="E11" s="155" t="s">
        <v>28</v>
      </c>
      <c r="F11" s="156" t="s">
        <v>116</v>
      </c>
      <c r="G11" s="155" t="s">
        <v>16</v>
      </c>
      <c r="H11" s="154" t="s">
        <v>17</v>
      </c>
      <c r="I11" s="154" t="s">
        <v>19</v>
      </c>
      <c r="J11" s="154" t="s">
        <v>18</v>
      </c>
      <c r="K11" s="154" t="s">
        <v>20</v>
      </c>
      <c r="L11" s="157"/>
      <c r="M11" s="152"/>
      <c r="N11" s="152"/>
      <c r="O11" s="152"/>
      <c r="P11" s="152"/>
    </row>
    <row r="12" spans="1:21">
      <c r="B12" s="186" t="s">
        <v>89</v>
      </c>
      <c r="C12" s="187"/>
      <c r="D12" s="188" t="s">
        <v>4</v>
      </c>
      <c r="E12" s="188" t="s">
        <v>4</v>
      </c>
      <c r="F12" s="188" t="s">
        <v>4</v>
      </c>
      <c r="G12" s="188" t="s">
        <v>4</v>
      </c>
      <c r="H12" s="188" t="s">
        <v>4</v>
      </c>
      <c r="I12" s="188" t="s">
        <v>4</v>
      </c>
      <c r="J12" s="188" t="s">
        <v>4</v>
      </c>
      <c r="K12" s="188" t="s">
        <v>4</v>
      </c>
      <c r="L12" s="157"/>
      <c r="M12" s="412"/>
      <c r="N12" s="412"/>
      <c r="O12" s="412"/>
      <c r="P12" s="160">
        <f>N12*O12</f>
        <v>0</v>
      </c>
    </row>
    <row r="13" spans="1:21" ht="16.5" customHeight="1" thickBot="1">
      <c r="B13" s="189">
        <f>COUNTA(B14:B18)</f>
        <v>0</v>
      </c>
      <c r="C13" s="190"/>
      <c r="D13" s="191">
        <f>SUM(D14:D18)</f>
        <v>0</v>
      </c>
      <c r="E13" s="191">
        <f t="shared" ref="E13:K13" si="0">SUM(E14:E18)</f>
        <v>0</v>
      </c>
      <c r="F13" s="191">
        <f t="shared" si="0"/>
        <v>0</v>
      </c>
      <c r="G13" s="191">
        <f t="shared" si="0"/>
        <v>0</v>
      </c>
      <c r="H13" s="191">
        <f t="shared" si="0"/>
        <v>1000000</v>
      </c>
      <c r="I13" s="191">
        <f t="shared" si="0"/>
        <v>0</v>
      </c>
      <c r="J13" s="191">
        <f t="shared" si="0"/>
        <v>0</v>
      </c>
      <c r="K13" s="191">
        <f t="shared" si="0"/>
        <v>0</v>
      </c>
      <c r="L13" s="157"/>
      <c r="M13" s="412"/>
      <c r="N13" s="412"/>
      <c r="O13" s="412"/>
      <c r="P13" s="160"/>
    </row>
    <row r="14" spans="1:21" ht="27.75" customHeight="1">
      <c r="B14" s="161"/>
      <c r="C14" s="162"/>
      <c r="D14" s="163"/>
      <c r="E14" s="163"/>
      <c r="F14" s="164">
        <f>D14-E14</f>
        <v>0</v>
      </c>
      <c r="G14" s="163"/>
      <c r="H14" s="164">
        <v>200000</v>
      </c>
      <c r="I14" s="164">
        <f>MIN(F14:H14)</f>
        <v>0</v>
      </c>
      <c r="J14" s="164">
        <f>I14*3/4</f>
        <v>0</v>
      </c>
      <c r="K14" s="164">
        <f>ROUNDDOWN(J14,-3)</f>
        <v>0</v>
      </c>
      <c r="L14" s="413"/>
      <c r="M14" s="414"/>
      <c r="N14" s="414"/>
      <c r="O14" s="414"/>
      <c r="P14" s="167">
        <f t="shared" ref="P14:P17" si="1">N14*O14</f>
        <v>0</v>
      </c>
    </row>
    <row r="15" spans="1:21" ht="27.75" customHeight="1">
      <c r="B15" s="168"/>
      <c r="C15" s="162"/>
      <c r="D15" s="169"/>
      <c r="E15" s="169"/>
      <c r="F15" s="170">
        <f t="shared" ref="F15:F18" si="2">D15-E15</f>
        <v>0</v>
      </c>
      <c r="G15" s="169"/>
      <c r="H15" s="164">
        <v>200000</v>
      </c>
      <c r="I15" s="170">
        <f t="shared" ref="I15:I18" si="3">MIN(F15:H15)</f>
        <v>0</v>
      </c>
      <c r="J15" s="170">
        <f t="shared" ref="J15:J18" si="4">I15*3/4</f>
        <v>0</v>
      </c>
      <c r="K15" s="170">
        <f t="shared" ref="K15:K18" si="5">ROUNDDOWN(J15,-3)</f>
        <v>0</v>
      </c>
      <c r="L15" s="413"/>
      <c r="M15" s="415"/>
      <c r="N15" s="415"/>
      <c r="O15" s="415"/>
      <c r="P15" s="167">
        <f t="shared" si="1"/>
        <v>0</v>
      </c>
      <c r="U15" s="172"/>
    </row>
    <row r="16" spans="1:21" ht="27.75" customHeight="1">
      <c r="B16" s="168"/>
      <c r="C16" s="162"/>
      <c r="D16" s="169"/>
      <c r="E16" s="169"/>
      <c r="F16" s="170">
        <f t="shared" si="2"/>
        <v>0</v>
      </c>
      <c r="G16" s="169"/>
      <c r="H16" s="164">
        <v>200000</v>
      </c>
      <c r="I16" s="170">
        <f t="shared" si="3"/>
        <v>0</v>
      </c>
      <c r="J16" s="170">
        <f t="shared" si="4"/>
        <v>0</v>
      </c>
      <c r="K16" s="170">
        <f t="shared" si="5"/>
        <v>0</v>
      </c>
      <c r="L16" s="413"/>
      <c r="M16" s="415"/>
      <c r="N16" s="415"/>
      <c r="O16" s="415"/>
      <c r="P16" s="167">
        <f t="shared" si="1"/>
        <v>0</v>
      </c>
    </row>
    <row r="17" spans="2:16" ht="27.75" customHeight="1" thickBot="1">
      <c r="B17" s="168"/>
      <c r="C17" s="162"/>
      <c r="D17" s="169"/>
      <c r="E17" s="169"/>
      <c r="F17" s="170">
        <f t="shared" si="2"/>
        <v>0</v>
      </c>
      <c r="G17" s="169"/>
      <c r="H17" s="164">
        <v>200000</v>
      </c>
      <c r="I17" s="170">
        <f t="shared" si="3"/>
        <v>0</v>
      </c>
      <c r="J17" s="170">
        <f t="shared" si="4"/>
        <v>0</v>
      </c>
      <c r="K17" s="170">
        <f t="shared" si="5"/>
        <v>0</v>
      </c>
      <c r="L17" s="413"/>
      <c r="M17" s="416"/>
      <c r="N17" s="416"/>
      <c r="O17" s="416"/>
      <c r="P17" s="174">
        <f t="shared" si="1"/>
        <v>0</v>
      </c>
    </row>
    <row r="18" spans="2:16" ht="27.75" customHeight="1" thickTop="1">
      <c r="B18" s="168"/>
      <c r="C18" s="162"/>
      <c r="D18" s="169"/>
      <c r="E18" s="169"/>
      <c r="F18" s="170">
        <f t="shared" si="2"/>
        <v>0</v>
      </c>
      <c r="G18" s="169"/>
      <c r="H18" s="164">
        <v>200000</v>
      </c>
      <c r="I18" s="170">
        <f t="shared" si="3"/>
        <v>0</v>
      </c>
      <c r="J18" s="170">
        <f t="shared" si="4"/>
        <v>0</v>
      </c>
      <c r="K18" s="170">
        <f t="shared" si="5"/>
        <v>0</v>
      </c>
      <c r="L18" s="413"/>
      <c r="M18" s="417" t="s">
        <v>46</v>
      </c>
      <c r="N18" s="418"/>
      <c r="O18" s="418"/>
      <c r="P18" s="177">
        <f>SUM(P12:P17)</f>
        <v>0</v>
      </c>
    </row>
    <row r="19" spans="2:16" ht="16.5" customHeight="1">
      <c r="B19" s="178"/>
      <c r="C19" s="178"/>
      <c r="D19" s="178"/>
      <c r="E19" s="178"/>
      <c r="F19" s="178"/>
      <c r="G19" s="178"/>
      <c r="H19" s="178"/>
      <c r="I19" s="178"/>
      <c r="J19" s="178"/>
      <c r="K19" s="178"/>
      <c r="L19" s="178"/>
    </row>
    <row r="20" spans="2:16" ht="16.5" customHeight="1">
      <c r="B20" s="179" t="s">
        <v>102</v>
      </c>
      <c r="C20" s="179"/>
      <c r="D20" s="179"/>
      <c r="E20" s="179"/>
      <c r="F20" s="179"/>
      <c r="G20" s="179"/>
      <c r="H20" s="179"/>
      <c r="I20" s="179"/>
      <c r="J20" s="179"/>
      <c r="K20" s="179"/>
      <c r="L20" s="178"/>
    </row>
    <row r="21" spans="2:16" ht="17.25" customHeight="1">
      <c r="B21" s="180" t="s">
        <v>118</v>
      </c>
      <c r="C21" s="180"/>
      <c r="D21" s="180"/>
      <c r="E21" s="180"/>
      <c r="F21" s="180"/>
      <c r="G21" s="180"/>
      <c r="H21" s="180"/>
      <c r="I21" s="180"/>
      <c r="J21" s="180"/>
      <c r="K21" s="180"/>
    </row>
    <row r="22" spans="2:16" ht="17.25" customHeight="1">
      <c r="B22" s="180" t="s">
        <v>119</v>
      </c>
      <c r="C22" s="180"/>
      <c r="D22" s="180"/>
      <c r="E22" s="180"/>
      <c r="F22" s="180"/>
      <c r="G22" s="180"/>
      <c r="H22" s="180"/>
      <c r="I22" s="180"/>
      <c r="J22" s="180"/>
      <c r="K22" s="180"/>
    </row>
    <row r="23" spans="2:16" ht="17.25" customHeight="1">
      <c r="B23" s="180" t="s">
        <v>120</v>
      </c>
      <c r="C23" s="180"/>
      <c r="D23" s="180"/>
      <c r="E23" s="180"/>
      <c r="F23" s="180"/>
      <c r="G23" s="180"/>
      <c r="H23" s="180"/>
      <c r="I23" s="180"/>
      <c r="J23" s="180"/>
      <c r="K23" s="180"/>
    </row>
    <row r="24" spans="2:16">
      <c r="B24" s="181"/>
    </row>
    <row r="60" spans="14:14">
      <c r="N60" s="182"/>
    </row>
  </sheetData>
  <sheetProtection algorithmName="SHA-512" hashValue="mmxmQb6GwPw94uW+1Ulzf4sK8n/u0yxjBNX/ps5503PWbBbVpAZrFP76jvXGszbyh12reGv5rF/a/VS2sSmzzw==" saltValue="yr9VmU1/x7vEdtiuItLMMg==" spinCount="100000" sheet="1" objects="1" scenarios="1"/>
  <mergeCells count="12">
    <mergeCell ref="B20:K20"/>
    <mergeCell ref="B21:K21"/>
    <mergeCell ref="B22:K22"/>
    <mergeCell ref="B23:K23"/>
    <mergeCell ref="A3:Q3"/>
    <mergeCell ref="H5:K5"/>
    <mergeCell ref="H6:K6"/>
    <mergeCell ref="C12:C13"/>
    <mergeCell ref="M12:M13"/>
    <mergeCell ref="N12:N13"/>
    <mergeCell ref="O12:O13"/>
    <mergeCell ref="P12:P13"/>
  </mergeCells>
  <phoneticPr fontId="6"/>
  <dataValidations count="1">
    <dataValidation type="list" allowBlank="1" showInputMessage="1" showErrorMessage="1" sqref="C14:C18" xr:uid="{00000000-0002-0000-0B00-000000000000}">
      <formula1>$S$4:$S$6</formula1>
    </dataValidation>
  </dataValidations>
  <printOptions horizontalCentered="1"/>
  <pageMargins left="0.59055118110236227" right="0.59055118110236227" top="1.5354330708661419" bottom="0.55118110236220474" header="1.1023622047244095" footer="0.31496062992125984"/>
  <pageSetup paperSize="9" scale="5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99"/>
  </sheetPr>
  <dimension ref="A1:R59"/>
  <sheetViews>
    <sheetView showGridLines="0" view="pageBreakPreview" zoomScale="80" zoomScaleNormal="70" zoomScaleSheetLayoutView="80" workbookViewId="0"/>
  </sheetViews>
  <sheetFormatPr defaultColWidth="9" defaultRowHeight="13.2"/>
  <cols>
    <col min="1" max="1" width="1.88671875" style="172" customWidth="1"/>
    <col min="2" max="2" width="12.88671875" style="172" customWidth="1"/>
    <col min="3" max="3" width="4.44140625" style="172" customWidth="1"/>
    <col min="4" max="4" width="5" style="172" customWidth="1"/>
    <col min="5" max="9" width="14.6640625" style="172" customWidth="1"/>
    <col min="10" max="12" width="14.88671875" style="172" customWidth="1"/>
    <col min="13" max="13" width="15" style="172" customWidth="1"/>
    <col min="14" max="14" width="10.6640625" style="172" customWidth="1"/>
    <col min="15" max="15" width="10" style="172" customWidth="1"/>
    <col min="16" max="16" width="13.33203125" style="172" customWidth="1"/>
    <col min="17" max="17" width="2.21875" style="172" customWidth="1"/>
    <col min="18" max="16384" width="9" style="172"/>
  </cols>
  <sheetData>
    <row r="1" spans="1:18" ht="18" customHeight="1">
      <c r="B1" s="130" t="s">
        <v>80</v>
      </c>
      <c r="C1" s="130"/>
      <c r="D1" s="130"/>
      <c r="E1" s="130"/>
      <c r="F1" s="130"/>
      <c r="G1" s="130"/>
      <c r="H1" s="130"/>
      <c r="I1" s="130"/>
      <c r="J1" s="130"/>
      <c r="K1" s="130"/>
      <c r="L1" s="130"/>
      <c r="M1" s="130"/>
      <c r="N1" s="130"/>
      <c r="O1" s="130"/>
      <c r="P1" s="130"/>
    </row>
    <row r="2" spans="1:18" s="132" customFormat="1" ht="15" customHeight="1">
      <c r="A2" s="192" t="s">
        <v>155</v>
      </c>
      <c r="B2" s="192"/>
      <c r="C2" s="192"/>
      <c r="D2" s="192"/>
      <c r="E2" s="192"/>
      <c r="F2" s="192"/>
      <c r="G2" s="192"/>
      <c r="H2" s="192"/>
      <c r="I2" s="192"/>
      <c r="J2" s="192"/>
      <c r="K2" s="192"/>
      <c r="L2" s="192"/>
      <c r="M2" s="192"/>
      <c r="N2" s="192"/>
      <c r="O2" s="192"/>
      <c r="P2" s="192"/>
    </row>
    <row r="3" spans="1:18" s="132" customFormat="1" ht="18.75" customHeight="1">
      <c r="A3" s="192"/>
      <c r="B3" s="192"/>
      <c r="C3" s="192"/>
      <c r="D3" s="192"/>
      <c r="E3" s="192"/>
      <c r="F3" s="192"/>
      <c r="G3" s="192"/>
      <c r="H3" s="192"/>
      <c r="I3" s="192"/>
      <c r="J3" s="192"/>
      <c r="K3" s="192"/>
      <c r="L3" s="192"/>
      <c r="M3" s="192"/>
      <c r="N3" s="192"/>
      <c r="O3" s="192"/>
      <c r="P3" s="192"/>
    </row>
    <row r="4" spans="1:18" s="132" customFormat="1" ht="16.2">
      <c r="B4" s="193"/>
      <c r="C4" s="193"/>
      <c r="D4" s="193"/>
      <c r="E4" s="193"/>
      <c r="F4" s="193"/>
      <c r="G4" s="193"/>
      <c r="H4" s="193"/>
      <c r="I4" s="193"/>
      <c r="J4" s="193"/>
      <c r="K4" s="135"/>
      <c r="L4" s="194"/>
      <c r="M4" s="195" t="s">
        <v>93</v>
      </c>
      <c r="N4" s="267">
        <f>別紙４!AS5</f>
        <v>0</v>
      </c>
      <c r="O4" s="267"/>
      <c r="P4" s="267"/>
      <c r="Q4" s="135"/>
      <c r="R4" s="135"/>
    </row>
    <row r="5" spans="1:18" s="132" customFormat="1" ht="16.2">
      <c r="B5" s="193"/>
      <c r="C5" s="193"/>
      <c r="D5" s="193"/>
      <c r="E5" s="193"/>
      <c r="F5" s="193"/>
      <c r="G5" s="193"/>
      <c r="H5" s="193"/>
      <c r="I5" s="193"/>
      <c r="J5" s="193"/>
      <c r="K5" s="135"/>
      <c r="L5" s="194"/>
      <c r="M5" s="196" t="s">
        <v>94</v>
      </c>
      <c r="N5" s="268">
        <f>別紙４!AS6</f>
        <v>0</v>
      </c>
      <c r="O5" s="269"/>
      <c r="P5" s="269"/>
      <c r="Q5" s="135"/>
      <c r="R5" s="135"/>
    </row>
    <row r="6" spans="1:18" s="132" customFormat="1" ht="18.75" customHeight="1">
      <c r="B6" s="137" t="s">
        <v>112</v>
      </c>
      <c r="C6" s="137"/>
      <c r="D6" s="137"/>
      <c r="E6" s="137"/>
      <c r="F6" s="137"/>
      <c r="G6" s="137"/>
      <c r="H6" s="137"/>
      <c r="I6" s="137"/>
      <c r="J6" s="137"/>
      <c r="K6" s="137"/>
      <c r="L6" s="137"/>
      <c r="M6" s="197"/>
      <c r="N6" s="198"/>
      <c r="O6" s="199"/>
      <c r="P6" s="199"/>
      <c r="Q6" s="135"/>
    </row>
    <row r="7" spans="1:18" ht="14.25" customHeight="1">
      <c r="B7" s="200"/>
      <c r="C7" s="201"/>
      <c r="D7" s="202"/>
      <c r="E7" s="141"/>
      <c r="F7" s="141"/>
      <c r="G7" s="141"/>
      <c r="H7" s="141"/>
      <c r="I7" s="141"/>
      <c r="J7" s="142"/>
      <c r="K7" s="142"/>
      <c r="L7" s="142"/>
      <c r="M7" s="142"/>
      <c r="N7" s="142"/>
      <c r="O7" s="143"/>
      <c r="P7" s="143"/>
    </row>
    <row r="8" spans="1:18" ht="46.5" customHeight="1">
      <c r="B8" s="203" t="s">
        <v>0</v>
      </c>
      <c r="C8" s="204"/>
      <c r="D8" s="205"/>
      <c r="E8" s="206" t="s">
        <v>21</v>
      </c>
      <c r="F8" s="207" t="s">
        <v>124</v>
      </c>
      <c r="G8" s="206" t="s">
        <v>2</v>
      </c>
      <c r="H8" s="207" t="s">
        <v>123</v>
      </c>
      <c r="I8" s="207" t="s">
        <v>6</v>
      </c>
      <c r="J8" s="207" t="s">
        <v>22</v>
      </c>
      <c r="K8" s="207" t="s">
        <v>13</v>
      </c>
      <c r="L8" s="207" t="s">
        <v>7</v>
      </c>
      <c r="M8" s="208" t="s">
        <v>23</v>
      </c>
      <c r="N8" s="208" t="s">
        <v>24</v>
      </c>
      <c r="O8" s="207" t="s">
        <v>25</v>
      </c>
      <c r="P8" s="207" t="s">
        <v>26</v>
      </c>
    </row>
    <row r="9" spans="1:18" ht="17.25" customHeight="1">
      <c r="B9" s="209" t="s">
        <v>14</v>
      </c>
      <c r="C9" s="210"/>
      <c r="D9" s="211"/>
      <c r="E9" s="212" t="s">
        <v>27</v>
      </c>
      <c r="F9" s="212" t="s">
        <v>15</v>
      </c>
      <c r="G9" s="212" t="s">
        <v>48</v>
      </c>
      <c r="H9" s="212" t="s">
        <v>37</v>
      </c>
      <c r="I9" s="213" t="s">
        <v>16</v>
      </c>
      <c r="J9" s="214" t="s">
        <v>17</v>
      </c>
      <c r="K9" s="215" t="s">
        <v>19</v>
      </c>
      <c r="L9" s="216" t="s">
        <v>18</v>
      </c>
      <c r="M9" s="217" t="s">
        <v>20</v>
      </c>
      <c r="N9" s="218" t="s">
        <v>49</v>
      </c>
      <c r="O9" s="218" t="s">
        <v>32</v>
      </c>
      <c r="P9" s="219" t="s">
        <v>33</v>
      </c>
    </row>
    <row r="10" spans="1:18" ht="22.2" customHeight="1">
      <c r="B10" s="220"/>
      <c r="C10" s="221"/>
      <c r="D10" s="222"/>
      <c r="E10" s="419"/>
      <c r="F10" s="419"/>
      <c r="G10" s="224">
        <f>E10-F10</f>
        <v>0</v>
      </c>
      <c r="H10" s="419"/>
      <c r="I10" s="224">
        <v>500000</v>
      </c>
      <c r="J10" s="224">
        <f>MIN(G10:I11)</f>
        <v>0</v>
      </c>
      <c r="K10" s="420">
        <f>J10*3/4</f>
        <v>0</v>
      </c>
      <c r="L10" s="420">
        <f>ROUNDDOWN(K10,-3)</f>
        <v>0</v>
      </c>
      <c r="M10" s="227" t="s">
        <v>47</v>
      </c>
      <c r="N10" s="228"/>
      <c r="O10" s="228"/>
      <c r="P10" s="421"/>
    </row>
    <row r="11" spans="1:18" ht="22.2" customHeight="1">
      <c r="B11" s="229" t="s">
        <v>30</v>
      </c>
      <c r="C11" s="230"/>
      <c r="D11" s="231" t="s">
        <v>3</v>
      </c>
      <c r="E11" s="422"/>
      <c r="F11" s="422"/>
      <c r="G11" s="233"/>
      <c r="H11" s="422"/>
      <c r="I11" s="233"/>
      <c r="J11" s="233"/>
      <c r="K11" s="423"/>
      <c r="L11" s="423"/>
      <c r="M11" s="236"/>
      <c r="N11" s="237"/>
      <c r="O11" s="237"/>
      <c r="P11" s="424"/>
    </row>
    <row r="12" spans="1:18" ht="22.2" customHeight="1">
      <c r="B12" s="220"/>
      <c r="C12" s="221"/>
      <c r="D12" s="222"/>
      <c r="E12" s="419"/>
      <c r="F12" s="419"/>
      <c r="G12" s="224">
        <f>E12-F12</f>
        <v>0</v>
      </c>
      <c r="H12" s="419"/>
      <c r="I12" s="224">
        <v>500000</v>
      </c>
      <c r="J12" s="224">
        <f>MIN(G12:I13)</f>
        <v>0</v>
      </c>
      <c r="K12" s="420">
        <f>J12*3/4</f>
        <v>0</v>
      </c>
      <c r="L12" s="420">
        <f>ROUNDDOWN(K12,-3)</f>
        <v>0</v>
      </c>
      <c r="M12" s="227" t="s">
        <v>47</v>
      </c>
      <c r="N12" s="228"/>
      <c r="O12" s="228"/>
      <c r="P12" s="421"/>
    </row>
    <row r="13" spans="1:18" ht="22.2" customHeight="1">
      <c r="B13" s="229" t="s">
        <v>30</v>
      </c>
      <c r="C13" s="230"/>
      <c r="D13" s="231" t="s">
        <v>3</v>
      </c>
      <c r="E13" s="422"/>
      <c r="F13" s="422"/>
      <c r="G13" s="233"/>
      <c r="H13" s="422"/>
      <c r="I13" s="233"/>
      <c r="J13" s="233"/>
      <c r="K13" s="423"/>
      <c r="L13" s="423"/>
      <c r="M13" s="236"/>
      <c r="N13" s="237"/>
      <c r="O13" s="237"/>
      <c r="P13" s="424"/>
    </row>
    <row r="14" spans="1:18" ht="22.2" customHeight="1">
      <c r="B14" s="239"/>
      <c r="C14" s="240"/>
      <c r="D14" s="241"/>
      <c r="E14" s="419"/>
      <c r="F14" s="419"/>
      <c r="G14" s="224">
        <f>E14-F14</f>
        <v>0</v>
      </c>
      <c r="H14" s="419"/>
      <c r="I14" s="224">
        <v>500000</v>
      </c>
      <c r="J14" s="224">
        <f>MIN(G14:I15)</f>
        <v>0</v>
      </c>
      <c r="K14" s="420">
        <f>J14*3/4</f>
        <v>0</v>
      </c>
      <c r="L14" s="420">
        <f>ROUNDDOWN(K14,-3)</f>
        <v>0</v>
      </c>
      <c r="M14" s="242" t="s">
        <v>47</v>
      </c>
      <c r="N14" s="243"/>
      <c r="O14" s="243"/>
      <c r="P14" s="425"/>
    </row>
    <row r="15" spans="1:18" ht="22.2" customHeight="1" thickBot="1">
      <c r="B15" s="245" t="s">
        <v>95</v>
      </c>
      <c r="C15" s="246"/>
      <c r="D15" s="247" t="s">
        <v>96</v>
      </c>
      <c r="E15" s="426"/>
      <c r="F15" s="426"/>
      <c r="G15" s="233"/>
      <c r="H15" s="426"/>
      <c r="I15" s="427"/>
      <c r="J15" s="233"/>
      <c r="K15" s="423"/>
      <c r="L15" s="423"/>
      <c r="M15" s="250"/>
      <c r="N15" s="243"/>
      <c r="O15" s="243"/>
      <c r="P15" s="428"/>
    </row>
    <row r="16" spans="1:18" ht="23.4" customHeight="1" thickTop="1">
      <c r="B16" s="430" t="s">
        <v>46</v>
      </c>
      <c r="C16" s="431"/>
      <c r="D16" s="432"/>
      <c r="E16" s="270" t="s">
        <v>4</v>
      </c>
      <c r="F16" s="270" t="s">
        <v>4</v>
      </c>
      <c r="G16" s="270" t="s">
        <v>4</v>
      </c>
      <c r="H16" s="270" t="s">
        <v>4</v>
      </c>
      <c r="I16" s="270" t="s">
        <v>4</v>
      </c>
      <c r="J16" s="270" t="s">
        <v>4</v>
      </c>
      <c r="K16" s="270" t="s">
        <v>4</v>
      </c>
      <c r="L16" s="270" t="s">
        <v>4</v>
      </c>
      <c r="M16" s="271"/>
      <c r="N16" s="271"/>
      <c r="O16" s="271"/>
      <c r="P16" s="271"/>
    </row>
    <row r="17" spans="2:16" ht="23.4" customHeight="1">
      <c r="B17" s="433"/>
      <c r="C17" s="434"/>
      <c r="D17" s="435"/>
      <c r="E17" s="272">
        <f>SUM(E10:E15)</f>
        <v>0</v>
      </c>
      <c r="F17" s="272">
        <f t="shared" ref="F17:L17" si="0">SUM(F10:F15)</f>
        <v>0</v>
      </c>
      <c r="G17" s="272">
        <f>SUM(G10:G15)</f>
        <v>0</v>
      </c>
      <c r="H17" s="272">
        <f t="shared" si="0"/>
        <v>0</v>
      </c>
      <c r="I17" s="272">
        <f t="shared" si="0"/>
        <v>1500000</v>
      </c>
      <c r="J17" s="272">
        <f t="shared" si="0"/>
        <v>0</v>
      </c>
      <c r="K17" s="272">
        <f t="shared" si="0"/>
        <v>0</v>
      </c>
      <c r="L17" s="272">
        <f t="shared" si="0"/>
        <v>0</v>
      </c>
      <c r="M17" s="273"/>
      <c r="N17" s="273"/>
      <c r="O17" s="273"/>
      <c r="P17" s="273"/>
    </row>
    <row r="18" spans="2:16" ht="16.5" customHeight="1">
      <c r="B18" s="258" t="s">
        <v>5</v>
      </c>
      <c r="C18" s="258"/>
      <c r="D18" s="258"/>
      <c r="E18" s="258"/>
      <c r="F18" s="258"/>
      <c r="G18" s="258"/>
      <c r="H18" s="258"/>
      <c r="I18" s="258"/>
      <c r="J18" s="178"/>
      <c r="K18" s="178"/>
      <c r="L18" s="178"/>
      <c r="M18" s="178"/>
      <c r="N18" s="178"/>
      <c r="O18" s="178"/>
      <c r="P18" s="178"/>
    </row>
    <row r="19" spans="2:16" ht="16.5" customHeight="1">
      <c r="B19" s="259" t="s">
        <v>31</v>
      </c>
      <c r="C19" s="259"/>
      <c r="D19" s="259"/>
      <c r="E19" s="259"/>
      <c r="F19" s="259"/>
      <c r="G19" s="259"/>
      <c r="H19" s="259"/>
      <c r="I19" s="259"/>
      <c r="J19" s="260"/>
      <c r="K19" s="260"/>
      <c r="L19" s="260"/>
      <c r="M19" s="178"/>
      <c r="N19" s="178"/>
      <c r="O19" s="178"/>
      <c r="P19" s="178"/>
    </row>
    <row r="20" spans="2:16" s="129" customFormat="1" ht="19.5" customHeight="1">
      <c r="B20" s="261" t="s">
        <v>50</v>
      </c>
      <c r="C20" s="261"/>
      <c r="D20" s="261"/>
      <c r="E20" s="261"/>
      <c r="F20" s="261"/>
      <c r="G20" s="261"/>
      <c r="H20" s="261"/>
      <c r="I20" s="261"/>
      <c r="J20" s="261"/>
      <c r="K20" s="261"/>
      <c r="L20" s="261"/>
      <c r="M20" s="261"/>
      <c r="N20" s="261"/>
      <c r="O20" s="261"/>
      <c r="P20" s="261"/>
    </row>
    <row r="21" spans="2:16" ht="17.25" customHeight="1">
      <c r="B21" s="262" t="s">
        <v>51</v>
      </c>
      <c r="C21" s="262"/>
      <c r="D21" s="262"/>
      <c r="E21" s="262"/>
      <c r="F21" s="262"/>
      <c r="G21" s="262"/>
      <c r="H21" s="262"/>
      <c r="I21" s="262"/>
      <c r="J21" s="262"/>
      <c r="K21" s="262"/>
      <c r="L21" s="262"/>
    </row>
    <row r="22" spans="2:16" ht="17.25" customHeight="1">
      <c r="B22" s="262" t="s">
        <v>52</v>
      </c>
      <c r="C22" s="262"/>
      <c r="D22" s="262"/>
      <c r="E22" s="262"/>
      <c r="F22" s="262"/>
      <c r="G22" s="262"/>
      <c r="H22" s="262"/>
      <c r="I22" s="262"/>
      <c r="J22" s="262"/>
      <c r="K22" s="262"/>
      <c r="L22" s="262"/>
    </row>
    <row r="23" spans="2:16" ht="17.25" customHeight="1">
      <c r="B23" s="263" t="s">
        <v>53</v>
      </c>
      <c r="C23" s="263"/>
      <c r="D23" s="263"/>
      <c r="E23" s="263"/>
      <c r="F23" s="263"/>
      <c r="G23" s="263"/>
      <c r="H23" s="263"/>
      <c r="I23" s="263"/>
      <c r="J23" s="263"/>
      <c r="K23" s="263"/>
      <c r="L23" s="263"/>
    </row>
    <row r="24" spans="2:16" ht="17.25" customHeight="1">
      <c r="B24" s="263" t="s">
        <v>109</v>
      </c>
      <c r="C24" s="263"/>
      <c r="D24" s="263"/>
      <c r="E24" s="263"/>
      <c r="F24" s="263"/>
      <c r="G24" s="263"/>
      <c r="H24" s="263"/>
      <c r="I24" s="263"/>
      <c r="J24" s="263"/>
      <c r="K24" s="263"/>
      <c r="L24" s="263"/>
    </row>
    <row r="25" spans="2:16" s="429" customFormat="1" ht="19.2" customHeight="1">
      <c r="B25" s="263" t="s">
        <v>110</v>
      </c>
      <c r="C25" s="261"/>
      <c r="D25" s="261"/>
      <c r="E25" s="261"/>
      <c r="F25" s="261"/>
      <c r="G25" s="261"/>
      <c r="H25" s="261"/>
      <c r="I25" s="261"/>
      <c r="J25" s="261"/>
      <c r="K25" s="261"/>
      <c r="L25" s="261"/>
      <c r="M25" s="261"/>
      <c r="N25" s="261"/>
      <c r="O25" s="261"/>
      <c r="P25" s="261"/>
    </row>
    <row r="26" spans="2:16" s="429" customFormat="1" ht="19.5" customHeight="1">
      <c r="B26" s="261" t="s">
        <v>111</v>
      </c>
      <c r="C26" s="264"/>
      <c r="D26" s="264"/>
      <c r="E26" s="264"/>
      <c r="F26" s="264"/>
      <c r="G26" s="264"/>
      <c r="H26" s="264"/>
      <c r="I26" s="264"/>
      <c r="J26" s="261"/>
      <c r="K26" s="261"/>
      <c r="L26" s="261"/>
      <c r="M26" s="261"/>
      <c r="N26" s="261"/>
      <c r="O26" s="261"/>
      <c r="P26" s="261"/>
    </row>
    <row r="28" spans="2:16">
      <c r="B28" s="265"/>
    </row>
    <row r="59" spans="16:16">
      <c r="P59" s="266"/>
    </row>
  </sheetData>
  <sheetProtection algorithmName="SHA-512" hashValue="rvZK80Vp1gOJuVwXKzkQ3LazafyFxb3gV0hOYI8yOqaKX1dxiWjqhFEGEYN8tWkGceCGWaoW+rfkHiHPETJquQ==" saltValue="Vxo+Hpn880d7Gr3bpB7oQA==" spinCount="100000" sheet="1" objects="1" scenarios="1"/>
  <mergeCells count="50">
    <mergeCell ref="B21:L21"/>
    <mergeCell ref="B22:L22"/>
    <mergeCell ref="B16:D17"/>
    <mergeCell ref="J14:J15"/>
    <mergeCell ref="K14:K15"/>
    <mergeCell ref="L14:L15"/>
    <mergeCell ref="M14:M15"/>
    <mergeCell ref="P14:P15"/>
    <mergeCell ref="M12:M13"/>
    <mergeCell ref="N12:N13"/>
    <mergeCell ref="O12:O13"/>
    <mergeCell ref="P12:P13"/>
    <mergeCell ref="M16:M17"/>
    <mergeCell ref="N16:N17"/>
    <mergeCell ref="O16:O17"/>
    <mergeCell ref="P16:P17"/>
    <mergeCell ref="B14:D14"/>
    <mergeCell ref="E14:E15"/>
    <mergeCell ref="F14:F15"/>
    <mergeCell ref="G14:G15"/>
    <mergeCell ref="H14:H15"/>
    <mergeCell ref="I14:I15"/>
    <mergeCell ref="P10:P11"/>
    <mergeCell ref="B12:D12"/>
    <mergeCell ref="E12:E13"/>
    <mergeCell ref="F12:F13"/>
    <mergeCell ref="G12:G13"/>
    <mergeCell ref="H12:H13"/>
    <mergeCell ref="I12:I13"/>
    <mergeCell ref="J12:J13"/>
    <mergeCell ref="K12:K13"/>
    <mergeCell ref="L12:L13"/>
    <mergeCell ref="J10:J11"/>
    <mergeCell ref="K10:K11"/>
    <mergeCell ref="L10:L11"/>
    <mergeCell ref="M10:M11"/>
    <mergeCell ref="N10:N11"/>
    <mergeCell ref="O10:O11"/>
    <mergeCell ref="A2:P3"/>
    <mergeCell ref="B7:D7"/>
    <mergeCell ref="B8:D8"/>
    <mergeCell ref="B9:D9"/>
    <mergeCell ref="B10:D10"/>
    <mergeCell ref="E10:E11"/>
    <mergeCell ref="F10:F11"/>
    <mergeCell ref="G10:G11"/>
    <mergeCell ref="H10:H11"/>
    <mergeCell ref="I10:I11"/>
    <mergeCell ref="N4:P4"/>
    <mergeCell ref="N5:P5"/>
  </mergeCells>
  <phoneticPr fontId="6"/>
  <printOptions horizontalCentered="1"/>
  <pageMargins left="0.59055118110236227" right="0.59055118110236227" top="1.5354330708661419" bottom="0.55118110236220474" header="1.1023622047244095"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別紙１</vt:lpstr>
      <vt:lpstr>別紙２（ICT）</vt:lpstr>
      <vt:lpstr>別紙２（安全対策⑴）</vt:lpstr>
      <vt:lpstr>別紙２（安全対策⑵）</vt:lpstr>
      <vt:lpstr>別紙２（安全対策⑶）</vt:lpstr>
      <vt:lpstr>別紙3　役員等氏名一覧表</vt:lpstr>
      <vt:lpstr>別紙４</vt:lpstr>
      <vt:lpstr>別紙５（ICT）</vt:lpstr>
      <vt:lpstr>別紙５（安全対策⑴）</vt:lpstr>
      <vt:lpstr>別紙５（安全対策⑵）</vt:lpstr>
      <vt:lpstr>別紙５（安全対策⑶）</vt:lpstr>
      <vt:lpstr>'別紙２（安全対策⑶）'!Print_Area</vt:lpstr>
      <vt:lpstr>'別紙５（安全対策⑶）'!Print_Area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Daichi Nakata</dc:creator>
  <cp:lastModifiedBy>user</cp:lastModifiedBy>
  <cp:lastPrinted>2024-10-21T06:54:54Z</cp:lastPrinted>
  <dcterms:created xsi:type="dcterms:W3CDTF">2020-09-03T07:17:37Z</dcterms:created>
  <dcterms:modified xsi:type="dcterms:W3CDTF">2025-11-04T06:37:51Z</dcterms:modified>
</cp:coreProperties>
</file>