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01_環境計画グループ（庁外可）\14_公害対策\01_神奈川県生活環境の保全等に関する条例\11_その他（条例化学物質）\★化管法改正\06_42条手引き修正作業（記載例、記入要領の記載年度）\01_起案\"/>
    </mc:Choice>
  </mc:AlternateContent>
  <bookViews>
    <workbookView xWindow="0" yWindow="0" windowWidth="22212" windowHeight="7344" firstSheet="1" activeTab="3"/>
  </bookViews>
  <sheets>
    <sheet name="入力説明" sheetId="3" r:id="rId1"/>
    <sheet name="記入例様式18_2" sheetId="18" r:id="rId2"/>
    <sheet name="記入例（付表）" sheetId="17" r:id="rId3"/>
    <sheet name="様式18_2" sheetId="21" r:id="rId4"/>
    <sheet name="（付表）" sheetId="22" r:id="rId5"/>
    <sheet name="業種コード" sheetId="4" r:id="rId6"/>
    <sheet name="物質リスト" sheetId="5" r:id="rId7"/>
  </sheets>
  <definedNames>
    <definedName name="_xlnm._FilterDatabase" localSheetId="1" hidden="1">記入例様式18_2!$X$5:$AD$6</definedName>
    <definedName name="_xlnm._FilterDatabase" localSheetId="6" hidden="1">物質リスト!$A$1:$H$823</definedName>
    <definedName name="_xlnm._FilterDatabase" localSheetId="3" hidden="1">様式18_2!$X$5:$AD$6</definedName>
    <definedName name="_xlnm.Print_Area" localSheetId="4">'（付表）'!$A$1:$AE$169</definedName>
    <definedName name="_xlnm.Print_Area" localSheetId="2">'記入例（付表）'!$A$1:$AE$66</definedName>
    <definedName name="_xlnm.Print_Area" localSheetId="1">記入例様式18_2!$A$1:$AF$52</definedName>
    <definedName name="_xlnm.Print_Area" localSheetId="0">入力説明!$A$1:$L$36</definedName>
    <definedName name="_xlnm.Print_Area" localSheetId="3">様式18_2!$A$1:$AF$52</definedName>
    <definedName name="_xlnm.Print_Titles" localSheetId="5">業種コード!$1:$1</definedName>
    <definedName name="_xlnm.Print_Titles" localSheetId="6">物質リスト!$1:$1</definedName>
  </definedNames>
  <calcPr calcId="162913"/>
</workbook>
</file>

<file path=xl/calcChain.xml><?xml version="1.0" encoding="utf-8"?>
<calcChain xmlns="http://schemas.openxmlformats.org/spreadsheetml/2006/main">
  <c r="J165" i="22" l="1"/>
  <c r="J162" i="22"/>
  <c r="J159" i="22"/>
  <c r="J156" i="22"/>
  <c r="J153" i="22"/>
  <c r="J150" i="22"/>
  <c r="J147" i="22"/>
  <c r="J144" i="22"/>
  <c r="J141" i="22"/>
  <c r="J138" i="22"/>
  <c r="J131" i="22"/>
  <c r="J128" i="22"/>
  <c r="J125" i="22"/>
  <c r="J122" i="22"/>
  <c r="J119" i="22"/>
  <c r="J116" i="22"/>
  <c r="J113" i="22"/>
  <c r="J110" i="22"/>
  <c r="J107" i="22"/>
  <c r="J104" i="22"/>
  <c r="J97" i="22"/>
  <c r="J94" i="22"/>
  <c r="J91" i="22"/>
  <c r="J88" i="22"/>
  <c r="J85" i="22"/>
  <c r="J82" i="22"/>
  <c r="J79" i="22"/>
  <c r="J76" i="22"/>
  <c r="J73" i="22"/>
  <c r="J70" i="22"/>
  <c r="J63" i="22"/>
  <c r="J60" i="22"/>
  <c r="J57" i="22"/>
  <c r="J54" i="22"/>
  <c r="J51" i="22"/>
  <c r="J48" i="22"/>
  <c r="J45" i="22"/>
  <c r="J42" i="22"/>
  <c r="J39" i="22"/>
  <c r="J36" i="22"/>
  <c r="J29" i="22"/>
  <c r="J26" i="22"/>
  <c r="J23" i="22"/>
  <c r="J20" i="22"/>
  <c r="J17" i="22"/>
  <c r="J14" i="22"/>
  <c r="J2" i="22"/>
  <c r="J11" i="22"/>
  <c r="J8" i="22"/>
  <c r="J5" i="22"/>
  <c r="V137" i="22"/>
  <c r="V103" i="22"/>
  <c r="V69" i="22"/>
  <c r="V35" i="22"/>
  <c r="V1" i="22"/>
  <c r="E137" i="22" l="1"/>
  <c r="E103" i="22"/>
  <c r="E69" i="22"/>
  <c r="E35" i="22" l="1"/>
  <c r="E1" i="22"/>
  <c r="E34" i="17" l="1"/>
  <c r="V34" i="17"/>
  <c r="V1" i="17"/>
  <c r="J62" i="17"/>
  <c r="J59" i="17"/>
  <c r="J56" i="17"/>
  <c r="J53" i="17"/>
  <c r="J50" i="17"/>
  <c r="J47" i="17"/>
  <c r="J44" i="17"/>
  <c r="J41" i="17"/>
  <c r="J38" i="17"/>
  <c r="J35" i="17"/>
  <c r="AB38" i="21"/>
  <c r="U25" i="21"/>
  <c r="X23" i="21"/>
  <c r="H23" i="21"/>
  <c r="I19" i="21"/>
  <c r="Y6" i="21"/>
  <c r="J29" i="17" l="1"/>
  <c r="J26" i="17"/>
  <c r="J23" i="17"/>
  <c r="J20" i="17"/>
  <c r="J17" i="17"/>
  <c r="J14" i="17"/>
  <c r="J11" i="17"/>
  <c r="J8" i="17"/>
  <c r="J5" i="17"/>
  <c r="J2" i="17" l="1"/>
  <c r="AB38" i="18" l="1"/>
  <c r="U25" i="18"/>
  <c r="X23" i="18"/>
  <c r="H23" i="18"/>
  <c r="I19" i="18"/>
  <c r="Y6" i="18"/>
  <c r="E1" i="17"/>
</calcChain>
</file>

<file path=xl/comments1.xml><?xml version="1.0" encoding="utf-8"?>
<comments xmlns="http://schemas.openxmlformats.org/spreadsheetml/2006/main">
  <authors>
    <author>user</author>
    <author>三村</author>
  </authors>
  <commentList>
    <comment ref="B6" authorId="0" shapeId="0">
      <text>
        <r>
          <rPr>
            <sz val="9"/>
            <color indexed="81"/>
            <rFont val="HG丸ｺﾞｼｯｸM-PRO"/>
            <family val="3"/>
            <charset val="128"/>
          </rPr>
          <t>あて先を選択してください</t>
        </r>
      </text>
    </comment>
    <comment ref="I17" authorId="1" shapeId="0">
      <text>
        <r>
          <rPr>
            <sz val="9"/>
            <color indexed="81"/>
            <rFont val="HG丸ｺﾞｼｯｸM-PRO"/>
            <family val="3"/>
            <charset val="128"/>
          </rPr>
          <t>市町村名を選択してください</t>
        </r>
      </text>
    </comment>
    <comment ref="O17" authorId="1" shapeId="0">
      <text>
        <r>
          <rPr>
            <sz val="9"/>
            <color indexed="81"/>
            <rFont val="HG丸ｺﾞｼｯｸM-PRO"/>
            <family val="3"/>
            <charset val="128"/>
          </rPr>
          <t>町丁字名及び番地を記入してください</t>
        </r>
      </text>
    </comment>
    <comment ref="B18" authorId="1" shapeId="0">
      <text>
        <r>
          <rPr>
            <sz val="9"/>
            <color indexed="81"/>
            <rFont val="HG丸ｺﾞｼｯｸM-PRO"/>
            <family val="3"/>
            <charset val="128"/>
          </rPr>
          <t>該当にチェックをしてください</t>
        </r>
      </text>
    </comment>
    <comment ref="A19" authorId="1" shapeId="0">
      <text>
        <r>
          <rPr>
            <sz val="9"/>
            <color indexed="81"/>
            <rFont val="HG丸ｺﾞｼｯｸM-PRO"/>
            <family val="3"/>
            <charset val="128"/>
          </rPr>
          <t>PRTR法の届出と基本的には同じ業種の分類ですが、一部の業種で複数の業種を合体したものがあるので、ご注意ください。</t>
        </r>
      </text>
    </comment>
    <comment ref="B31" authorId="0" shapeId="0">
      <text>
        <r>
          <rPr>
            <sz val="9"/>
            <color indexed="81"/>
            <rFont val="HG丸ｺﾞｼｯｸM-PRO"/>
            <family val="3"/>
            <charset val="128"/>
          </rPr>
          <t>化管法第６条に基づく秘密情報の請求が認められており、情報提供に同意しない場合には１を入力してください。</t>
        </r>
      </text>
    </comment>
  </commentList>
</comments>
</file>

<file path=xl/comments2.xml><?xml version="1.0" encoding="utf-8"?>
<comments xmlns="http://schemas.openxmlformats.org/spreadsheetml/2006/main">
  <authors>
    <author>user</author>
  </authors>
  <commentList>
    <comment ref="AB2" authorId="0" shapeId="0">
      <text>
        <r>
          <rPr>
            <sz val="9"/>
            <color indexed="81"/>
            <rFont val="ＭＳ 明朝"/>
            <family val="1"/>
            <charset val="128"/>
          </rPr>
          <t>化管法の政令番号又は整理番号を入力してください</t>
        </r>
      </text>
    </comment>
    <comment ref="AB5" authorId="0" shapeId="0">
      <text>
        <r>
          <rPr>
            <sz val="9"/>
            <color indexed="81"/>
            <rFont val="ＭＳ 明朝"/>
            <family val="1"/>
            <charset val="128"/>
          </rPr>
          <t>化管法の政令番号又は整理番号を入力してください</t>
        </r>
      </text>
    </comment>
    <comment ref="AB8" authorId="0" shapeId="0">
      <text>
        <r>
          <rPr>
            <sz val="9"/>
            <color indexed="81"/>
            <rFont val="ＭＳ 明朝"/>
            <family val="1"/>
            <charset val="128"/>
          </rPr>
          <t>化管法の政令番号又は整理番号を入力してください</t>
        </r>
      </text>
    </comment>
    <comment ref="AB11" authorId="0" shapeId="0">
      <text>
        <r>
          <rPr>
            <sz val="9"/>
            <color indexed="81"/>
            <rFont val="ＭＳ 明朝"/>
            <family val="1"/>
            <charset val="128"/>
          </rPr>
          <t>化管法の政令番号又は整理番号を入力してください</t>
        </r>
      </text>
    </comment>
    <comment ref="AB14" authorId="0" shapeId="0">
      <text>
        <r>
          <rPr>
            <sz val="9"/>
            <color indexed="81"/>
            <rFont val="ＭＳ 明朝"/>
            <family val="1"/>
            <charset val="128"/>
          </rPr>
          <t>化管法の政令番号又は整理番号を入力してください</t>
        </r>
      </text>
    </comment>
    <comment ref="AB17" authorId="0" shapeId="0">
      <text>
        <r>
          <rPr>
            <sz val="9"/>
            <color indexed="81"/>
            <rFont val="ＭＳ 明朝"/>
            <family val="1"/>
            <charset val="128"/>
          </rPr>
          <t>化管法の政令番号又は整理番号を入力してください</t>
        </r>
      </text>
    </comment>
    <comment ref="AB20" authorId="0" shapeId="0">
      <text>
        <r>
          <rPr>
            <sz val="9"/>
            <color indexed="81"/>
            <rFont val="ＭＳ 明朝"/>
            <family val="1"/>
            <charset val="128"/>
          </rPr>
          <t>化管法の政令番号又は整理番号を入力してください</t>
        </r>
      </text>
    </comment>
    <comment ref="AB23" authorId="0" shapeId="0">
      <text>
        <r>
          <rPr>
            <sz val="9"/>
            <color indexed="81"/>
            <rFont val="ＭＳ 明朝"/>
            <family val="1"/>
            <charset val="128"/>
          </rPr>
          <t>化管法の政令番号又は整理番号を入力してください</t>
        </r>
      </text>
    </comment>
    <comment ref="AB26" authorId="0" shapeId="0">
      <text>
        <r>
          <rPr>
            <sz val="9"/>
            <color indexed="81"/>
            <rFont val="ＭＳ 明朝"/>
            <family val="1"/>
            <charset val="128"/>
          </rPr>
          <t>化管法の政令番号又は整理番号を入力してください</t>
        </r>
      </text>
    </comment>
    <comment ref="AB29" authorId="0" shapeId="0">
      <text>
        <r>
          <rPr>
            <sz val="9"/>
            <color indexed="81"/>
            <rFont val="ＭＳ 明朝"/>
            <family val="1"/>
            <charset val="128"/>
          </rPr>
          <t>化管法の政令番号又は整理番号を入力してください</t>
        </r>
      </text>
    </comment>
    <comment ref="AB35" authorId="0" shapeId="0">
      <text>
        <r>
          <rPr>
            <sz val="9"/>
            <color indexed="81"/>
            <rFont val="ＭＳ 明朝"/>
            <family val="1"/>
            <charset val="128"/>
          </rPr>
          <t>化管法の政令番号又は整理番号を入力してください</t>
        </r>
      </text>
    </comment>
    <comment ref="AB38" authorId="0" shapeId="0">
      <text>
        <r>
          <rPr>
            <sz val="9"/>
            <color indexed="81"/>
            <rFont val="ＭＳ 明朝"/>
            <family val="1"/>
            <charset val="128"/>
          </rPr>
          <t>化管法の政令番号又は整理番号を入力してください</t>
        </r>
      </text>
    </comment>
    <comment ref="AB41" authorId="0" shapeId="0">
      <text>
        <r>
          <rPr>
            <sz val="9"/>
            <color indexed="81"/>
            <rFont val="ＭＳ 明朝"/>
            <family val="1"/>
            <charset val="128"/>
          </rPr>
          <t>化管法の政令番号又は整理番号を入力してください</t>
        </r>
      </text>
    </comment>
    <comment ref="AB44" authorId="0" shapeId="0">
      <text>
        <r>
          <rPr>
            <sz val="9"/>
            <color indexed="81"/>
            <rFont val="ＭＳ 明朝"/>
            <family val="1"/>
            <charset val="128"/>
          </rPr>
          <t>化管法の政令番号又は整理番号を入力してください</t>
        </r>
      </text>
    </comment>
    <comment ref="AB47" authorId="0" shapeId="0">
      <text>
        <r>
          <rPr>
            <sz val="9"/>
            <color indexed="81"/>
            <rFont val="ＭＳ 明朝"/>
            <family val="1"/>
            <charset val="128"/>
          </rPr>
          <t>化管法の政令番号又は整理番号を入力してください</t>
        </r>
      </text>
    </comment>
    <comment ref="AB50" authorId="0" shapeId="0">
      <text>
        <r>
          <rPr>
            <sz val="9"/>
            <color indexed="81"/>
            <rFont val="ＭＳ 明朝"/>
            <family val="1"/>
            <charset val="128"/>
          </rPr>
          <t>化管法の政令番号又は整理番号を入力してください</t>
        </r>
      </text>
    </comment>
    <comment ref="AB53" authorId="0" shapeId="0">
      <text>
        <r>
          <rPr>
            <sz val="9"/>
            <color indexed="81"/>
            <rFont val="ＭＳ 明朝"/>
            <family val="1"/>
            <charset val="128"/>
          </rPr>
          <t>化管法の政令番号又は整理番号を入力してください</t>
        </r>
      </text>
    </comment>
    <comment ref="AB56" authorId="0" shapeId="0">
      <text>
        <r>
          <rPr>
            <sz val="9"/>
            <color indexed="81"/>
            <rFont val="ＭＳ 明朝"/>
            <family val="1"/>
            <charset val="128"/>
          </rPr>
          <t>化管法の政令番号又は整理番号を入力してください</t>
        </r>
      </text>
    </comment>
    <comment ref="AB59" authorId="0" shapeId="0">
      <text>
        <r>
          <rPr>
            <sz val="9"/>
            <color indexed="81"/>
            <rFont val="ＭＳ 明朝"/>
            <family val="1"/>
            <charset val="128"/>
          </rPr>
          <t>化管法の政令番号又は整理番号を入力してください</t>
        </r>
      </text>
    </comment>
    <comment ref="AB62" authorId="0" shapeId="0">
      <text>
        <r>
          <rPr>
            <sz val="9"/>
            <color indexed="81"/>
            <rFont val="ＭＳ 明朝"/>
            <family val="1"/>
            <charset val="128"/>
          </rPr>
          <t>化管法の政令番号又は整理番号を入力してください</t>
        </r>
      </text>
    </comment>
  </commentList>
</comments>
</file>

<file path=xl/comments3.xml><?xml version="1.0" encoding="utf-8"?>
<comments xmlns="http://schemas.openxmlformats.org/spreadsheetml/2006/main">
  <authors>
    <author>user</author>
    <author>三村</author>
  </authors>
  <commentList>
    <comment ref="B6" authorId="0" shapeId="0">
      <text>
        <r>
          <rPr>
            <sz val="9"/>
            <color indexed="81"/>
            <rFont val="HG丸ｺﾞｼｯｸM-PRO"/>
            <family val="3"/>
            <charset val="128"/>
          </rPr>
          <t>あて先を選択してください</t>
        </r>
      </text>
    </comment>
    <comment ref="I17" authorId="1" shapeId="0">
      <text>
        <r>
          <rPr>
            <sz val="9"/>
            <color indexed="81"/>
            <rFont val="HG丸ｺﾞｼｯｸM-PRO"/>
            <family val="3"/>
            <charset val="128"/>
          </rPr>
          <t>市町村名を選択してください</t>
        </r>
      </text>
    </comment>
    <comment ref="O17" authorId="1" shapeId="0">
      <text>
        <r>
          <rPr>
            <sz val="9"/>
            <color indexed="81"/>
            <rFont val="HG丸ｺﾞｼｯｸM-PRO"/>
            <family val="3"/>
            <charset val="128"/>
          </rPr>
          <t>町丁字名及び番地を記入してください</t>
        </r>
      </text>
    </comment>
    <comment ref="B18" authorId="1" shapeId="0">
      <text>
        <r>
          <rPr>
            <sz val="9"/>
            <color indexed="81"/>
            <rFont val="HG丸ｺﾞｼｯｸM-PRO"/>
            <family val="3"/>
            <charset val="128"/>
          </rPr>
          <t>該当にチェックをしてください</t>
        </r>
      </text>
    </comment>
    <comment ref="A19" authorId="1" shapeId="0">
      <text>
        <r>
          <rPr>
            <sz val="9"/>
            <color indexed="81"/>
            <rFont val="HG丸ｺﾞｼｯｸM-PRO"/>
            <family val="3"/>
            <charset val="128"/>
          </rPr>
          <t>PRTR法の届出と基本的には同じ業種の分類ですが、一部の業種で複数の業種を合体したものがあるので、ご注意ください。</t>
        </r>
      </text>
    </comment>
    <comment ref="B31" authorId="0" shapeId="0">
      <text>
        <r>
          <rPr>
            <sz val="9"/>
            <color indexed="81"/>
            <rFont val="HG丸ｺﾞｼｯｸM-PRO"/>
            <family val="3"/>
            <charset val="128"/>
          </rPr>
          <t>化管法第６条に基づく秘密情報の請求が認められており、情報提供に同意しない場合には１を入力してください。</t>
        </r>
      </text>
    </comment>
  </commentList>
</comments>
</file>

<file path=xl/comments4.xml><?xml version="1.0" encoding="utf-8"?>
<comments xmlns="http://schemas.openxmlformats.org/spreadsheetml/2006/main">
  <authors>
    <author>user</author>
  </authors>
  <commentList>
    <comment ref="AB2" authorId="0" shapeId="0">
      <text>
        <r>
          <rPr>
            <sz val="9"/>
            <color indexed="81"/>
            <rFont val="ＭＳ 明朝"/>
            <family val="1"/>
            <charset val="128"/>
          </rPr>
          <t>化管法の政令番号又は整理番号を入力してください</t>
        </r>
      </text>
    </comment>
    <comment ref="AB5" authorId="0" shapeId="0">
      <text>
        <r>
          <rPr>
            <sz val="9"/>
            <color indexed="81"/>
            <rFont val="ＭＳ 明朝"/>
            <family val="1"/>
            <charset val="128"/>
          </rPr>
          <t>化管法の政令番号又は整理番号を入力してください</t>
        </r>
      </text>
    </comment>
    <comment ref="AB8" authorId="0" shapeId="0">
      <text>
        <r>
          <rPr>
            <sz val="9"/>
            <color indexed="81"/>
            <rFont val="ＭＳ 明朝"/>
            <family val="1"/>
            <charset val="128"/>
          </rPr>
          <t>化管法の政令番号又は整理番号を入力してください</t>
        </r>
      </text>
    </comment>
    <comment ref="AB11" authorId="0" shapeId="0">
      <text>
        <r>
          <rPr>
            <sz val="9"/>
            <color indexed="81"/>
            <rFont val="ＭＳ 明朝"/>
            <family val="1"/>
            <charset val="128"/>
          </rPr>
          <t>化管法の政令番号又は整理番号を入力してください</t>
        </r>
      </text>
    </comment>
    <comment ref="AB14" authorId="0" shapeId="0">
      <text>
        <r>
          <rPr>
            <sz val="9"/>
            <color indexed="81"/>
            <rFont val="ＭＳ 明朝"/>
            <family val="1"/>
            <charset val="128"/>
          </rPr>
          <t>化管法の政令番号又は整理番号を入力してください</t>
        </r>
      </text>
    </comment>
    <comment ref="AB17" authorId="0" shapeId="0">
      <text>
        <r>
          <rPr>
            <sz val="9"/>
            <color indexed="81"/>
            <rFont val="ＭＳ 明朝"/>
            <family val="1"/>
            <charset val="128"/>
          </rPr>
          <t>化管法の政令番号又は整理番号を入力してください</t>
        </r>
      </text>
    </comment>
    <comment ref="AB20" authorId="0" shapeId="0">
      <text>
        <r>
          <rPr>
            <sz val="9"/>
            <color indexed="81"/>
            <rFont val="ＭＳ 明朝"/>
            <family val="1"/>
            <charset val="128"/>
          </rPr>
          <t>化管法の政令番号又は整理番号を入力してください</t>
        </r>
      </text>
    </comment>
    <comment ref="AB23" authorId="0" shapeId="0">
      <text>
        <r>
          <rPr>
            <sz val="9"/>
            <color indexed="81"/>
            <rFont val="ＭＳ 明朝"/>
            <family val="1"/>
            <charset val="128"/>
          </rPr>
          <t>化管法の政令番号又は整理番号を入力してください</t>
        </r>
      </text>
    </comment>
    <comment ref="AB26" authorId="0" shapeId="0">
      <text>
        <r>
          <rPr>
            <sz val="9"/>
            <color indexed="81"/>
            <rFont val="ＭＳ 明朝"/>
            <family val="1"/>
            <charset val="128"/>
          </rPr>
          <t>化管法の政令番号又は整理番号を入力してください</t>
        </r>
      </text>
    </comment>
    <comment ref="AB29" authorId="0" shapeId="0">
      <text>
        <r>
          <rPr>
            <sz val="9"/>
            <color indexed="81"/>
            <rFont val="ＭＳ 明朝"/>
            <family val="1"/>
            <charset val="128"/>
          </rPr>
          <t>化管法の政令番号又は整理番号を入力してください</t>
        </r>
      </text>
    </comment>
    <comment ref="AB36" authorId="0" shapeId="0">
      <text>
        <r>
          <rPr>
            <sz val="9"/>
            <color indexed="81"/>
            <rFont val="ＭＳ 明朝"/>
            <family val="1"/>
            <charset val="128"/>
          </rPr>
          <t>化管法の政令番号又は整理番号を入力してください</t>
        </r>
      </text>
    </comment>
    <comment ref="AB39" authorId="0" shapeId="0">
      <text>
        <r>
          <rPr>
            <sz val="9"/>
            <color indexed="81"/>
            <rFont val="ＭＳ 明朝"/>
            <family val="1"/>
            <charset val="128"/>
          </rPr>
          <t>化管法の政令番号又は整理番号を入力してください</t>
        </r>
      </text>
    </comment>
    <comment ref="AB42" authorId="0" shapeId="0">
      <text>
        <r>
          <rPr>
            <sz val="9"/>
            <color indexed="81"/>
            <rFont val="ＭＳ 明朝"/>
            <family val="1"/>
            <charset val="128"/>
          </rPr>
          <t>化管法の政令番号又は整理番号を入力してください</t>
        </r>
      </text>
    </comment>
    <comment ref="AB45" authorId="0" shapeId="0">
      <text>
        <r>
          <rPr>
            <sz val="9"/>
            <color indexed="81"/>
            <rFont val="ＭＳ 明朝"/>
            <family val="1"/>
            <charset val="128"/>
          </rPr>
          <t>化管法の政令番号又は整理番号を入力してください</t>
        </r>
      </text>
    </comment>
    <comment ref="AB48" authorId="0" shapeId="0">
      <text>
        <r>
          <rPr>
            <sz val="9"/>
            <color indexed="81"/>
            <rFont val="ＭＳ 明朝"/>
            <family val="1"/>
            <charset val="128"/>
          </rPr>
          <t>化管法の政令番号又は整理番号を入力してください</t>
        </r>
      </text>
    </comment>
    <comment ref="AB51" authorId="0" shapeId="0">
      <text>
        <r>
          <rPr>
            <sz val="9"/>
            <color indexed="81"/>
            <rFont val="ＭＳ 明朝"/>
            <family val="1"/>
            <charset val="128"/>
          </rPr>
          <t>化管法の政令番号又は整理番号を入力してください</t>
        </r>
      </text>
    </comment>
    <comment ref="AB54" authorId="0" shapeId="0">
      <text>
        <r>
          <rPr>
            <sz val="9"/>
            <color indexed="81"/>
            <rFont val="ＭＳ 明朝"/>
            <family val="1"/>
            <charset val="128"/>
          </rPr>
          <t>化管法の政令番号又は整理番号を入力してください</t>
        </r>
      </text>
    </comment>
    <comment ref="AB57" authorId="0" shapeId="0">
      <text>
        <r>
          <rPr>
            <sz val="9"/>
            <color indexed="81"/>
            <rFont val="ＭＳ 明朝"/>
            <family val="1"/>
            <charset val="128"/>
          </rPr>
          <t>化管法の政令番号又は整理番号を入力してください</t>
        </r>
      </text>
    </comment>
    <comment ref="AB60" authorId="0" shapeId="0">
      <text>
        <r>
          <rPr>
            <sz val="9"/>
            <color indexed="81"/>
            <rFont val="ＭＳ 明朝"/>
            <family val="1"/>
            <charset val="128"/>
          </rPr>
          <t>化管法の政令番号又は整理番号を入力してください</t>
        </r>
      </text>
    </comment>
    <comment ref="AB63" authorId="0" shapeId="0">
      <text>
        <r>
          <rPr>
            <sz val="9"/>
            <color indexed="81"/>
            <rFont val="ＭＳ 明朝"/>
            <family val="1"/>
            <charset val="128"/>
          </rPr>
          <t>化管法の政令番号又は整理番号を入力してください</t>
        </r>
      </text>
    </comment>
    <comment ref="AB70" authorId="0" shapeId="0">
      <text>
        <r>
          <rPr>
            <sz val="9"/>
            <color indexed="81"/>
            <rFont val="ＭＳ 明朝"/>
            <family val="1"/>
            <charset val="128"/>
          </rPr>
          <t>化管法の政令番号又は整理番号を入力してください</t>
        </r>
      </text>
    </comment>
    <comment ref="AB73" authorId="0" shapeId="0">
      <text>
        <r>
          <rPr>
            <sz val="9"/>
            <color indexed="81"/>
            <rFont val="ＭＳ 明朝"/>
            <family val="1"/>
            <charset val="128"/>
          </rPr>
          <t>化管法の政令番号又は整理番号を入力してください</t>
        </r>
      </text>
    </comment>
    <comment ref="AB76" authorId="0" shapeId="0">
      <text>
        <r>
          <rPr>
            <sz val="9"/>
            <color indexed="81"/>
            <rFont val="ＭＳ 明朝"/>
            <family val="1"/>
            <charset val="128"/>
          </rPr>
          <t>化管法の政令番号又は整理番号を入力してください</t>
        </r>
      </text>
    </comment>
    <comment ref="AB79" authorId="0" shapeId="0">
      <text>
        <r>
          <rPr>
            <sz val="9"/>
            <color indexed="81"/>
            <rFont val="ＭＳ 明朝"/>
            <family val="1"/>
            <charset val="128"/>
          </rPr>
          <t>化管法の政令番号又は整理番号を入力してください</t>
        </r>
      </text>
    </comment>
    <comment ref="AB82" authorId="0" shapeId="0">
      <text>
        <r>
          <rPr>
            <sz val="9"/>
            <color indexed="81"/>
            <rFont val="ＭＳ 明朝"/>
            <family val="1"/>
            <charset val="128"/>
          </rPr>
          <t>化管法の政令番号又は整理番号を入力してください</t>
        </r>
      </text>
    </comment>
    <comment ref="AB85" authorId="0" shapeId="0">
      <text>
        <r>
          <rPr>
            <sz val="9"/>
            <color indexed="81"/>
            <rFont val="ＭＳ 明朝"/>
            <family val="1"/>
            <charset val="128"/>
          </rPr>
          <t>化管法の政令番号又は整理番号を入力してください</t>
        </r>
      </text>
    </comment>
    <comment ref="AB88" authorId="0" shapeId="0">
      <text>
        <r>
          <rPr>
            <sz val="9"/>
            <color indexed="81"/>
            <rFont val="ＭＳ 明朝"/>
            <family val="1"/>
            <charset val="128"/>
          </rPr>
          <t>化管法の政令番号又は整理番号を入力してください</t>
        </r>
      </text>
    </comment>
    <comment ref="AB91" authorId="0" shapeId="0">
      <text>
        <r>
          <rPr>
            <sz val="9"/>
            <color indexed="81"/>
            <rFont val="ＭＳ 明朝"/>
            <family val="1"/>
            <charset val="128"/>
          </rPr>
          <t>化管法の政令番号又は整理番号を入力してください</t>
        </r>
      </text>
    </comment>
    <comment ref="AB94" authorId="0" shapeId="0">
      <text>
        <r>
          <rPr>
            <sz val="9"/>
            <color indexed="81"/>
            <rFont val="ＭＳ 明朝"/>
            <family val="1"/>
            <charset val="128"/>
          </rPr>
          <t>化管法の政令番号又は整理番号を入力してください</t>
        </r>
      </text>
    </comment>
    <comment ref="AB97" authorId="0" shapeId="0">
      <text>
        <r>
          <rPr>
            <sz val="9"/>
            <color indexed="81"/>
            <rFont val="ＭＳ 明朝"/>
            <family val="1"/>
            <charset val="128"/>
          </rPr>
          <t>化管法の政令番号又は整理番号を入力してください</t>
        </r>
      </text>
    </comment>
    <comment ref="AB104" authorId="0" shapeId="0">
      <text>
        <r>
          <rPr>
            <sz val="9"/>
            <color indexed="81"/>
            <rFont val="ＭＳ 明朝"/>
            <family val="1"/>
            <charset val="128"/>
          </rPr>
          <t>化管法の政令番号又は整理番号を入力してください</t>
        </r>
      </text>
    </comment>
    <comment ref="AB107" authorId="0" shapeId="0">
      <text>
        <r>
          <rPr>
            <sz val="9"/>
            <color indexed="81"/>
            <rFont val="ＭＳ 明朝"/>
            <family val="1"/>
            <charset val="128"/>
          </rPr>
          <t>化管法の政令番号又は整理番号を入力してください</t>
        </r>
      </text>
    </comment>
    <comment ref="AB110" authorId="0" shapeId="0">
      <text>
        <r>
          <rPr>
            <sz val="9"/>
            <color indexed="81"/>
            <rFont val="ＭＳ 明朝"/>
            <family val="1"/>
            <charset val="128"/>
          </rPr>
          <t>化管法の政令番号又は整理番号を入力してください</t>
        </r>
      </text>
    </comment>
    <comment ref="AB113" authorId="0" shapeId="0">
      <text>
        <r>
          <rPr>
            <sz val="9"/>
            <color indexed="81"/>
            <rFont val="ＭＳ 明朝"/>
            <family val="1"/>
            <charset val="128"/>
          </rPr>
          <t>化管法の政令番号又は整理番号を入力してください</t>
        </r>
      </text>
    </comment>
    <comment ref="AB116" authorId="0" shapeId="0">
      <text>
        <r>
          <rPr>
            <sz val="9"/>
            <color indexed="81"/>
            <rFont val="ＭＳ 明朝"/>
            <family val="1"/>
            <charset val="128"/>
          </rPr>
          <t>化管法の政令番号又は整理番号を入力してください</t>
        </r>
      </text>
    </comment>
    <comment ref="AB119" authorId="0" shapeId="0">
      <text>
        <r>
          <rPr>
            <sz val="9"/>
            <color indexed="81"/>
            <rFont val="ＭＳ 明朝"/>
            <family val="1"/>
            <charset val="128"/>
          </rPr>
          <t>化管法の政令番号又は整理番号を入力してください</t>
        </r>
      </text>
    </comment>
    <comment ref="AB122" authorId="0" shapeId="0">
      <text>
        <r>
          <rPr>
            <sz val="9"/>
            <color indexed="81"/>
            <rFont val="ＭＳ 明朝"/>
            <family val="1"/>
            <charset val="128"/>
          </rPr>
          <t>化管法の政令番号又は整理番号を入力してください</t>
        </r>
      </text>
    </comment>
    <comment ref="AB125" authorId="0" shapeId="0">
      <text>
        <r>
          <rPr>
            <sz val="9"/>
            <color indexed="81"/>
            <rFont val="ＭＳ 明朝"/>
            <family val="1"/>
            <charset val="128"/>
          </rPr>
          <t>化管法の政令番号又は整理番号を入力してください</t>
        </r>
      </text>
    </comment>
    <comment ref="AB128" authorId="0" shapeId="0">
      <text>
        <r>
          <rPr>
            <sz val="9"/>
            <color indexed="81"/>
            <rFont val="ＭＳ 明朝"/>
            <family val="1"/>
            <charset val="128"/>
          </rPr>
          <t>化管法の政令番号又は整理番号を入力してください</t>
        </r>
      </text>
    </comment>
    <comment ref="AB131" authorId="0" shapeId="0">
      <text>
        <r>
          <rPr>
            <sz val="9"/>
            <color indexed="81"/>
            <rFont val="ＭＳ 明朝"/>
            <family val="1"/>
            <charset val="128"/>
          </rPr>
          <t>化管法の政令番号又は整理番号を入力してください</t>
        </r>
      </text>
    </comment>
    <comment ref="AB138" authorId="0" shapeId="0">
      <text>
        <r>
          <rPr>
            <sz val="9"/>
            <color indexed="81"/>
            <rFont val="ＭＳ 明朝"/>
            <family val="1"/>
            <charset val="128"/>
          </rPr>
          <t>化管法の政令番号又は整理番号を入力してください</t>
        </r>
      </text>
    </comment>
    <comment ref="AB141" authorId="0" shapeId="0">
      <text>
        <r>
          <rPr>
            <sz val="9"/>
            <color indexed="81"/>
            <rFont val="ＭＳ 明朝"/>
            <family val="1"/>
            <charset val="128"/>
          </rPr>
          <t>化管法の政令番号又は整理番号を入力してください</t>
        </r>
      </text>
    </comment>
    <comment ref="AB144" authorId="0" shapeId="0">
      <text>
        <r>
          <rPr>
            <sz val="9"/>
            <color indexed="81"/>
            <rFont val="ＭＳ 明朝"/>
            <family val="1"/>
            <charset val="128"/>
          </rPr>
          <t>化管法の政令番号又は整理番号を入力してください</t>
        </r>
      </text>
    </comment>
    <comment ref="AB147" authorId="0" shapeId="0">
      <text>
        <r>
          <rPr>
            <sz val="9"/>
            <color indexed="81"/>
            <rFont val="ＭＳ 明朝"/>
            <family val="1"/>
            <charset val="128"/>
          </rPr>
          <t>化管法の政令番号又は整理番号を入力してください</t>
        </r>
      </text>
    </comment>
    <comment ref="AB150" authorId="0" shapeId="0">
      <text>
        <r>
          <rPr>
            <sz val="9"/>
            <color indexed="81"/>
            <rFont val="ＭＳ 明朝"/>
            <family val="1"/>
            <charset val="128"/>
          </rPr>
          <t>化管法の政令番号又は整理番号を入力してください</t>
        </r>
      </text>
    </comment>
    <comment ref="AB153" authorId="0" shapeId="0">
      <text>
        <r>
          <rPr>
            <sz val="9"/>
            <color indexed="81"/>
            <rFont val="ＭＳ 明朝"/>
            <family val="1"/>
            <charset val="128"/>
          </rPr>
          <t>化管法の政令番号又は整理番号を入力してください</t>
        </r>
      </text>
    </comment>
    <comment ref="AB156" authorId="0" shapeId="0">
      <text>
        <r>
          <rPr>
            <sz val="9"/>
            <color indexed="81"/>
            <rFont val="ＭＳ 明朝"/>
            <family val="1"/>
            <charset val="128"/>
          </rPr>
          <t>化管法の政令番号又は整理番号を入力してください</t>
        </r>
      </text>
    </comment>
    <comment ref="AB159" authorId="0" shapeId="0">
      <text>
        <r>
          <rPr>
            <sz val="9"/>
            <color indexed="81"/>
            <rFont val="ＭＳ 明朝"/>
            <family val="1"/>
            <charset val="128"/>
          </rPr>
          <t>化管法の政令番号又は整理番号を入力してください</t>
        </r>
      </text>
    </comment>
    <comment ref="AB162" authorId="0" shapeId="0">
      <text>
        <r>
          <rPr>
            <sz val="9"/>
            <color indexed="81"/>
            <rFont val="ＭＳ 明朝"/>
            <family val="1"/>
            <charset val="128"/>
          </rPr>
          <t>化管法の政令番号又は整理番号を入力してください</t>
        </r>
      </text>
    </comment>
    <comment ref="AB165" authorId="0" shapeId="0">
      <text>
        <r>
          <rPr>
            <sz val="9"/>
            <color indexed="81"/>
            <rFont val="ＭＳ 明朝"/>
            <family val="1"/>
            <charset val="128"/>
          </rPr>
          <t>化管法の政令番号又は整理番号を入力してください</t>
        </r>
      </text>
    </comment>
  </commentList>
</comments>
</file>

<file path=xl/sharedStrings.xml><?xml version="1.0" encoding="utf-8"?>
<sst xmlns="http://schemas.openxmlformats.org/spreadsheetml/2006/main" count="3904" uniqueCount="2204">
  <si>
    <t>種類</t>
    <phoneticPr fontId="3"/>
  </si>
  <si>
    <t>）</t>
    <phoneticPr fontId="3"/>
  </si>
  <si>
    <t>事業所の常用雇用者数</t>
    <phoneticPr fontId="3"/>
  </si>
  <si>
    <t>人</t>
    <phoneticPr fontId="3"/>
  </si>
  <si>
    <t>全事業所の常用雇用者数</t>
    <phoneticPr fontId="3"/>
  </si>
  <si>
    <t>（</t>
    <phoneticPr fontId="3"/>
  </si>
  <si>
    <t>)</t>
    <phoneticPr fontId="3"/>
  </si>
  <si>
    <t>２　「事業所の常用雇用者数」及び「全事業所の常用雇用者数」の欄は、報告年度の４月１日（年の
　途中に事業を開始した事業所においては事業を開始した日）現在の人数を記入してください。</t>
    <phoneticPr fontId="3"/>
  </si>
  <si>
    <t>名称：</t>
    <phoneticPr fontId="3"/>
  </si>
  <si>
    <t>231-8588</t>
    <phoneticPr fontId="3"/>
  </si>
  <si>
    <t>添付書類１：20××年度に住民説明会を開催しましたので、その概要を添付します。
添付書類２：20××年度の安全性影響度評価は「Ⅲ－３」でした。評価書を添付します。</t>
    <rPh sb="0" eb="2">
      <t>テンプ</t>
    </rPh>
    <rPh sb="2" eb="4">
      <t>ショルイ</t>
    </rPh>
    <rPh sb="10" eb="11">
      <t>ネン</t>
    </rPh>
    <rPh sb="11" eb="12">
      <t>ド</t>
    </rPh>
    <rPh sb="13" eb="15">
      <t>ジュウミン</t>
    </rPh>
    <rPh sb="15" eb="18">
      <t>セツメイカイ</t>
    </rPh>
    <rPh sb="19" eb="21">
      <t>カイサイ</t>
    </rPh>
    <rPh sb="30" eb="32">
      <t>ガイヨウ</t>
    </rPh>
    <rPh sb="33" eb="35">
      <t>テンプ</t>
    </rPh>
    <rPh sb="40" eb="42">
      <t>テンプ</t>
    </rPh>
    <rPh sb="42" eb="44">
      <t>ショルイ</t>
    </rPh>
    <rPh sb="50" eb="52">
      <t>ネンド</t>
    </rPh>
    <rPh sb="53" eb="56">
      <t>アンゼンセイ</t>
    </rPh>
    <rPh sb="56" eb="59">
      <t>エイキョウド</t>
    </rPh>
    <rPh sb="59" eb="61">
      <t>ヒョウカ</t>
    </rPh>
    <rPh sb="71" eb="74">
      <t>ヒョウカショ</t>
    </rPh>
    <rPh sb="75" eb="77">
      <t>テンプ</t>
    </rPh>
    <phoneticPr fontId="3"/>
  </si>
  <si>
    <t>安全管理課環境管理係</t>
    <rPh sb="0" eb="2">
      <t>アンゼン</t>
    </rPh>
    <rPh sb="2" eb="4">
      <t>カンリ</t>
    </rPh>
    <rPh sb="4" eb="5">
      <t>カ</t>
    </rPh>
    <rPh sb="5" eb="7">
      <t>カンキョウ</t>
    </rPh>
    <rPh sb="7" eb="9">
      <t>カンリ</t>
    </rPh>
    <rPh sb="9" eb="10">
      <t>カカリ</t>
    </rPh>
    <phoneticPr fontId="3"/>
  </si>
  <si>
    <t>0463-22-XXXX</t>
    <phoneticPr fontId="3"/>
  </si>
  <si>
    <t>年</t>
    <rPh sb="0" eb="1">
      <t>ネン</t>
    </rPh>
    <phoneticPr fontId="3"/>
  </si>
  <si>
    <t>月</t>
    <rPh sb="0" eb="1">
      <t>ツキ</t>
    </rPh>
    <phoneticPr fontId="3"/>
  </si>
  <si>
    <t>日</t>
    <rPh sb="0" eb="1">
      <t>ニチ</t>
    </rPh>
    <phoneticPr fontId="3"/>
  </si>
  <si>
    <t>主たる業種</t>
  </si>
  <si>
    <t>日現在）</t>
    <rPh sb="0" eb="1">
      <t>ニチ</t>
    </rPh>
    <phoneticPr fontId="3"/>
  </si>
  <si>
    <t>特定化学物質の環境への排出量の把握等及び管理の改善の促進に関する法律第５条第２項の届出状況</t>
  </si>
  <si>
    <t>届出年月日</t>
  </si>
  <si>
    <t>届出方法</t>
  </si>
  <si>
    <t>書面</t>
    <rPh sb="0" eb="2">
      <t>ショメン</t>
    </rPh>
    <phoneticPr fontId="3"/>
  </si>
  <si>
    <t>(裏)</t>
    <rPh sb="1" eb="2">
      <t>ウラ</t>
    </rPh>
    <phoneticPr fontId="3"/>
  </si>
  <si>
    <t>添付書類</t>
    <rPh sb="0" eb="2">
      <t>テンプ</t>
    </rPh>
    <rPh sb="2" eb="4">
      <t>ショルイ</t>
    </rPh>
    <phoneticPr fontId="3"/>
  </si>
  <si>
    <t>枚</t>
    <rPh sb="0" eb="1">
      <t>マイ</t>
    </rPh>
    <phoneticPr fontId="3"/>
  </si>
  <si>
    <t>担当者氏名</t>
    <rPh sb="0" eb="3">
      <t>タントウシャ</t>
    </rPh>
    <rPh sb="3" eb="5">
      <t>シメイ</t>
    </rPh>
    <phoneticPr fontId="3"/>
  </si>
  <si>
    <t>電話番号</t>
    <rPh sb="0" eb="2">
      <t>デンワ</t>
    </rPh>
    <rPh sb="2" eb="4">
      <t>バンゴウ</t>
    </rPh>
    <phoneticPr fontId="3"/>
  </si>
  <si>
    <t>連絡先</t>
    <rPh sb="0" eb="3">
      <t>レンラクサキ</t>
    </rPh>
    <phoneticPr fontId="3"/>
  </si>
  <si>
    <t>事業所名称：</t>
    <rPh sb="0" eb="3">
      <t>ジギョウショ</t>
    </rPh>
    <rPh sb="3" eb="5">
      <t>メイショウ</t>
    </rPh>
    <phoneticPr fontId="3"/>
  </si>
  <si>
    <t>取扱量</t>
  </si>
  <si>
    <t>使用量</t>
    <rPh sb="0" eb="3">
      <t>シヨウリョウ</t>
    </rPh>
    <phoneticPr fontId="3"/>
  </si>
  <si>
    <t>製造量</t>
    <rPh sb="0" eb="2">
      <t>セイゾウ</t>
    </rPh>
    <rPh sb="2" eb="3">
      <t>リョウ</t>
    </rPh>
    <phoneticPr fontId="3"/>
  </si>
  <si>
    <t xml:space="preserve"> )</t>
    <phoneticPr fontId="3"/>
  </si>
  <si>
    <t>kg/年</t>
    <phoneticPr fontId="3"/>
  </si>
  <si>
    <t>kg/年</t>
    <phoneticPr fontId="3"/>
  </si>
  <si>
    <t>入力項目以外は保護されています。</t>
    <rPh sb="0" eb="2">
      <t>ニュウリョク</t>
    </rPh>
    <rPh sb="2" eb="4">
      <t>コウモク</t>
    </rPh>
    <rPh sb="4" eb="6">
      <t>イガイ</t>
    </rPh>
    <rPh sb="7" eb="9">
      <t>ホゴ</t>
    </rPh>
    <phoneticPr fontId="3"/>
  </si>
  <si>
    <t>二重枠には該当する場合に1を入力してください。</t>
    <rPh sb="0" eb="2">
      <t>ニジュウ</t>
    </rPh>
    <rPh sb="2" eb="3">
      <t>ワク</t>
    </rPh>
    <rPh sb="5" eb="7">
      <t>ガイトウ</t>
    </rPh>
    <rPh sb="9" eb="11">
      <t>バアイ</t>
    </rPh>
    <rPh sb="14" eb="16">
      <t>ニュウリョク</t>
    </rPh>
    <phoneticPr fontId="3"/>
  </si>
  <si>
    <t>  </t>
  </si>
  <si>
    <t>食料品製造業</t>
  </si>
  <si>
    <t>繊維工業</t>
  </si>
  <si>
    <t>衣服・その他の繊維製品製造業</t>
  </si>
  <si>
    <t>家具・装備品製造業</t>
  </si>
  <si>
    <t>パルプ・紙・紙加工品製造業</t>
  </si>
  <si>
    <t>出版・印刷・同関連産業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</si>
  <si>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</si>
  <si>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</si>
  <si>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</si>
  <si>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</si>
  <si>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</si>
  <si>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</si>
  <si>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</si>
  <si>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</si>
  <si>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</si>
  <si>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武器製造業</t>
  </si>
  <si>
    <t>その他の製造業</t>
  </si>
  <si>
    <t>電気業</t>
  </si>
  <si>
    <t>ガス業</t>
  </si>
  <si>
    <t>熱供給業</t>
  </si>
  <si>
    <t>下水道業</t>
  </si>
  <si>
    <t>鉄道業</t>
  </si>
  <si>
    <t>石油卸売業</t>
  </si>
  <si>
    <t>燃料小売業</t>
  </si>
  <si>
    <t>洗濯業</t>
  </si>
  <si>
    <t>写真業</t>
  </si>
  <si>
    <t>自動車整備業</t>
  </si>
  <si>
    <t>機械修理業</t>
  </si>
  <si>
    <t>商品検査業</t>
  </si>
  <si>
    <t>自然科学研究所</t>
  </si>
  <si>
    <t>特別管理産業廃棄物処理業</t>
  </si>
  <si>
    <t>産業廃棄物処分業</t>
  </si>
  <si>
    <t>月</t>
    <rPh sb="0" eb="1">
      <t>ガツ</t>
    </rPh>
    <phoneticPr fontId="3"/>
  </si>
  <si>
    <t>亜鉛の水溶性化合物</t>
  </si>
  <si>
    <t>アクリルアミド</t>
  </si>
  <si>
    <t>アクリル酸エチル</t>
  </si>
  <si>
    <t>アクリル酸２－（ジメチルアミノ）エチル</t>
  </si>
  <si>
    <t>アクリル酸メチル</t>
  </si>
  <si>
    <t>アクリロニトリル</t>
  </si>
  <si>
    <t>アクロレイン</t>
  </si>
  <si>
    <t>アセトアルデヒド</t>
  </si>
  <si>
    <t>アセトニトリル</t>
  </si>
  <si>
    <t>２，２’－アゾビスイソブチロニトリル</t>
  </si>
  <si>
    <t>オルト－アニシジン</t>
  </si>
  <si>
    <t>アニリン</t>
  </si>
  <si>
    <t>２－アミノエタノール</t>
  </si>
  <si>
    <t>メタ－アミノフェノール</t>
  </si>
  <si>
    <t>アリルアルコール</t>
  </si>
  <si>
    <t>１－アリルオキシ－２，３－エポキシプロパン</t>
  </si>
  <si>
    <t>直鎖アルキルベンゼンスルホン酸及びその塩（アルキル基の炭素数が１０から１４までのもの及びその混合物に限る。）</t>
  </si>
  <si>
    <t>アンチモン及びその化合物</t>
  </si>
  <si>
    <t>石綿</t>
  </si>
  <si>
    <t>３－イソシアナトメチル－３，５，５－トリメチルシクロヘキシル＝イソシアネート</t>
  </si>
  <si>
    <t>イソプレン</t>
  </si>
  <si>
    <t>２－イミダゾリジンチオン</t>
  </si>
  <si>
    <t>エチルベンゼン</t>
  </si>
  <si>
    <t>エチレンイミン</t>
  </si>
  <si>
    <t>エチレンオキシド</t>
  </si>
  <si>
    <t>エチレングリコールモノエチルエーテル</t>
  </si>
  <si>
    <t>エチレングリコールモノメチルエーテル</t>
  </si>
  <si>
    <t>エチレンジアミン</t>
  </si>
  <si>
    <t>エチレンジアミン四酢酸</t>
  </si>
  <si>
    <t>エピクロロヒドリン</t>
  </si>
  <si>
    <t>２，３－エポキシ－１－プロパノール</t>
  </si>
  <si>
    <t>２，３－エポキシプロピル＝フェニルエーテル</t>
  </si>
  <si>
    <t>１－オクタノール</t>
  </si>
  <si>
    <t>カドミウム及びその化合物</t>
  </si>
  <si>
    <t>イプシロン－カプロラクタム</t>
  </si>
  <si>
    <t>２，６－キシレノール</t>
  </si>
  <si>
    <t>キシレン</t>
  </si>
  <si>
    <t>銀及びその水溶性化合物</t>
  </si>
  <si>
    <t>グリオキサール</t>
  </si>
  <si>
    <t>グルタルアルデヒド</t>
  </si>
  <si>
    <t>クレゾール</t>
  </si>
  <si>
    <t>クロム及び三価クロム化合物</t>
  </si>
  <si>
    <t>六価クロム化合物</t>
  </si>
  <si>
    <t>クロロ酢酸</t>
  </si>
  <si>
    <t>１－クロロ－２，４－ジニトロベンゼン</t>
  </si>
  <si>
    <t>オルト－クロロトルエン</t>
  </si>
  <si>
    <t>クロロベンゼン</t>
  </si>
  <si>
    <t>クロロホルム</t>
  </si>
  <si>
    <t>コバルト及びその化合物</t>
  </si>
  <si>
    <t>酢酸ビニル</t>
  </si>
  <si>
    <t>サリチルアルデヒド</t>
  </si>
  <si>
    <t>無機シアン化合物（錯塩及びシアン酸塩を除く。）</t>
  </si>
  <si>
    <t>２－（ジエチルアミノ）エタノール</t>
  </si>
  <si>
    <t>四塩化炭素</t>
  </si>
  <si>
    <t>１，４－ジオキサン</t>
  </si>
  <si>
    <t>シクロヘキシルアミン</t>
  </si>
  <si>
    <t>１，２－ジクロロエタン</t>
  </si>
  <si>
    <t>シス－１，２－ジクロロエチレン</t>
  </si>
  <si>
    <t>１，４－ジクロロ－２－ニトロベンゼン</t>
  </si>
  <si>
    <t>１，２－ジクロロプロパン</t>
  </si>
  <si>
    <t>３，３’－ジクロロベンジジン</t>
  </si>
  <si>
    <t>ジニトロトルエン</t>
  </si>
  <si>
    <t>２，４－ジニトロフェノール</t>
  </si>
  <si>
    <t>ジフェニルアミン</t>
  </si>
  <si>
    <t>２，６－ジメチルアニリン</t>
  </si>
  <si>
    <t>水銀及びその化合物</t>
  </si>
  <si>
    <t>有機スズ化合物</t>
  </si>
  <si>
    <t>スチレン</t>
  </si>
  <si>
    <t>セレン及びその化合物</t>
  </si>
  <si>
    <t>ダイオキシン類</t>
  </si>
  <si>
    <t>チオ尿素</t>
  </si>
  <si>
    <t>チオフェノール</t>
  </si>
  <si>
    <t>デカブロモジフェニルエーテル</t>
  </si>
  <si>
    <t>テトラクロロエチレン</t>
  </si>
  <si>
    <t>テトラヒドロメチル無水フタル酸</t>
  </si>
  <si>
    <t>テレフタル酸</t>
  </si>
  <si>
    <t>テレフタル酸ジメチル</t>
  </si>
  <si>
    <t>銅水溶性塩（錯塩を除く。）</t>
  </si>
  <si>
    <t>１，１，１－トリクロロエタン</t>
  </si>
  <si>
    <t>１，１，２－トリクロロエタン</t>
  </si>
  <si>
    <t>トリクロロエチレン</t>
  </si>
  <si>
    <t>２，４，６－トリクロロ－１，３，５－トリアジン</t>
  </si>
  <si>
    <t>２，４，６－トリブロモフェノール</t>
  </si>
  <si>
    <t>３，５，５－トリメチル－１－ヘキサノール</t>
  </si>
  <si>
    <t>１，３，５－トリメチルベンゼン</t>
  </si>
  <si>
    <t>トルエン</t>
  </si>
  <si>
    <t>ニッケル</t>
  </si>
  <si>
    <t>ニッケル化合物</t>
  </si>
  <si>
    <t>ニトリロ三酢酸</t>
  </si>
  <si>
    <t>ニトログリセリン</t>
  </si>
  <si>
    <t>パラ－ニトロクロロベンゼン</t>
  </si>
  <si>
    <t>ニトロベンゼン</t>
  </si>
  <si>
    <t>二硫化炭素</t>
  </si>
  <si>
    <t>砒素及びその無機化合物</t>
  </si>
  <si>
    <t>ヒドラジン</t>
  </si>
  <si>
    <t>ヒドロキノン</t>
  </si>
  <si>
    <t>４－ビニル－１－シクロヘキセン</t>
  </si>
  <si>
    <t>２－ビニルピリジン</t>
  </si>
  <si>
    <t>ピペラジン</t>
  </si>
  <si>
    <t>ピリジン</t>
  </si>
  <si>
    <t>フェニルオキシラン</t>
  </si>
  <si>
    <t>フェノール</t>
  </si>
  <si>
    <t>１，３－ブタジエン</t>
  </si>
  <si>
    <t>フタル酸ビス（２－エチルヘキシル）</t>
  </si>
  <si>
    <t>ふっ化水素及びその水溶性塩</t>
  </si>
  <si>
    <t>２－ブロモプロパン</t>
  </si>
  <si>
    <t>ヘキサメチレンジアミン</t>
  </si>
  <si>
    <t>ヘキサメチレン＝ジイソシアネート</t>
  </si>
  <si>
    <t>ベリリウム及びその化合物</t>
  </si>
  <si>
    <t>ベンジリジン＝トリクロリド</t>
  </si>
  <si>
    <t>ベンズアルデヒド</t>
  </si>
  <si>
    <t>ベンゼン</t>
  </si>
  <si>
    <t>１，２，４－ベンゼントリカルボン酸１，２－無水物</t>
  </si>
  <si>
    <t>ペンタクロロフェノール</t>
  </si>
  <si>
    <t>ホルムアルデヒド</t>
  </si>
  <si>
    <t>マンガン及びその化合物</t>
  </si>
  <si>
    <t>無水フタル酸</t>
  </si>
  <si>
    <t>無水マレイン酸</t>
  </si>
  <si>
    <t>メタクリル酸</t>
  </si>
  <si>
    <t>メタクリル酸２－エチルヘキシル</t>
  </si>
  <si>
    <t>メタクリル酸２，３－エポキシプロピル</t>
  </si>
  <si>
    <t>メタクリル酸２－（ジメチルアミノ）エチル</t>
  </si>
  <si>
    <t>メタクリル酸メチル</t>
  </si>
  <si>
    <t>メチル＝イソチオシアネート</t>
  </si>
  <si>
    <t>アルファ－メチルスチレン</t>
  </si>
  <si>
    <t>３－メチルピリジン</t>
  </si>
  <si>
    <t>４，４’－メチレンジアニリン</t>
  </si>
  <si>
    <t>２－メトキシ－５－メチルアニリン</t>
  </si>
  <si>
    <t>モリブデン及びその化合物</t>
  </si>
  <si>
    <t>横須賀市</t>
    <rPh sb="0" eb="4">
      <t>ヨコスカシ</t>
    </rPh>
    <phoneticPr fontId="3"/>
  </si>
  <si>
    <t>平塚市</t>
    <rPh sb="0" eb="3">
      <t>ヒラツカシ</t>
    </rPh>
    <phoneticPr fontId="3"/>
  </si>
  <si>
    <t>鎌倉市</t>
    <rPh sb="0" eb="3">
      <t>カマクラシ</t>
    </rPh>
    <phoneticPr fontId="3"/>
  </si>
  <si>
    <t>藤沢市</t>
    <rPh sb="0" eb="3">
      <t>フジサワシ</t>
    </rPh>
    <phoneticPr fontId="3"/>
  </si>
  <si>
    <t>小田原市</t>
    <rPh sb="0" eb="4">
      <t>オダワラシ</t>
    </rPh>
    <phoneticPr fontId="3"/>
  </si>
  <si>
    <t>茅ケ崎市</t>
    <rPh sb="0" eb="4">
      <t>チガサキシ</t>
    </rPh>
    <phoneticPr fontId="3"/>
  </si>
  <si>
    <t>逗子市</t>
    <rPh sb="0" eb="3">
      <t>ズシシ</t>
    </rPh>
    <phoneticPr fontId="3"/>
  </si>
  <si>
    <t>相模原市</t>
    <rPh sb="0" eb="4">
      <t>サガミハラシ</t>
    </rPh>
    <phoneticPr fontId="3"/>
  </si>
  <si>
    <t>三浦市</t>
    <rPh sb="0" eb="3">
      <t>ミウラシ</t>
    </rPh>
    <phoneticPr fontId="3"/>
  </si>
  <si>
    <t>秦野市</t>
    <rPh sb="0" eb="3">
      <t>ハダノシ</t>
    </rPh>
    <phoneticPr fontId="3"/>
  </si>
  <si>
    <t>厚木市</t>
    <rPh sb="0" eb="3">
      <t>アツギシ</t>
    </rPh>
    <phoneticPr fontId="3"/>
  </si>
  <si>
    <t>大和市</t>
    <rPh sb="0" eb="2">
      <t>ヤマト</t>
    </rPh>
    <rPh sb="2" eb="3">
      <t>シ</t>
    </rPh>
    <phoneticPr fontId="3"/>
  </si>
  <si>
    <t>伊勢原市</t>
    <rPh sb="0" eb="4">
      <t>イセハラシ</t>
    </rPh>
    <phoneticPr fontId="3"/>
  </si>
  <si>
    <t>海老名市</t>
    <rPh sb="0" eb="4">
      <t>エビナシ</t>
    </rPh>
    <phoneticPr fontId="3"/>
  </si>
  <si>
    <t>座間市</t>
    <rPh sb="0" eb="3">
      <t>ザマシ</t>
    </rPh>
    <phoneticPr fontId="3"/>
  </si>
  <si>
    <t>南足柄市</t>
    <rPh sb="0" eb="4">
      <t>ミナミアシガラシ</t>
    </rPh>
    <phoneticPr fontId="3"/>
  </si>
  <si>
    <t>綾瀬市</t>
    <rPh sb="0" eb="3">
      <t>アヤセシ</t>
    </rPh>
    <phoneticPr fontId="3"/>
  </si>
  <si>
    <t>葉山町</t>
    <rPh sb="0" eb="3">
      <t>ハヤママチ</t>
    </rPh>
    <phoneticPr fontId="3"/>
  </si>
  <si>
    <t>寒川町</t>
    <rPh sb="0" eb="3">
      <t>サムカワマチ</t>
    </rPh>
    <phoneticPr fontId="3"/>
  </si>
  <si>
    <t>大磯町</t>
    <rPh sb="0" eb="3">
      <t>オオイソマチ</t>
    </rPh>
    <phoneticPr fontId="3"/>
  </si>
  <si>
    <t>二宮町</t>
    <rPh sb="0" eb="3">
      <t>ニノミヤマチ</t>
    </rPh>
    <phoneticPr fontId="3"/>
  </si>
  <si>
    <t>中井町</t>
    <rPh sb="0" eb="3">
      <t>ナカイマチ</t>
    </rPh>
    <phoneticPr fontId="3"/>
  </si>
  <si>
    <t>大井町</t>
    <rPh sb="0" eb="2">
      <t>オオイ</t>
    </rPh>
    <rPh sb="2" eb="3">
      <t>マチ</t>
    </rPh>
    <phoneticPr fontId="3"/>
  </si>
  <si>
    <t>松田町</t>
    <rPh sb="0" eb="3">
      <t>マツダマチ</t>
    </rPh>
    <phoneticPr fontId="3"/>
  </si>
  <si>
    <t>山北町</t>
    <rPh sb="0" eb="3">
      <t>ヤマキタマチ</t>
    </rPh>
    <phoneticPr fontId="3"/>
  </si>
  <si>
    <t>開成町</t>
    <rPh sb="0" eb="2">
      <t>カイセイ</t>
    </rPh>
    <rPh sb="2" eb="3">
      <t>マチ</t>
    </rPh>
    <phoneticPr fontId="3"/>
  </si>
  <si>
    <t>箱根町</t>
    <rPh sb="0" eb="3">
      <t>ハコネマチ</t>
    </rPh>
    <phoneticPr fontId="3"/>
  </si>
  <si>
    <t>真鶴町</t>
    <rPh sb="0" eb="2">
      <t>マナヅル</t>
    </rPh>
    <rPh sb="2" eb="3">
      <t>マチ</t>
    </rPh>
    <phoneticPr fontId="3"/>
  </si>
  <si>
    <t>湯河原町</t>
    <rPh sb="0" eb="4">
      <t>ユガワラマチ</t>
    </rPh>
    <phoneticPr fontId="3"/>
  </si>
  <si>
    <t>愛川町</t>
    <rPh sb="0" eb="3">
      <t>アイカワマチ</t>
    </rPh>
    <phoneticPr fontId="3"/>
  </si>
  <si>
    <t>清川村</t>
    <rPh sb="0" eb="3">
      <t>キヨカワムラ</t>
    </rPh>
    <phoneticPr fontId="3"/>
  </si>
  <si>
    <t>倉庫業</t>
    <phoneticPr fontId="3"/>
  </si>
  <si>
    <t>のセルにマウスを合わせるとコメントが表示されます。</t>
    <rPh sb="8" eb="9">
      <t>ア</t>
    </rPh>
    <rPh sb="18" eb="20">
      <t>ヒョウジ</t>
    </rPh>
    <phoneticPr fontId="3"/>
  </si>
  <si>
    <t>業種コードを入力すると業種名が入ります。</t>
    <rPh sb="0" eb="2">
      <t>ギョウシュ</t>
    </rPh>
    <rPh sb="6" eb="8">
      <t>ニュウリョク</t>
    </rPh>
    <rPh sb="11" eb="13">
      <t>ギョウシュ</t>
    </rPh>
    <rPh sb="13" eb="14">
      <t>メイ</t>
    </rPh>
    <rPh sb="15" eb="16">
      <t>ハイ</t>
    </rPh>
    <phoneticPr fontId="3"/>
  </si>
  <si>
    <t>年号は西暦で入力してください</t>
    <rPh sb="0" eb="2">
      <t>ネンゴウ</t>
    </rPh>
    <rPh sb="3" eb="5">
      <t>セイレキ</t>
    </rPh>
    <rPh sb="6" eb="8">
      <t>ニュウリョク</t>
    </rPh>
    <phoneticPr fontId="3"/>
  </si>
  <si>
    <t>印刷する場合は、ページ数(付表数)を指定してください。</t>
    <rPh sb="11" eb="12">
      <t>スウ</t>
    </rPh>
    <rPh sb="13" eb="15">
      <t>フヒョウ</t>
    </rPh>
    <rPh sb="15" eb="16">
      <t>スウ</t>
    </rPh>
    <rPh sb="18" eb="20">
      <t>シテイ</t>
    </rPh>
    <phoneticPr fontId="3"/>
  </si>
  <si>
    <t>鉄スクラップ卸売業</t>
    <phoneticPr fontId="3"/>
  </si>
  <si>
    <t>自動車卸売業</t>
    <phoneticPr fontId="3"/>
  </si>
  <si>
    <t>高等教育機関</t>
    <phoneticPr fontId="3"/>
  </si>
  <si>
    <t>用　途</t>
    <rPh sb="0" eb="1">
      <t>ヨウ</t>
    </rPh>
    <rPh sb="2" eb="3">
      <t>ト</t>
    </rPh>
    <phoneticPr fontId="3"/>
  </si>
  <si>
    <t>その他</t>
    <rPh sb="2" eb="3">
      <t>タ</t>
    </rPh>
    <phoneticPr fontId="3"/>
  </si>
  <si>
    <t>◎用途</t>
    <rPh sb="1" eb="3">
      <t>ヨウト</t>
    </rPh>
    <phoneticPr fontId="3"/>
  </si>
  <si>
    <t>◎取扱量</t>
    <rPh sb="1" eb="4">
      <t>トリアツカイリョウ</t>
    </rPh>
    <phoneticPr fontId="3"/>
  </si>
  <si>
    <t>　○取扱量＝使用量＋製造量</t>
    <rPh sb="2" eb="5">
      <t>トリアツカイリョウ</t>
    </rPh>
    <rPh sb="6" eb="9">
      <t>シヨウリョウ</t>
    </rPh>
    <rPh sb="10" eb="13">
      <t>セイゾウリョウ</t>
    </rPh>
    <phoneticPr fontId="3"/>
  </si>
  <si>
    <t>付表枚数(番号</t>
    <rPh sb="0" eb="2">
      <t>フヒョウ</t>
    </rPh>
    <rPh sb="2" eb="4">
      <t>マイスウ</t>
    </rPh>
    <rPh sb="5" eb="7">
      <t>バンゴウ</t>
    </rPh>
    <phoneticPr fontId="3"/>
  </si>
  <si>
    <t xml:space="preserve">備考
</t>
    <rPh sb="0" eb="2">
      <t>ビコウ</t>
    </rPh>
    <phoneticPr fontId="3"/>
  </si>
  <si>
    <t>アクリル酸及びその水溶性塩</t>
  </si>
  <si>
    <t>アクリル酸２－ヒドロキシエチル</t>
  </si>
  <si>
    <t>アジ化ナトリウム</t>
  </si>
  <si>
    <t>アセトンシアノヒドリン</t>
  </si>
  <si>
    <t>アセナフテン</t>
  </si>
  <si>
    <t>１－アミノ－９，１０－アントラキノン</t>
  </si>
  <si>
    <t>パラ－アミノフェノール</t>
  </si>
  <si>
    <t>３－アミノ－１－プロペン</t>
  </si>
  <si>
    <t>アントラセン</t>
  </si>
  <si>
    <t>イソブチルアルデヒド</t>
  </si>
  <si>
    <t>インジウム及びその化合物</t>
  </si>
  <si>
    <t>エタンチオール</t>
  </si>
  <si>
    <t>２－エチルヘキサン酸</t>
  </si>
  <si>
    <t>１，２－エポキシブタン</t>
  </si>
  <si>
    <t>塩化第二鉄</t>
  </si>
  <si>
    <t>塩化パラフィン（炭素数が１０から１３までのもの及びその混合物に限る。）</t>
  </si>
  <si>
    <t>カルシウムシアナミド</t>
  </si>
  <si>
    <t>２，４－キシレノール</t>
  </si>
  <si>
    <t>キノリン</t>
  </si>
  <si>
    <t>クメン</t>
  </si>
  <si>
    <t>クロロアニリン</t>
  </si>
  <si>
    <t>１－クロロ－２－（クロロメチル）ベンゼン</t>
  </si>
  <si>
    <t>クロロ酢酸エチル</t>
  </si>
  <si>
    <t>パラ－クロロトルエン</t>
  </si>
  <si>
    <t>２－クロロ－４－ニトロアニリン</t>
  </si>
  <si>
    <t>２－クロロニトロベンゼン</t>
  </si>
  <si>
    <t>オルト－クロロフェノール</t>
  </si>
  <si>
    <t>パラ－クロロフェノール</t>
  </si>
  <si>
    <t>２－クロロプロピオン酸</t>
  </si>
  <si>
    <t>４－クロロ－３－メチルフェノール</t>
  </si>
  <si>
    <t>３－クロロ－２－メチル－１－プロペン</t>
  </si>
  <si>
    <t>シアナミド</t>
  </si>
  <si>
    <t>２，４－ジアミノアニソール</t>
  </si>
  <si>
    <t>４，４’－ジアミノジフェニルエーテル</t>
  </si>
  <si>
    <t>１，３－ジオキソラン</t>
  </si>
  <si>
    <t>Ｎ－（シクロヘキシルチオ）フタルイミド</t>
  </si>
  <si>
    <t>ジクロロアニリン</t>
  </si>
  <si>
    <t>３，３’－ジクロロ－４，４’－ジアミノジフェニルメタン</t>
  </si>
  <si>
    <t>２，４－ジクロロトルエン</t>
  </si>
  <si>
    <t>１，２－ジクロロ－４－ニトロベンゼン</t>
  </si>
  <si>
    <t>ジクロロベンゼン</t>
  </si>
  <si>
    <t>Ｎ，Ｎ－ジシクロヘキシルアミン</t>
  </si>
  <si>
    <t>Ｎ，Ｎ－ジシクロヘキシル－２－ベンゾチアゾールスルフェンアミド</t>
  </si>
  <si>
    <t>ジシクロペンタジエン</t>
  </si>
  <si>
    <t>ジビニルベンゼン</t>
  </si>
  <si>
    <t>ジフェニルエーテル</t>
  </si>
  <si>
    <t>１，３－ジフェニルグアニジン</t>
  </si>
  <si>
    <t>２，６－ジ－ターシャリ－ブチル－４－クレゾール</t>
  </si>
  <si>
    <t>２，４－ジ－ターシャリ－ブチルフェノール</t>
  </si>
  <si>
    <t>ジブロモクロロメタン</t>
  </si>
  <si>
    <t>２，２－ジブロモ－２－シアノアセトアミド</t>
  </si>
  <si>
    <t>Ｎ，Ｎ－ジメチルアセトアミド</t>
  </si>
  <si>
    <t>２，４－ジメチルアニリン</t>
  </si>
  <si>
    <t>Ｎ，Ｎ－ジメチルアニリン</t>
  </si>
  <si>
    <t>ジメチルアミン</t>
  </si>
  <si>
    <t>ジメチルジスルフィド</t>
  </si>
  <si>
    <t>ジメチルジチオカルバミン酸の水溶性塩</t>
  </si>
  <si>
    <t>Ｎ，Ｎ－ジメチルドデシルアミン</t>
  </si>
  <si>
    <t>Ｎ，Ｎ－ジメチルドデシルアミン＝Ｎ－オキシド</t>
  </si>
  <si>
    <t>１，１－ジメチルヒドラジン</t>
  </si>
  <si>
    <t>３，３’－ジメチルビフェニル－４，４’－ジイル＝ジイソシアネート</t>
  </si>
  <si>
    <t>Ｎ－（１，３－ジメチルブチル）－Ｎ’－フェニル－パラ－フェニレンジアミン</t>
  </si>
  <si>
    <t>Ｎ，Ｎ－ジメチルホルムアミド</t>
  </si>
  <si>
    <t>臭素</t>
  </si>
  <si>
    <t>臭素酸の水溶性塩</t>
  </si>
  <si>
    <t>水素化テルフェニル</t>
  </si>
  <si>
    <t>２－スルホヘキサデカン酸－１－メチルエステルナトリウム塩</t>
  </si>
  <si>
    <t>デカン酸</t>
  </si>
  <si>
    <t>２，３，５，６－テトラクロロ－パラ－ベンゾキノン</t>
  </si>
  <si>
    <t>ターシャリ－ドデカンチオール</t>
  </si>
  <si>
    <t>ドデシル硫酸ナトリウム</t>
  </si>
  <si>
    <t>トリエチルアミン</t>
  </si>
  <si>
    <t>トリエチレンテトラミン</t>
  </si>
  <si>
    <t>トリクロロ酢酸</t>
  </si>
  <si>
    <t>２，４，６－トリクロロフェノール</t>
  </si>
  <si>
    <t>１，２，３－トリクロロプロパン</t>
  </si>
  <si>
    <t>トリクロロベンゼン</t>
  </si>
  <si>
    <t>１，３，５－トリス（２，３－エポキシプロピル）－１，３，５－トリアジン－２，４，６（１Ｈ，３Ｈ，５Ｈ）－トリオン</t>
  </si>
  <si>
    <t>トリブチルアミン</t>
  </si>
  <si>
    <t>１，２，４－トリメチルベンゼン</t>
  </si>
  <si>
    <t>トリレンジイソシアネート</t>
  </si>
  <si>
    <t>トルイジン</t>
  </si>
  <si>
    <t>トルエンジアミン</t>
  </si>
  <si>
    <t>ナフタレン</t>
  </si>
  <si>
    <t>１，５－ナフタレンジイル＝ジイソシアネート</t>
  </si>
  <si>
    <t>鉛</t>
  </si>
  <si>
    <t>鉛化合物</t>
  </si>
  <si>
    <t>二アクリル酸ヘキサメチレン</t>
  </si>
  <si>
    <t>二塩化酸化ジルコニウム</t>
  </si>
  <si>
    <t>オルト－ニトロアニソール</t>
  </si>
  <si>
    <t>オルト－ニトロアニリン</t>
  </si>
  <si>
    <t>オルト－ニトロトルエン</t>
  </si>
  <si>
    <t>ニトロメタン</t>
  </si>
  <si>
    <t>バナジウム化合物</t>
  </si>
  <si>
    <t>５’－［Ｎ，Ｎ－ビス（２－アセチルオキシエチル）アミノ］－２’－（２－ブロモ－４，６－ジニトロフェニルアゾ）－４’－メトキシアセトアニリド</t>
  </si>
  <si>
    <t>１，３－ビス［（２，３－エポキシプロピル）オキシ］ベンゼン</t>
  </si>
  <si>
    <t>１，２－ビス（２－クロロフェニル）ヒドラジン</t>
  </si>
  <si>
    <t>ビス（１－メチル－１－フェニルエチル）＝ペルオキシド</t>
  </si>
  <si>
    <t>４－ヒドロキシ安息香酸メチル</t>
  </si>
  <si>
    <t>Ｎ－（４－ヒドロキシフェニル）アセトアミド</t>
  </si>
  <si>
    <t>Ｎ－ビニル－２－ピロリドン</t>
  </si>
  <si>
    <t>ビフェニル</t>
  </si>
  <si>
    <t>フェニルヒドラジン</t>
  </si>
  <si>
    <t>２－フェニルフェノール</t>
  </si>
  <si>
    <t>Ｎ－フェニルマレイミド</t>
  </si>
  <si>
    <t>フェニレンジアミン</t>
  </si>
  <si>
    <t>フタル酸ジアリル</t>
  </si>
  <si>
    <t>フタル酸ジエチル</t>
  </si>
  <si>
    <t>ターシャリ－ブチル＝ヒドロペルオキシド</t>
  </si>
  <si>
    <t>オルト－セカンダリ－ブチルフェノール</t>
  </si>
  <si>
    <t>４－ターシャリ－ブチルフェノール</t>
  </si>
  <si>
    <t>Ｎ－（ターシャリ－ブチル）－２－ベンゾチアゾールスルフェンアミド</t>
  </si>
  <si>
    <t>２－ターシャリ－ブチル－５－メチルフェノール</t>
  </si>
  <si>
    <t>２－ブテナール</t>
  </si>
  <si>
    <t>フラン</t>
  </si>
  <si>
    <t>２－プロピン－１－オール</t>
  </si>
  <si>
    <t>ブロモジクロロメタン</t>
  </si>
  <si>
    <t>１－ブロモプロパン</t>
  </si>
  <si>
    <t>ヘキサデシルトリメチルアンモニウム＝クロリド</t>
  </si>
  <si>
    <t>ベタナフトール</t>
  </si>
  <si>
    <t>ペルオキソ二硫酸の水溶性塩</t>
  </si>
  <si>
    <t>ベンゾフェノン</t>
  </si>
  <si>
    <t>ほう素化合物</t>
  </si>
  <si>
    <t>ポリ（オキシエチレン）＝アルキルエーテル（アルキル基の炭素数が１２から１５までのもの及びその混合物に限る。）</t>
  </si>
  <si>
    <t>ポリ（オキシエチレン）＝ドデシルエーテル硫酸エステルナトリウム</t>
  </si>
  <si>
    <t>４－メチリデンオキセタン－２－オン</t>
  </si>
  <si>
    <t>メチルアミン</t>
  </si>
  <si>
    <t>３－メチルチオプロパナール</t>
  </si>
  <si>
    <t>メチルナフタレン</t>
  </si>
  <si>
    <t>１－メチル－１－フェニルエチル＝ヒドロペルオキシド</t>
  </si>
  <si>
    <t>２－（１－メチルプロピル）－４，６－ジニトロフェノール</t>
  </si>
  <si>
    <t>メチレンビス（４，１－シクロヘキシレン）＝ジイソシアネート</t>
  </si>
  <si>
    <t>メチレンビス（４，１－フェニレン）＝ジイソシアネート</t>
  </si>
  <si>
    <t>２－メルカプトベンゾチアゾール</t>
  </si>
  <si>
    <t>２－（モルホリノジチオ）ベンゾチアゾール</t>
  </si>
  <si>
    <t>モルホリン</t>
  </si>
  <si>
    <t>りん化アルミニウム</t>
  </si>
  <si>
    <t>りん酸トリス（２－エチルヘキシル）</t>
  </si>
  <si>
    <t>りん酸トリス（２－クロロエチル）</t>
  </si>
  <si>
    <t>りん酸トリトリル</t>
  </si>
  <si>
    <t>りん酸トリフェニル</t>
  </si>
  <si>
    <t>テトラフルオロエチレン</t>
  </si>
  <si>
    <t>２，４，６－トリニトロトルエン</t>
  </si>
  <si>
    <t>トランス－１，２－ジクロロエチレン</t>
  </si>
  <si>
    <t>１，３－ジクロロ－２－プロパノール</t>
  </si>
  <si>
    <t>Ｎ－ニトロソジフェニルアミン</t>
  </si>
  <si>
    <t>パラ－ニトロフェノール</t>
  </si>
  <si>
    <t>パラ－フェネチジン</t>
  </si>
  <si>
    <t>Ｎ－メチルアニリン</t>
  </si>
  <si>
    <t>６－メチル－１，３－ジチオロ［４，５－ｂ］キノキサリン－２－オン</t>
  </si>
  <si>
    <t>業種コード</t>
    <rPh sb="0" eb="2">
      <t>ギョウシュ</t>
    </rPh>
    <phoneticPr fontId="3"/>
  </si>
  <si>
    <t>業種名</t>
    <rPh sb="0" eb="2">
      <t>ギョウシュ</t>
    </rPh>
    <rPh sb="2" eb="3">
      <t>メイ</t>
    </rPh>
    <phoneticPr fontId="3"/>
  </si>
  <si>
    <t>一般廃棄物処理業</t>
    <phoneticPr fontId="3"/>
  </si>
  <si>
    <t>飲料・たばこ・飼料製造業</t>
    <phoneticPr fontId="3"/>
  </si>
  <si>
    <t>木材・木製品製造業</t>
    <phoneticPr fontId="3"/>
  </si>
  <si>
    <t>電気機械器具製造業</t>
    <phoneticPr fontId="3"/>
  </si>
  <si>
    <t>計量証明業</t>
    <phoneticPr fontId="3"/>
  </si>
  <si>
    <t>（自動車用エアコンディショナーに封入された物質を回収するものに限る。）</t>
    <rPh sb="24" eb="26">
      <t>カイシュウ</t>
    </rPh>
    <phoneticPr fontId="3"/>
  </si>
  <si>
    <t>（自動車用エアコンディショナーに封入された物質を回収し又は自動車の車体に装着された自動車用エアコンディショナーを取り外すものに限る。）</t>
    <rPh sb="24" eb="26">
      <t>カイシュウ</t>
    </rPh>
    <rPh sb="27" eb="28">
      <t>マタ</t>
    </rPh>
    <rPh sb="29" eb="32">
      <t>ジドウシャ</t>
    </rPh>
    <rPh sb="33" eb="35">
      <t>シャタイ</t>
    </rPh>
    <rPh sb="36" eb="38">
      <t>ソウチャク</t>
    </rPh>
    <rPh sb="41" eb="44">
      <t>ジドウシャ</t>
    </rPh>
    <rPh sb="44" eb="45">
      <t>ヨウ</t>
    </rPh>
    <rPh sb="56" eb="57">
      <t>ト</t>
    </rPh>
    <rPh sb="58" eb="59">
      <t>ハズ</t>
    </rPh>
    <rPh sb="63" eb="64">
      <t>カギ</t>
    </rPh>
    <phoneticPr fontId="3"/>
  </si>
  <si>
    <t>（農作物を保管するもの又は貯蔵タンクにより気体若しくは液体を貯蔵するものに限る。）</t>
    <rPh sb="23" eb="24">
      <t>モ</t>
    </rPh>
    <phoneticPr fontId="3"/>
  </si>
  <si>
    <t>（付属施設を含み、人文科学のみに係るものを除く。）</t>
    <phoneticPr fontId="3"/>
  </si>
  <si>
    <t>医療業</t>
    <rPh sb="0" eb="2">
      <t>イリョウ</t>
    </rPh>
    <rPh sb="2" eb="3">
      <t>ギョウ</t>
    </rPh>
    <phoneticPr fontId="3"/>
  </si>
  <si>
    <t>溶剤・塗料など</t>
  </si>
  <si>
    <t>洗浄、界面活性剤など</t>
  </si>
  <si>
    <t>高分子、ゴム、プラスチックなど</t>
  </si>
  <si>
    <t>メッキ、表面処理など</t>
  </si>
  <si>
    <t>半田、合金、ガラスなど</t>
  </si>
  <si>
    <t>下水、廃棄物など</t>
  </si>
  <si>
    <t>燃料など</t>
  </si>
  <si>
    <t>（電子応用装置製造業、電機計測器製造業を含む。）</t>
    <rPh sb="1" eb="3">
      <t>デンシ</t>
    </rPh>
    <rPh sb="3" eb="5">
      <t>オウヨウ</t>
    </rPh>
    <rPh sb="5" eb="7">
      <t>ソウチ</t>
    </rPh>
    <rPh sb="7" eb="10">
      <t>セイゾウギョウ</t>
    </rPh>
    <rPh sb="11" eb="13">
      <t>デンキ</t>
    </rPh>
    <rPh sb="13" eb="16">
      <t>ケイソクキ</t>
    </rPh>
    <rPh sb="16" eb="19">
      <t>セイゾウギョウ</t>
    </rPh>
    <rPh sb="20" eb="21">
      <t>フク</t>
    </rPh>
    <phoneticPr fontId="3"/>
  </si>
  <si>
    <t>（鉄道車両・同部品製造業、船舶製造・修理業、船舶機関製造業を含む。）</t>
    <rPh sb="1" eb="3">
      <t>テツドウ</t>
    </rPh>
    <rPh sb="3" eb="5">
      <t>シャリョウ</t>
    </rPh>
    <rPh sb="6" eb="7">
      <t>ドウ</t>
    </rPh>
    <rPh sb="7" eb="9">
      <t>ブヒン</t>
    </rPh>
    <rPh sb="9" eb="12">
      <t>セイゾウギョウ</t>
    </rPh>
    <rPh sb="13" eb="15">
      <t>センパク</t>
    </rPh>
    <rPh sb="15" eb="17">
      <t>セイゾウ</t>
    </rPh>
    <rPh sb="18" eb="20">
      <t>シュウリ</t>
    </rPh>
    <rPh sb="20" eb="21">
      <t>ギョウ</t>
    </rPh>
    <rPh sb="22" eb="24">
      <t>センパク</t>
    </rPh>
    <rPh sb="24" eb="26">
      <t>キカン</t>
    </rPh>
    <rPh sb="26" eb="29">
      <t>セイゾウギョウ</t>
    </rPh>
    <rPh sb="30" eb="31">
      <t>フク</t>
    </rPh>
    <phoneticPr fontId="3"/>
  </si>
  <si>
    <t>（医療用機械器具・医療用品製造業を含む）</t>
    <rPh sb="1" eb="3">
      <t>イリョウ</t>
    </rPh>
    <rPh sb="3" eb="4">
      <t>ヨウ</t>
    </rPh>
    <rPh sb="4" eb="6">
      <t>キカイ</t>
    </rPh>
    <rPh sb="6" eb="8">
      <t>キグ</t>
    </rPh>
    <rPh sb="9" eb="11">
      <t>イリョウ</t>
    </rPh>
    <rPh sb="11" eb="13">
      <t>ヨウヒン</t>
    </rPh>
    <rPh sb="13" eb="16">
      <t>セイゾウギョウ</t>
    </rPh>
    <rPh sb="17" eb="18">
      <t>フク</t>
    </rPh>
    <phoneticPr fontId="3"/>
  </si>
  <si>
    <t>　○主な用途を１つ選択してください。</t>
    <rPh sb="2" eb="3">
      <t>オモ</t>
    </rPh>
    <rPh sb="4" eb="6">
      <t>ヨウト</t>
    </rPh>
    <rPh sb="9" eb="11">
      <t>センタク</t>
    </rPh>
    <phoneticPr fontId="3"/>
  </si>
  <si>
    <t>政令改正により第一種指定化学物質から削除された物質については、物質リストで確認してください。</t>
    <rPh sb="0" eb="2">
      <t>セイレイ</t>
    </rPh>
    <rPh sb="2" eb="4">
      <t>カイセイ</t>
    </rPh>
    <rPh sb="7" eb="8">
      <t>ダイ</t>
    </rPh>
    <rPh sb="8" eb="10">
      <t>イッシュ</t>
    </rPh>
    <rPh sb="10" eb="12">
      <t>シテイ</t>
    </rPh>
    <rPh sb="12" eb="14">
      <t>カガク</t>
    </rPh>
    <rPh sb="14" eb="16">
      <t>ブッシツ</t>
    </rPh>
    <rPh sb="18" eb="20">
      <t>サクジョ</t>
    </rPh>
    <rPh sb="23" eb="25">
      <t>ブッシツ</t>
    </rPh>
    <rPh sb="31" eb="33">
      <t>ブッシツ</t>
    </rPh>
    <rPh sb="37" eb="39">
      <t>カクニン</t>
    </rPh>
    <phoneticPr fontId="3"/>
  </si>
  <si>
    <t>　●　様式の入力</t>
    <rPh sb="3" eb="5">
      <t>ヨウシキ</t>
    </rPh>
    <rPh sb="6" eb="8">
      <t>ニュウリョク</t>
    </rPh>
    <phoneticPr fontId="3"/>
  </si>
  <si>
    <t>　●　付表の入力</t>
    <phoneticPr fontId="3"/>
  </si>
  <si>
    <t>　入力の説明</t>
    <rPh sb="1" eb="3">
      <t>ニュウリョク</t>
    </rPh>
    <rPh sb="4" eb="6">
      <t>セツメイ</t>
    </rPh>
    <phoneticPr fontId="3"/>
  </si>
  <si>
    <t>　　◆使用量及び製造量を入力します。</t>
    <rPh sb="3" eb="6">
      <t>シヨウリョウ</t>
    </rPh>
    <rPh sb="6" eb="7">
      <t>オヨ</t>
    </rPh>
    <rPh sb="8" eb="11">
      <t>セイゾウリョウ</t>
    </rPh>
    <rPh sb="12" eb="14">
      <t>ニュウリョク</t>
    </rPh>
    <phoneticPr fontId="3"/>
  </si>
  <si>
    <t>金属鉱業</t>
    <phoneticPr fontId="3"/>
  </si>
  <si>
    <t>原油・天然ガス鉱業</t>
    <phoneticPr fontId="3"/>
  </si>
  <si>
    <t>輸送用機械器具製造業</t>
    <phoneticPr fontId="3"/>
  </si>
  <si>
    <t>精密機械器具製造業</t>
    <phoneticPr fontId="3"/>
  </si>
  <si>
    <t>その他の用途</t>
    <rPh sb="4" eb="6">
      <t>ヨウト</t>
    </rPh>
    <phoneticPr fontId="3"/>
  </si>
  <si>
    <t>（酒類製造業、たばこ製造業を含む。）</t>
    <rPh sb="1" eb="3">
      <t>シュルイ</t>
    </rPh>
    <rPh sb="3" eb="6">
      <t>セイゾウギョウ</t>
    </rPh>
    <rPh sb="10" eb="13">
      <t>セイゾウギョウ</t>
    </rPh>
    <rPh sb="14" eb="15">
      <t>フク</t>
    </rPh>
    <phoneticPr fontId="3"/>
  </si>
  <si>
    <t>（家具を除く。）</t>
    <phoneticPr fontId="3"/>
  </si>
  <si>
    <t>（一般計量証明業を除く。）</t>
    <phoneticPr fontId="3"/>
  </si>
  <si>
    <t>（ごみ処分業に限る。）</t>
    <phoneticPr fontId="3"/>
  </si>
  <si>
    <t>神奈川県知事</t>
    <rPh sb="0" eb="3">
      <t>カナガワ</t>
    </rPh>
    <rPh sb="3" eb="6">
      <t>ケンチジ</t>
    </rPh>
    <phoneticPr fontId="3"/>
  </si>
  <si>
    <t>相模原市長</t>
    <rPh sb="0" eb="5">
      <t>サガミハラシチョウ</t>
    </rPh>
    <phoneticPr fontId="3"/>
  </si>
  <si>
    <t>殿</t>
    <rPh sb="0" eb="1">
      <t>ドノ</t>
    </rPh>
    <phoneticPr fontId="3"/>
  </si>
  <si>
    <t>様式18-2に報告の手引きを参考に入力してください。</t>
    <rPh sb="0" eb="2">
      <t>ヨウシキ</t>
    </rPh>
    <rPh sb="7" eb="9">
      <t>ホウコク</t>
    </rPh>
    <rPh sb="10" eb="12">
      <t>テビ</t>
    </rPh>
    <rPh sb="14" eb="16">
      <t>サンコウ</t>
    </rPh>
    <rPh sb="17" eb="19">
      <t>ニュウリョク</t>
    </rPh>
    <phoneticPr fontId="3"/>
  </si>
  <si>
    <t>付表シートに報告の手引きを参考に入力してください。</t>
    <rPh sb="0" eb="2">
      <t>フヒョウ</t>
    </rPh>
    <rPh sb="6" eb="8">
      <t>ホウコク</t>
    </rPh>
    <rPh sb="9" eb="11">
      <t>テビ</t>
    </rPh>
    <rPh sb="13" eb="15">
      <t>サンコウ</t>
    </rPh>
    <rPh sb="16" eb="18">
      <t>ニュウリョク</t>
    </rPh>
    <phoneticPr fontId="3"/>
  </si>
  <si>
    <t>物質ごとに入力してください。</t>
    <rPh sb="0" eb="2">
      <t>ブッシツ</t>
    </rPh>
    <rPh sb="5" eb="7">
      <t>ニュウリョク</t>
    </rPh>
    <phoneticPr fontId="3"/>
  </si>
  <si>
    <t>（塩製造業、医薬品製造業、農薬製造業を含む。）</t>
    <rPh sb="1" eb="2">
      <t>シオ</t>
    </rPh>
    <rPh sb="2" eb="4">
      <t>セイゾウ</t>
    </rPh>
    <rPh sb="4" eb="5">
      <t>ギョウ</t>
    </rPh>
    <rPh sb="6" eb="9">
      <t>イヤクヒン</t>
    </rPh>
    <rPh sb="9" eb="12">
      <t>セイゾウギョウ</t>
    </rPh>
    <rPh sb="13" eb="15">
      <t>ノウヤク</t>
    </rPh>
    <rPh sb="15" eb="18">
      <t>セイゾウギョウ</t>
    </rPh>
    <rPh sb="19" eb="20">
      <t>フク</t>
    </rPh>
    <phoneticPr fontId="3"/>
  </si>
  <si>
    <t>化学工業</t>
    <phoneticPr fontId="3"/>
  </si>
  <si>
    <t>入力項目は、水色のセルとなります。（Tabキーで移動できます。）</t>
    <rPh sb="0" eb="2">
      <t>ニュウリョク</t>
    </rPh>
    <rPh sb="2" eb="4">
      <t>コウモク</t>
    </rPh>
    <rPh sb="6" eb="8">
      <t>ミズイロ</t>
    </rPh>
    <rPh sb="24" eb="26">
      <t>イドウ</t>
    </rPh>
    <phoneticPr fontId="3"/>
  </si>
  <si>
    <t>事業所名は、様式18_2から自動的に転記されます。</t>
    <rPh sb="0" eb="3">
      <t>ジギョウショ</t>
    </rPh>
    <rPh sb="3" eb="4">
      <t>メイ</t>
    </rPh>
    <rPh sb="6" eb="8">
      <t>ヨウシキ</t>
    </rPh>
    <rPh sb="14" eb="17">
      <t>ジドウテキ</t>
    </rPh>
    <rPh sb="18" eb="20">
      <t>テンキ</t>
    </rPh>
    <phoneticPr fontId="3"/>
  </si>
  <si>
    <t>入力項目は、水色のセルとなります。（Tabキーで移動できます。）</t>
    <phoneticPr fontId="3"/>
  </si>
  <si>
    <t>20△△</t>
    <phoneticPr fontId="3"/>
  </si>
  <si>
    <t>横浜市中区日本大通１</t>
    <rPh sb="0" eb="3">
      <t>ヨコハマシ</t>
    </rPh>
    <rPh sb="3" eb="5">
      <t>ナカク</t>
    </rPh>
    <rPh sb="5" eb="9">
      <t>ニホンオオドオリ</t>
    </rPh>
    <phoneticPr fontId="3"/>
  </si>
  <si>
    <t>株式会社神奈川金属</t>
    <rPh sb="0" eb="2">
      <t>カブシキ</t>
    </rPh>
    <rPh sb="2" eb="4">
      <t>カイシャ</t>
    </rPh>
    <rPh sb="4" eb="7">
      <t>カナガワ</t>
    </rPh>
    <rPh sb="7" eb="9">
      <t>キンゾク</t>
    </rPh>
    <phoneticPr fontId="3"/>
  </si>
  <si>
    <t>代表取締役　神奈川太郎</t>
    <rPh sb="0" eb="2">
      <t>ダイヒョウ</t>
    </rPh>
    <rPh sb="2" eb="5">
      <t>トリシマリヤク</t>
    </rPh>
    <rPh sb="6" eb="9">
      <t>カナガワ</t>
    </rPh>
    <rPh sb="9" eb="11">
      <t>タロウ</t>
    </rPh>
    <phoneticPr fontId="3"/>
  </si>
  <si>
    <t>湘南工場</t>
    <rPh sb="0" eb="2">
      <t>ショウナン</t>
    </rPh>
    <rPh sb="2" eb="4">
      <t>コウジョウ</t>
    </rPh>
    <phoneticPr fontId="3"/>
  </si>
  <si>
    <t>藤沢三郎</t>
    <rPh sb="0" eb="2">
      <t>フジサワ</t>
    </rPh>
    <rPh sb="2" eb="4">
      <t>サブロウ</t>
    </rPh>
    <phoneticPr fontId="3"/>
  </si>
  <si>
    <t>△</t>
    <phoneticPr fontId="3"/>
  </si>
  <si>
    <t>20××</t>
    <phoneticPr fontId="3"/>
  </si>
  <si>
    <t>郵便番号</t>
    <phoneticPr fontId="3"/>
  </si>
  <si>
    <t>住　　所</t>
    <phoneticPr fontId="3"/>
  </si>
  <si>
    <t>氏　　名</t>
    <phoneticPr fontId="3"/>
  </si>
  <si>
    <t xml:space="preserve">指定事業所               </t>
    <phoneticPr fontId="3"/>
  </si>
  <si>
    <t>指定外事業所</t>
    <phoneticPr fontId="3"/>
  </si>
  <si>
    <t>～</t>
    <phoneticPr fontId="3"/>
  </si>
  <si>
    <t>事業所の名称等</t>
    <rPh sb="0" eb="3">
      <t>ジギョウショ</t>
    </rPh>
    <rPh sb="4" eb="6">
      <t>メイショウ</t>
    </rPh>
    <rPh sb="6" eb="7">
      <t>トウ</t>
    </rPh>
    <phoneticPr fontId="3"/>
  </si>
  <si>
    <t>（業種コード</t>
    <rPh sb="1" eb="3">
      <t>ギョウシュ</t>
    </rPh>
    <phoneticPr fontId="3"/>
  </si>
  <si>
    <t>名称</t>
    <rPh sb="0" eb="2">
      <t>メイショウ</t>
    </rPh>
    <phoneticPr fontId="3"/>
  </si>
  <si>
    <t>所在地</t>
    <rPh sb="0" eb="3">
      <t>ショザイチ</t>
    </rPh>
    <phoneticPr fontId="3"/>
  </si>
  <si>
    <t xml:space="preserve">　神奈川県生活環境の保全等に関する条例第42条第１項の規定により </t>
    <rPh sb="23" eb="24">
      <t>ダイ</t>
    </rPh>
    <rPh sb="25" eb="26">
      <t>コウ</t>
    </rPh>
    <rPh sb="27" eb="29">
      <t>キテイ</t>
    </rPh>
    <phoneticPr fontId="3"/>
  </si>
  <si>
    <t>担当部課等名</t>
    <rPh sb="0" eb="2">
      <t>タントウ</t>
    </rPh>
    <rPh sb="2" eb="5">
      <t>ブカナド</t>
    </rPh>
    <rPh sb="5" eb="6">
      <t>メイ</t>
    </rPh>
    <phoneticPr fontId="3"/>
  </si>
  <si>
    <t>１　□のある欄には、該当する□内にレ印を記入してください。</t>
    <rPh sb="18" eb="19">
      <t>シルシ</t>
    </rPh>
    <phoneticPr fontId="3"/>
  </si>
  <si>
    <t>３　主たる業種の欄には、特定化学物質の環境への排出量の把握等及び管理の改善の促進に関する法
　律第５条第２項の規定に基づいて届け出た業種と同一の業種を記入してください。</t>
    <rPh sb="2" eb="3">
      <t>シュ</t>
    </rPh>
    <rPh sb="5" eb="7">
      <t>ギョウシュ</t>
    </rPh>
    <rPh sb="8" eb="9">
      <t>ラン</t>
    </rPh>
    <rPh sb="12" eb="14">
      <t>トクテイ</t>
    </rPh>
    <rPh sb="14" eb="16">
      <t>カガク</t>
    </rPh>
    <rPh sb="16" eb="18">
      <t>ブッシツ</t>
    </rPh>
    <rPh sb="19" eb="21">
      <t>カンキョウ</t>
    </rPh>
    <rPh sb="23" eb="26">
      <t>ハイシュツリョウ</t>
    </rPh>
    <rPh sb="27" eb="29">
      <t>ハアク</t>
    </rPh>
    <rPh sb="29" eb="30">
      <t>トウ</t>
    </rPh>
    <rPh sb="30" eb="31">
      <t>オヨ</t>
    </rPh>
    <rPh sb="32" eb="34">
      <t>カンリ</t>
    </rPh>
    <rPh sb="35" eb="37">
      <t>カイゼン</t>
    </rPh>
    <rPh sb="38" eb="40">
      <t>ソクシン</t>
    </rPh>
    <rPh sb="41" eb="42">
      <t>カン</t>
    </rPh>
    <rPh sb="44" eb="45">
      <t>ホウ</t>
    </rPh>
    <rPh sb="47" eb="48">
      <t>リツ</t>
    </rPh>
    <rPh sb="48" eb="49">
      <t>ダイ</t>
    </rPh>
    <rPh sb="50" eb="51">
      <t>ジョウ</t>
    </rPh>
    <rPh sb="51" eb="52">
      <t>ダイ</t>
    </rPh>
    <rPh sb="53" eb="54">
      <t>コウ</t>
    </rPh>
    <rPh sb="55" eb="57">
      <t>キテイ</t>
    </rPh>
    <rPh sb="58" eb="59">
      <t>モト</t>
    </rPh>
    <rPh sb="62" eb="63">
      <t>トド</t>
    </rPh>
    <rPh sb="64" eb="65">
      <t>デ</t>
    </rPh>
    <rPh sb="66" eb="68">
      <t>ギョウシュ</t>
    </rPh>
    <rPh sb="69" eb="71">
      <t>ドウイツ</t>
    </rPh>
    <rPh sb="72" eb="74">
      <t>ギョウシュ</t>
    </rPh>
    <rPh sb="75" eb="77">
      <t>キニュウ</t>
    </rPh>
    <phoneticPr fontId="3"/>
  </si>
  <si>
    <t>備考</t>
    <rPh sb="0" eb="2">
      <t>ビコウ</t>
    </rPh>
    <phoneticPr fontId="3"/>
  </si>
  <si>
    <t>法人にあっては、名
称及び代表者の氏名</t>
    <rPh sb="0" eb="2">
      <t>ホウジン</t>
    </rPh>
    <rPh sb="8" eb="9">
      <t>メイ</t>
    </rPh>
    <rPh sb="10" eb="11">
      <t>ショウ</t>
    </rPh>
    <rPh sb="11" eb="12">
      <t>オヨ</t>
    </rPh>
    <rPh sb="13" eb="16">
      <t>ダイヒョウシャ</t>
    </rPh>
    <rPh sb="17" eb="19">
      <t>シメイ</t>
    </rPh>
    <phoneticPr fontId="3"/>
  </si>
  <si>
    <t>(内線)</t>
    <rPh sb="1" eb="3">
      <t>ナイセン</t>
    </rPh>
    <phoneticPr fontId="3"/>
  </si>
  <si>
    <t>届出第一種指定化学物質報告書</t>
    <rPh sb="0" eb="2">
      <t>トドケデ</t>
    </rPh>
    <rPh sb="2" eb="3">
      <t>ダイ</t>
    </rPh>
    <rPh sb="3" eb="4">
      <t>1</t>
    </rPh>
    <rPh sb="4" eb="5">
      <t>シュ</t>
    </rPh>
    <rPh sb="5" eb="7">
      <t>シテイ</t>
    </rPh>
    <rPh sb="7" eb="9">
      <t>カガク</t>
    </rPh>
    <rPh sb="9" eb="11">
      <t>ブッシツ</t>
    </rPh>
    <rPh sb="11" eb="14">
      <t>ホウコクショ</t>
    </rPh>
    <phoneticPr fontId="3"/>
  </si>
  <si>
    <t>代理人の職･氏名</t>
    <rPh sb="0" eb="3">
      <t>ダイリニン</t>
    </rPh>
    <rPh sb="4" eb="5">
      <t>ショク</t>
    </rPh>
    <rPh sb="6" eb="8">
      <t>シメイ</t>
    </rPh>
    <phoneticPr fontId="3"/>
  </si>
  <si>
    <t>（用紙　日本産業規格Ａ４縦長型）</t>
    <rPh sb="6" eb="8">
      <t>サンギョウ</t>
    </rPh>
    <phoneticPr fontId="3"/>
  </si>
  <si>
    <t>関係機関への情報提供に係る同意</t>
    <phoneticPr fontId="3"/>
  </si>
  <si>
    <t>(</t>
    <phoneticPr fontId="3"/>
  </si>
  <si>
    <t>ただし、化学物質名を対応化学物質分類名へ変更して提供することには同意します。）</t>
    <phoneticPr fontId="3"/>
  </si>
  <si>
    <t>同意しない理由</t>
    <rPh sb="0" eb="2">
      <t>ドウイ</t>
    </rPh>
    <rPh sb="5" eb="7">
      <t>リユウ</t>
    </rPh>
    <phoneticPr fontId="3"/>
  </si>
  <si>
    <t>　当該報告書に係る情報を災害時の対応等に活用するため関係機関に情報提供することに同意しません。</t>
    <phoneticPr fontId="3"/>
  </si>
  <si>
    <t>電子届出（電子情報処理組織を使用した届出）</t>
    <rPh sb="0" eb="2">
      <t>デンシ</t>
    </rPh>
    <rPh sb="2" eb="4">
      <t>トドケデ</t>
    </rPh>
    <phoneticPr fontId="3"/>
  </si>
  <si>
    <t>磁気ディスク等</t>
    <rPh sb="0" eb="2">
      <t>ジキ</t>
    </rPh>
    <rPh sb="6" eb="7">
      <t>トウ</t>
    </rPh>
    <phoneticPr fontId="3"/>
  </si>
  <si>
    <t>４　災害時の対応等に活用するため、当該報告書に係る情報を関係機関に提供することに同意しない
　場合には、関係機関への情報提供に係る同意の欄の□内にレ印を記入し、その理由を記入してくだ
　さい。</t>
    <phoneticPr fontId="3"/>
  </si>
  <si>
    <t>５　添付書類の欄は、添付した書類については□内にレ印を記入し、付表以外の書類を添付した場合
　は、その添付した書類の名称を（　）内に記入してください。</t>
    <rPh sb="10" eb="12">
      <t>テンプ</t>
    </rPh>
    <rPh sb="14" eb="16">
      <t>ショルイ</t>
    </rPh>
    <rPh sb="22" eb="23">
      <t>ナイ</t>
    </rPh>
    <rPh sb="25" eb="26">
      <t>シルシ</t>
    </rPh>
    <rPh sb="27" eb="29">
      <t>キニュウ</t>
    </rPh>
    <rPh sb="31" eb="33">
      <t>フヒョウ</t>
    </rPh>
    <rPh sb="33" eb="35">
      <t>イガイ</t>
    </rPh>
    <rPh sb="36" eb="38">
      <t>ショルイ</t>
    </rPh>
    <rPh sb="39" eb="41">
      <t>テンプ</t>
    </rPh>
    <rPh sb="43" eb="45">
      <t>バアイ</t>
    </rPh>
    <rPh sb="51" eb="53">
      <t>テンプ</t>
    </rPh>
    <rPh sb="55" eb="57">
      <t>ショルイ</t>
    </rPh>
    <rPh sb="58" eb="60">
      <t>メイショウ</t>
    </rPh>
    <rPh sb="64" eb="65">
      <t>ナイ</t>
    </rPh>
    <rPh sb="66" eb="68">
      <t>キニュウ</t>
    </rPh>
    <phoneticPr fontId="3"/>
  </si>
  <si>
    <t>西八幡１－３－１</t>
    <phoneticPr fontId="3"/>
  </si>
  <si>
    <t>７　代理人が報告する場合には、当該代理人が当該報告についての権限を有することを証する書類を
　提出してください。なお、一定の場合には当該書類の提出を省略することができますので、係員に
　お尋ねください。</t>
    <rPh sb="2" eb="5">
      <t>ダイリニン</t>
    </rPh>
    <rPh sb="6" eb="8">
      <t>ホウコク</t>
    </rPh>
    <rPh sb="10" eb="12">
      <t>バアイ</t>
    </rPh>
    <rPh sb="15" eb="17">
      <t>トウガイ</t>
    </rPh>
    <rPh sb="17" eb="20">
      <t>ダイリニン</t>
    </rPh>
    <rPh sb="21" eb="23">
      <t>トウガイ</t>
    </rPh>
    <rPh sb="23" eb="25">
      <t>ホウコク</t>
    </rPh>
    <rPh sb="30" eb="32">
      <t>ケンゲン</t>
    </rPh>
    <rPh sb="33" eb="34">
      <t>ユウ</t>
    </rPh>
    <rPh sb="39" eb="40">
      <t>ショウ</t>
    </rPh>
    <rPh sb="42" eb="44">
      <t>ショルイ</t>
    </rPh>
    <rPh sb="47" eb="49">
      <t>テイシュツ</t>
    </rPh>
    <rPh sb="59" eb="61">
      <t>イッテイ</t>
    </rPh>
    <rPh sb="62" eb="64">
      <t>バアイ</t>
    </rPh>
    <rPh sb="66" eb="68">
      <t>トウガイ</t>
    </rPh>
    <rPh sb="68" eb="70">
      <t>ショルイ</t>
    </rPh>
    <rPh sb="71" eb="73">
      <t>テイシュツ</t>
    </rPh>
    <rPh sb="74" eb="76">
      <t>ショウリャク</t>
    </rPh>
    <rPh sb="88" eb="90">
      <t>カカリイン</t>
    </rPh>
    <rPh sb="94" eb="95">
      <t>タズ</t>
    </rPh>
    <phoneticPr fontId="3"/>
  </si>
  <si>
    <t>管理番号</t>
    <rPh sb="0" eb="2">
      <t>カンリ</t>
    </rPh>
    <rPh sb="2" eb="4">
      <t>バンゴウ</t>
    </rPh>
    <phoneticPr fontId="20"/>
  </si>
  <si>
    <t>政令番号</t>
    <rPh sb="0" eb="4">
      <t>セイレイバンゴウ</t>
    </rPh>
    <phoneticPr fontId="20"/>
  </si>
  <si>
    <t>第１種</t>
    <rPh sb="0" eb="1">
      <t>ダイ</t>
    </rPh>
    <rPh sb="2" eb="3">
      <t>シュ</t>
    </rPh>
    <phoneticPr fontId="20"/>
  </si>
  <si>
    <t>特定第１種</t>
    <rPh sb="0" eb="2">
      <t>トクテイ</t>
    </rPh>
    <rPh sb="2" eb="3">
      <t>ダイ</t>
    </rPh>
    <rPh sb="4" eb="5">
      <t>シュ</t>
    </rPh>
    <phoneticPr fontId="20"/>
  </si>
  <si>
    <t>第２種</t>
    <rPh sb="0" eb="1">
      <t>ダイ</t>
    </rPh>
    <rPh sb="2" eb="3">
      <t>シュ</t>
    </rPh>
    <phoneticPr fontId="20"/>
  </si>
  <si>
    <t>対象外</t>
    <rPh sb="0" eb="3">
      <t>タイショウガイ</t>
    </rPh>
    <phoneticPr fontId="20"/>
  </si>
  <si>
    <t>化学物質名</t>
    <rPh sb="0" eb="5">
      <t>カガクブッシツメイ</t>
    </rPh>
    <phoneticPr fontId="20"/>
  </si>
  <si>
    <t>旧政令番号</t>
    <rPh sb="0" eb="1">
      <t>キュウ</t>
    </rPh>
    <rPh sb="1" eb="5">
      <t>セイレイバンゴウ</t>
    </rPh>
    <phoneticPr fontId="20"/>
  </si>
  <si>
    <t>1-001</t>
    <phoneticPr fontId="23"/>
  </si>
  <si>
    <t>●</t>
  </si>
  <si>
    <t>1-001</t>
    <phoneticPr fontId="23"/>
  </si>
  <si>
    <t>1-003</t>
    <phoneticPr fontId="23"/>
  </si>
  <si>
    <t>1-002</t>
    <phoneticPr fontId="23"/>
  </si>
  <si>
    <t>1-004</t>
    <phoneticPr fontId="23"/>
  </si>
  <si>
    <t>1-003</t>
    <phoneticPr fontId="23"/>
  </si>
  <si>
    <t>1-006</t>
    <phoneticPr fontId="23"/>
  </si>
  <si>
    <t>1-004</t>
    <phoneticPr fontId="23"/>
  </si>
  <si>
    <t>1-007</t>
    <phoneticPr fontId="23"/>
  </si>
  <si>
    <t>1-005</t>
    <phoneticPr fontId="23"/>
  </si>
  <si>
    <t>2-001</t>
    <phoneticPr fontId="23"/>
  </si>
  <si>
    <t>●</t>
    <phoneticPr fontId="23"/>
  </si>
  <si>
    <t>1-006</t>
    <phoneticPr fontId="23"/>
  </si>
  <si>
    <t>1-009</t>
    <phoneticPr fontId="23"/>
  </si>
  <si>
    <t>アクリル酸ブチル</t>
  </si>
  <si>
    <t>1-007</t>
    <phoneticPr fontId="23"/>
  </si>
  <si>
    <t>1-010</t>
    <phoneticPr fontId="23"/>
  </si>
  <si>
    <t>1-008</t>
    <phoneticPr fontId="23"/>
  </si>
  <si>
    <t>1-011</t>
    <phoneticPr fontId="23"/>
  </si>
  <si>
    <t>1-009</t>
    <phoneticPr fontId="23"/>
  </si>
  <si>
    <t>1-012</t>
    <phoneticPr fontId="23"/>
  </si>
  <si>
    <t>1-011</t>
    <phoneticPr fontId="23"/>
  </si>
  <si>
    <t>1-017</t>
    <phoneticPr fontId="23"/>
  </si>
  <si>
    <t>1-012</t>
    <phoneticPr fontId="23"/>
  </si>
  <si>
    <t>1-013</t>
    <phoneticPr fontId="23"/>
  </si>
  <si>
    <t>1-018</t>
    <phoneticPr fontId="23"/>
  </si>
  <si>
    <t>1-014</t>
    <phoneticPr fontId="23"/>
  </si>
  <si>
    <t>1-019</t>
    <phoneticPr fontId="23"/>
  </si>
  <si>
    <t>1-015</t>
    <phoneticPr fontId="23"/>
  </si>
  <si>
    <t>●</t>
    <phoneticPr fontId="23"/>
  </si>
  <si>
    <t>1-016</t>
    <phoneticPr fontId="23"/>
  </si>
  <si>
    <t>●</t>
    <phoneticPr fontId="23"/>
  </si>
  <si>
    <t>1-020</t>
    <phoneticPr fontId="23"/>
  </si>
  <si>
    <t xml:space="preserve">2-003 </t>
    <phoneticPr fontId="23"/>
  </si>
  <si>
    <t>1-021</t>
    <phoneticPr fontId="23"/>
  </si>
  <si>
    <t>1-020</t>
    <phoneticPr fontId="23"/>
  </si>
  <si>
    <t>1-022</t>
    <phoneticPr fontId="23"/>
  </si>
  <si>
    <t>５－アミノ－４－クロロ－２－フェニルピリダジン－３（２Ｈ）－オン（別名クロリダゾン）</t>
  </si>
  <si>
    <t>1-021</t>
    <phoneticPr fontId="23"/>
  </si>
  <si>
    <t>1-023</t>
    <phoneticPr fontId="23"/>
  </si>
  <si>
    <t>５－アミノ－１－［２，６－ジクロロ－４－（トリフルオロメチル）フェニル］－３－シアノ－４－［（トリフルオロメチル）スルフィニル］ピラゾール（別名フィプロニル）</t>
  </si>
  <si>
    <t>1-025</t>
    <phoneticPr fontId="23"/>
  </si>
  <si>
    <t>1-024</t>
    <phoneticPr fontId="23"/>
  </si>
  <si>
    <t>1-026</t>
    <phoneticPr fontId="23"/>
  </si>
  <si>
    <t>４－アミノ－６－ターシャリ－ブチル－３－メチルチオ－１，２，４－トリアジン－５（４Ｈ）－オン（別名メトリブジン）</t>
  </si>
  <si>
    <t>1-025</t>
    <phoneticPr fontId="23"/>
  </si>
  <si>
    <t>1-026</t>
    <phoneticPr fontId="23"/>
  </si>
  <si>
    <t>1-027</t>
    <phoneticPr fontId="23"/>
  </si>
  <si>
    <t>４－アミノ－３－メチル－６－フェニル－１，２，４－トリアジン－５（４Ｈ）－オン（別名メタミトロン）</t>
  </si>
  <si>
    <t>1-028</t>
    <phoneticPr fontId="23"/>
  </si>
  <si>
    <t>1-028</t>
    <phoneticPr fontId="23"/>
  </si>
  <si>
    <t>1-029</t>
    <phoneticPr fontId="23"/>
  </si>
  <si>
    <t>1-029</t>
    <phoneticPr fontId="23"/>
  </si>
  <si>
    <t>1-045</t>
    <phoneticPr fontId="23"/>
  </si>
  <si>
    <t>1-030</t>
    <phoneticPr fontId="23"/>
  </si>
  <si>
    <t>1-048</t>
    <phoneticPr fontId="23"/>
  </si>
  <si>
    <t>1-031</t>
    <phoneticPr fontId="23"/>
  </si>
  <si>
    <t>1-049</t>
    <phoneticPr fontId="23"/>
  </si>
  <si>
    <t>1-032</t>
    <phoneticPr fontId="23"/>
  </si>
  <si>
    <t>1-051</t>
    <phoneticPr fontId="23"/>
  </si>
  <si>
    <t>1-033</t>
    <phoneticPr fontId="23"/>
  </si>
  <si>
    <t>1-053</t>
    <phoneticPr fontId="23"/>
  </si>
  <si>
    <t>1-034</t>
    <phoneticPr fontId="23"/>
  </si>
  <si>
    <t>1-035</t>
    <phoneticPr fontId="23"/>
  </si>
  <si>
    <t>1-054</t>
    <phoneticPr fontId="23"/>
  </si>
  <si>
    <t>1-036</t>
    <phoneticPr fontId="23"/>
  </si>
  <si>
    <t>1-055</t>
    <phoneticPr fontId="23"/>
  </si>
  <si>
    <t>４，４’－イソプロピリデンジフェノール（別名ビスフェノールＡ）</t>
  </si>
  <si>
    <t>1-037</t>
    <phoneticPr fontId="23"/>
  </si>
  <si>
    <t>２，２’－［イソプロピリデンビス［（２，６－ジブロモ－４，１－フェニレン）オキシ］］ジエタノール</t>
  </si>
  <si>
    <t>1-038</t>
    <phoneticPr fontId="23"/>
  </si>
  <si>
    <t>Ｎ－イソプロピルアミノホスホン酸Ｏ－エチル－Ｏ－（３－メチル－４－メチルチオフェニル）（別名フェナミホス）</t>
  </si>
  <si>
    <t>1-039</t>
    <phoneticPr fontId="23"/>
  </si>
  <si>
    <t>1-059</t>
    <phoneticPr fontId="23"/>
  </si>
  <si>
    <t>イソプロピル＝２－（４－メトキシビフェニル－３－イル）ヒドラジノホルマート（別名ビフェナゼート）</t>
  </si>
  <si>
    <t>1-040</t>
    <phoneticPr fontId="23"/>
  </si>
  <si>
    <t>1-060</t>
    <phoneticPr fontId="23"/>
  </si>
  <si>
    <t>３’－イソプロポキシ－２－トリフルオロメチルベンズアニリド（別名フルトラニル）</t>
  </si>
  <si>
    <t>1-041</t>
    <phoneticPr fontId="23"/>
  </si>
  <si>
    <t>2-006</t>
    <phoneticPr fontId="23"/>
  </si>
  <si>
    <t>1-042</t>
    <phoneticPr fontId="23"/>
  </si>
  <si>
    <t>2-007</t>
    <phoneticPr fontId="23"/>
  </si>
  <si>
    <t>１，１’－［イミノジ（オクタメチレン）］ジグアニジン（別名イミノクタジン）</t>
  </si>
  <si>
    <t>1-043</t>
    <phoneticPr fontId="23"/>
  </si>
  <si>
    <t>1-062</t>
    <phoneticPr fontId="23"/>
  </si>
  <si>
    <t>1-044</t>
    <phoneticPr fontId="23"/>
  </si>
  <si>
    <t>1-045</t>
    <phoneticPr fontId="23"/>
  </si>
  <si>
    <t>1-064</t>
    <phoneticPr fontId="23"/>
  </si>
  <si>
    <t>エチル＝２－［４－（６－クロロ－２－キノキサリニルオキシ）フェノキシ］プロピオナート（別名キザロホップエチル）</t>
  </si>
  <si>
    <t>1-046</t>
    <phoneticPr fontId="23"/>
  </si>
  <si>
    <t>1-068</t>
    <phoneticPr fontId="23"/>
  </si>
  <si>
    <t>Ｏ－エチル＝Ｏ－（６－ニトロ－メタ－トリル）＝セカンダリ－ブチルホスホルアミドチオアート（別名ブタミホス）</t>
  </si>
  <si>
    <t>1-047</t>
    <phoneticPr fontId="23"/>
  </si>
  <si>
    <t>1-069</t>
    <phoneticPr fontId="23"/>
  </si>
  <si>
    <t>Ｏ－エチル＝Ｏ－４－ニトロフェニル＝フェニルホスホノチオアート（別名ＥＰＮ）</t>
  </si>
  <si>
    <t>1-048</t>
    <phoneticPr fontId="23"/>
  </si>
  <si>
    <t>1-070</t>
    <phoneticPr fontId="23"/>
  </si>
  <si>
    <t>Ｎ－（１－エチルプロピル）－２，６－ジニトロ－３，４－キシリジン（別名ペンディメタリン）</t>
  </si>
  <si>
    <t>1-049</t>
    <phoneticPr fontId="23"/>
  </si>
  <si>
    <t>1-071</t>
    <phoneticPr fontId="23"/>
  </si>
  <si>
    <t>Ｓ－エチル＝ヘキサヒドロ－１Ｈ－アゼピン－１－カルボチオアート（別名モリネート）</t>
  </si>
  <si>
    <t>1-050</t>
    <phoneticPr fontId="23"/>
  </si>
  <si>
    <t>1-072</t>
    <phoneticPr fontId="23"/>
  </si>
  <si>
    <t>エチル＝（Ｚ）－３－［Ｎ－ベンジル－Ｎ－［［メチル（１－メチルチオエチリデンアミノオキシカルボニル）アミノ］チオ］アミノ］プロピオナート（別名アラニカルブ）</t>
  </si>
  <si>
    <t>1-052</t>
    <phoneticPr fontId="23"/>
  </si>
  <si>
    <t xml:space="preserve">1-073 </t>
    <phoneticPr fontId="23"/>
  </si>
  <si>
    <t>1-074</t>
    <phoneticPr fontId="23"/>
  </si>
  <si>
    <t>Ｏ－エチル＝Ｓ－１－メチルプロピル＝（２－オキソ－３－チアゾリジニル）ホスホノチオアート（別名ホスチアゼート）</t>
  </si>
  <si>
    <t>1-075</t>
    <phoneticPr fontId="23"/>
  </si>
  <si>
    <t>1-056</t>
    <phoneticPr fontId="23"/>
  </si>
  <si>
    <t>1-076</t>
    <phoneticPr fontId="23"/>
  </si>
  <si>
    <t>1-057</t>
    <phoneticPr fontId="23"/>
  </si>
  <si>
    <t>1-078</t>
    <phoneticPr fontId="23"/>
  </si>
  <si>
    <t>1-058</t>
    <phoneticPr fontId="23"/>
  </si>
  <si>
    <t>1-079</t>
    <phoneticPr fontId="23"/>
  </si>
  <si>
    <t>●（範囲拡大）</t>
    <rPh sb="2" eb="4">
      <t>ハンイ</t>
    </rPh>
    <rPh sb="4" eb="6">
      <t>カクダイ</t>
    </rPh>
    <phoneticPr fontId="23"/>
  </si>
  <si>
    <t>1-060</t>
    <phoneticPr fontId="23"/>
  </si>
  <si>
    <t>1-081</t>
    <phoneticPr fontId="23"/>
  </si>
  <si>
    <t>Ｎ，Ｎ’－エチレンビス（ジチオカルバミン酸）マンガン（別名マンネブ）</t>
  </si>
  <si>
    <t>1-061</t>
    <phoneticPr fontId="23"/>
  </si>
  <si>
    <t>1-082</t>
    <phoneticPr fontId="23"/>
  </si>
  <si>
    <t>Ｎ，Ｎ’－エチレンビス（ジチオカルバミン酸）マンガンとＮ，Ｎ’－エチレンビス（ジチオカルバミン酸）亜鉛の錯化合物（別名マンコゼブ又はマンゼブ）</t>
  </si>
  <si>
    <t>1-083</t>
    <phoneticPr fontId="23"/>
  </si>
  <si>
    <t>１，１’－エチレン－２，２’－ビピリジニウム＝ジブロミド（別名ジクアトジブロミド又はジクワット）</t>
  </si>
  <si>
    <t>1-063</t>
    <phoneticPr fontId="23"/>
  </si>
  <si>
    <t>1-085</t>
    <phoneticPr fontId="23"/>
  </si>
  <si>
    <t>２－（４－エトキシフェニル）－２－メチルプロピル＝３－フェノキシベンジルエーテル（別名エトフェンプロックス）</t>
  </si>
  <si>
    <t>1-086</t>
    <phoneticPr fontId="23"/>
  </si>
  <si>
    <t>1-065</t>
    <phoneticPr fontId="23"/>
  </si>
  <si>
    <t>1-087</t>
    <phoneticPr fontId="23"/>
  </si>
  <si>
    <t>1-066</t>
    <phoneticPr fontId="23"/>
  </si>
  <si>
    <t>2-011</t>
    <phoneticPr fontId="23"/>
  </si>
  <si>
    <t>1-067</t>
    <phoneticPr fontId="23"/>
  </si>
  <si>
    <t>1-088</t>
    <phoneticPr fontId="23"/>
  </si>
  <si>
    <t>１，２－エポキシプロパン（別名酸化プロピレン）</t>
  </si>
  <si>
    <t>2-012</t>
    <phoneticPr fontId="23"/>
  </si>
  <si>
    <t>●</t>
    <phoneticPr fontId="23"/>
  </si>
  <si>
    <t>エマメクチン安息香酸塩（別名エマメクチンＢ１ａ安息香酸塩及びエマメクチンＢ１ｂ安息香酸塩の混合物）</t>
  </si>
  <si>
    <t>1-071</t>
    <phoneticPr fontId="23"/>
  </si>
  <si>
    <t>1-089</t>
    <phoneticPr fontId="23"/>
  </si>
  <si>
    <t>1-094</t>
    <phoneticPr fontId="23"/>
  </si>
  <si>
    <t>1-073</t>
    <phoneticPr fontId="23"/>
  </si>
  <si>
    <t>1-043</t>
    <phoneticPr fontId="23"/>
  </si>
  <si>
    <t>パラ－アルキルフェノール（アルキル基の炭素数が８のものに限る。）</t>
  </si>
  <si>
    <t>1-099</t>
    <phoneticPr fontId="23"/>
  </si>
  <si>
    <t>1-075</t>
    <phoneticPr fontId="23"/>
  </si>
  <si>
    <t>1-077</t>
    <phoneticPr fontId="23"/>
  </si>
  <si>
    <t>1-101</t>
    <phoneticPr fontId="23"/>
  </si>
  <si>
    <t>1-078</t>
    <phoneticPr fontId="23"/>
  </si>
  <si>
    <t>1-102</t>
    <phoneticPr fontId="23"/>
  </si>
  <si>
    <t>1-103</t>
    <phoneticPr fontId="23"/>
  </si>
  <si>
    <t>1-080</t>
    <phoneticPr fontId="23"/>
  </si>
  <si>
    <t>1-104</t>
    <phoneticPr fontId="23"/>
  </si>
  <si>
    <t>1-081</t>
    <phoneticPr fontId="23"/>
  </si>
  <si>
    <t>1-105</t>
    <phoneticPr fontId="23"/>
  </si>
  <si>
    <t>1-106</t>
    <phoneticPr fontId="23"/>
  </si>
  <si>
    <t>1-083</t>
    <phoneticPr fontId="23"/>
  </si>
  <si>
    <t>1-107</t>
    <phoneticPr fontId="23"/>
  </si>
  <si>
    <t>1-084</t>
    <phoneticPr fontId="23"/>
  </si>
  <si>
    <t>1-109</t>
    <phoneticPr fontId="23"/>
  </si>
  <si>
    <t>1-085</t>
    <phoneticPr fontId="23"/>
  </si>
  <si>
    <t>1-110</t>
    <phoneticPr fontId="23"/>
  </si>
  <si>
    <t>1-086</t>
    <phoneticPr fontId="23"/>
  </si>
  <si>
    <t>1-111</t>
    <phoneticPr fontId="23"/>
  </si>
  <si>
    <t>1-087</t>
    <phoneticPr fontId="23"/>
  </si>
  <si>
    <t>1-112</t>
    <phoneticPr fontId="23"/>
  </si>
  <si>
    <t>1-088</t>
    <phoneticPr fontId="23"/>
  </si>
  <si>
    <t>1-113</t>
    <phoneticPr fontId="23"/>
  </si>
  <si>
    <t>1-089</t>
    <phoneticPr fontId="23"/>
  </si>
  <si>
    <t>1-115</t>
    <phoneticPr fontId="23"/>
  </si>
  <si>
    <t>２－クロロ－４－エチルアミノ－６－イソプロピルアミノ－１，３，５－トリアジン（別名アトラジン）</t>
  </si>
  <si>
    <t>1-090</t>
    <phoneticPr fontId="23"/>
  </si>
  <si>
    <t>1-116</t>
    <phoneticPr fontId="23"/>
  </si>
  <si>
    <t>２－（４－クロロ－６－エチルアミノ－１，３，５－トリアジン－２－イル）アミノ－２－メチルプロピオノニトリル（別名シアナジン）</t>
  </si>
  <si>
    <t>1-091</t>
    <phoneticPr fontId="23"/>
  </si>
  <si>
    <t>1-117</t>
    <phoneticPr fontId="23"/>
  </si>
  <si>
    <t>４－クロロ－３－エチル－１－メチル－Ｎ－［４－（パラトリルオキシ）ベンジル］ピラゾール－５－カルボキサミド（別名トルフェンピラド）</t>
  </si>
  <si>
    <t>1-092</t>
    <phoneticPr fontId="23"/>
  </si>
  <si>
    <t>1-118</t>
    <phoneticPr fontId="23"/>
  </si>
  <si>
    <t>２－クロロ－２’－エチル－Ｎ－（２－メトキシ－１－メチルエチル）－６’－メチルアセトアニリド（別名メトラクロール）</t>
  </si>
  <si>
    <t>1-093</t>
    <phoneticPr fontId="23"/>
  </si>
  <si>
    <t>1-120</t>
    <phoneticPr fontId="23"/>
  </si>
  <si>
    <t>クロロエチレン（別名塩化ビニル）</t>
  </si>
  <si>
    <t>1-094</t>
    <phoneticPr fontId="23"/>
  </si>
  <si>
    <t>1-121</t>
    <phoneticPr fontId="23"/>
  </si>
  <si>
    <t>３－クロロ－Ｎ－（３－クロロ－５－トリフルオロメチル－２－ピリジル）－アルファ，アルファ，アルファ－トリフルオロ－２，６－ジニトロ－パラ－トルイジン（別名フルアジナム）</t>
  </si>
  <si>
    <t>1-095</t>
    <phoneticPr fontId="23"/>
  </si>
  <si>
    <t>1-122</t>
    <phoneticPr fontId="23"/>
  </si>
  <si>
    <t>１－［［２－［２－クロロ－４－（４－クロロフェノキシ）フェニル］－４－メチル－１，３－ジオキソラン－２－イル］メチル］－１Ｈ－１，２，４－トリアゾール（別名ジフェノコナゾール）</t>
  </si>
  <si>
    <t>1-096</t>
    <phoneticPr fontId="23"/>
  </si>
  <si>
    <t>1-097</t>
    <phoneticPr fontId="23"/>
  </si>
  <si>
    <t>1-123</t>
    <phoneticPr fontId="23"/>
  </si>
  <si>
    <t>1-098</t>
    <phoneticPr fontId="23"/>
  </si>
  <si>
    <t>1-099</t>
    <phoneticPr fontId="23"/>
  </si>
  <si>
    <t>1-124</t>
    <phoneticPr fontId="23"/>
  </si>
  <si>
    <t>２－クロロ－２’，６’－ジエチル－Ｎ－（２－プロポキシエチル）アセトアニリド（別名プレチラクロール）</t>
  </si>
  <si>
    <t>1-100</t>
  </si>
  <si>
    <t>1-125</t>
    <phoneticPr fontId="23"/>
  </si>
  <si>
    <t>２－クロロ－２’，６’－ジエチル－Ｎ－（メトキシメチル）アセトアニリド（別名アラクロール）</t>
  </si>
  <si>
    <t>1-101</t>
  </si>
  <si>
    <t>1-102</t>
  </si>
  <si>
    <t>1-129</t>
    <phoneticPr fontId="23"/>
  </si>
  <si>
    <t>１－クロロ－１，１－ジフルオロエタン（別名ＨＣＦＣ－１４２ｂ）</t>
  </si>
  <si>
    <t>1-103</t>
  </si>
  <si>
    <t>1-130</t>
    <phoneticPr fontId="23"/>
  </si>
  <si>
    <t>クロロジフルオロメタン（別名ＨＣＦＣ－２２）</t>
  </si>
  <si>
    <t>1-104</t>
  </si>
  <si>
    <t>1-137</t>
    <phoneticPr fontId="23"/>
  </si>
  <si>
    <t>２－クロロ－１，１，１，２－テトラフルオロエタン（別名ＨＣＦＣ－１２４）</t>
  </si>
  <si>
    <t>1-105</t>
  </si>
  <si>
    <t>1-138</t>
    <phoneticPr fontId="23"/>
  </si>
  <si>
    <t>クロロトリフルオロエタン（別名ＨＣＦＣ－１３３）</t>
  </si>
  <si>
    <t>1-106</t>
  </si>
  <si>
    <t>クロロトリフルオロメタン（別名ＣＦＣ－１３）</t>
  </si>
  <si>
    <t>1-107</t>
  </si>
  <si>
    <t>1-139</t>
    <phoneticPr fontId="23"/>
  </si>
  <si>
    <t>（ＲＳ）－２－（４－クロロ－オルト－トリルオキシ）プロピオン酸（別名メコプロップ）</t>
  </si>
  <si>
    <t>1-108</t>
  </si>
  <si>
    <t>2-020</t>
    <phoneticPr fontId="23"/>
  </si>
  <si>
    <t>1-109</t>
  </si>
  <si>
    <t>2-021</t>
    <phoneticPr fontId="23"/>
  </si>
  <si>
    <t>1-110</t>
  </si>
  <si>
    <t>1-111</t>
  </si>
  <si>
    <t>1-112</t>
  </si>
  <si>
    <t>1-140</t>
    <phoneticPr fontId="23"/>
  </si>
  <si>
    <t>２－クロロ－４，６－ビス（エチルアミノ）－１，３，５－トリアジン（別名シマジン又はＣＡＴ）</t>
  </si>
  <si>
    <t>1-113</t>
  </si>
  <si>
    <t>2-023</t>
    <phoneticPr fontId="23"/>
  </si>
  <si>
    <t>（ＲＳ）－２－［２－（３－クロロフェニル）－２，３－エポキシプロピル］－２－エチルインダン－１，３－ジオン（別名インダノファン）</t>
  </si>
  <si>
    <t>1-114</t>
  </si>
  <si>
    <t>1-144</t>
    <phoneticPr fontId="23"/>
  </si>
  <si>
    <t>４－（２－クロロフェニル）－Ｎ－シクロヘキシル－Ｎ－エチル－４，５－ジヒドロ－５－オキソ－１Ｈ－テトラゾール－１－カルボキサミド（別名フェントラザミド）</t>
  </si>
  <si>
    <t>1-115</t>
  </si>
  <si>
    <t>2-024</t>
    <phoneticPr fontId="23"/>
  </si>
  <si>
    <t>（４ＲＳ，５ＲＳ）－５－（４－クロロフェニル）－Ｎ－シクロヘキシル－４－メチル－２－オキソ－１，３－チアゾリジン－３－カルボキサミド（別名ヘキシチアゾクス）</t>
  </si>
  <si>
    <t>1-116</t>
  </si>
  <si>
    <t>1-145</t>
    <phoneticPr fontId="23"/>
  </si>
  <si>
    <t>（ＲＳ）－１－パラ－クロロフェニル－４，４－ジメチル－３－（１Ｈ－１，２，４－トリアゾール－１－イルメチル）ペンタン－３－オール（別名テブコナゾール）</t>
  </si>
  <si>
    <t>1-117</t>
  </si>
  <si>
    <t>2-028</t>
    <phoneticPr fontId="23"/>
  </si>
  <si>
    <t>２－（４－クロロフェニル）－２－（１Ｈ－１，２，４－トリアゾール－１－イルメチル）ヘキサンニトリル（別名ミクロブタニル）</t>
  </si>
  <si>
    <t>1-118</t>
  </si>
  <si>
    <t>2-030</t>
    <phoneticPr fontId="23"/>
  </si>
  <si>
    <t>（ＲＳ）－４－（４－クロロフェニル）－２－フェニル－２－（１Ｈ－１，２，４－トリアゾール－１－イルメチル）ブチロニトリル（別名フェンブコナゾール）</t>
  </si>
  <si>
    <t>1-119</t>
  </si>
  <si>
    <t>1-120</t>
  </si>
  <si>
    <t>1-146</t>
    <phoneticPr fontId="23"/>
  </si>
  <si>
    <t>1-121</t>
  </si>
  <si>
    <t>1-122</t>
  </si>
  <si>
    <t>1-147</t>
    <phoneticPr fontId="23"/>
  </si>
  <si>
    <t>３－クロロプロペン（別名塩化アリル）</t>
  </si>
  <si>
    <t>1-123</t>
  </si>
  <si>
    <t>1-148</t>
    <phoneticPr fontId="23"/>
  </si>
  <si>
    <t>１－（２－クロロベンジル）－３－（１－メチル－１－フェニルエチル）尿素（別名クミルロン）</t>
  </si>
  <si>
    <t>1-124</t>
  </si>
  <si>
    <t>1-149</t>
    <phoneticPr fontId="23"/>
  </si>
  <si>
    <t>1-125</t>
  </si>
  <si>
    <t>1-150</t>
    <phoneticPr fontId="23"/>
  </si>
  <si>
    <t>クロロペンタフルオロエタン（別名ＣＦＣ－１１５）</t>
  </si>
  <si>
    <t>1-126</t>
  </si>
  <si>
    <t>1-151</t>
    <phoneticPr fontId="23"/>
  </si>
  <si>
    <t>1-127</t>
  </si>
  <si>
    <t>1-154</t>
    <phoneticPr fontId="23"/>
  </si>
  <si>
    <t>クロロメタン（別名塩化メチル）</t>
  </si>
  <si>
    <t>1-128</t>
  </si>
  <si>
    <t>1-129</t>
  </si>
  <si>
    <t>（４－クロロ－２－メチルフェノキシ）酢酸（別名ＭＣＰ又はＭＣＰＡ））</t>
  </si>
  <si>
    <t>1-130</t>
  </si>
  <si>
    <t>2-033</t>
    <phoneticPr fontId="23"/>
  </si>
  <si>
    <t>1-131</t>
  </si>
  <si>
    <t>1-156</t>
    <phoneticPr fontId="23"/>
  </si>
  <si>
    <t>1-132</t>
  </si>
  <si>
    <t>1-157</t>
    <phoneticPr fontId="23"/>
  </si>
  <si>
    <t>酢酸２－エトキシエチル（別名エチレングリコールモノエチルエーテルアセテート）</t>
  </si>
  <si>
    <t>1-133</t>
  </si>
  <si>
    <t>1-158</t>
    <phoneticPr fontId="23"/>
  </si>
  <si>
    <t>1-134</t>
  </si>
  <si>
    <t>1-160</t>
    <phoneticPr fontId="23"/>
  </si>
  <si>
    <t>酢酸２－メトキシエチル（別名エチレングリコールモノメチルエーテルアセテート）</t>
  </si>
  <si>
    <t>1-135</t>
  </si>
  <si>
    <t>1-136</t>
  </si>
  <si>
    <t>2-036</t>
    <phoneticPr fontId="23"/>
  </si>
  <si>
    <t>1-137</t>
  </si>
  <si>
    <t>2-037</t>
    <phoneticPr fontId="23"/>
  </si>
  <si>
    <t>（ＲＳ）－２－シアノ－Ｎ－［（Ｒ）－１－（２，４－ジクロロフェニル）エチル］－３，３－ジメチルブチラミド（別名ジクロシメット）</t>
  </si>
  <si>
    <t>1-138</t>
  </si>
  <si>
    <t xml:space="preserve">2-040 </t>
    <phoneticPr fontId="23"/>
  </si>
  <si>
    <t>（Ｓ）－アルファ－シアノ－３－フェノキシベンジル＝（１Ｒ，３Ｓ）－２，２－ジメチル－３－（１，２，２，２－テトラブロモエチル）シクロプロパンカルボキシラート（別名トラロメトリン）</t>
  </si>
  <si>
    <t>1-139</t>
  </si>
  <si>
    <t>2-041</t>
    <phoneticPr fontId="23"/>
  </si>
  <si>
    <t>（ＲＳ）－アルファ－シアノ－３－フェノキシベンジル＝２，２，３，３－テトラメチルシクロプロパンカルボキシラート（別名フェンプロパトリン）</t>
  </si>
  <si>
    <t>1-140</t>
  </si>
  <si>
    <t>1-162</t>
    <phoneticPr fontId="23"/>
  </si>
  <si>
    <t>トランス－１－（２－シアノ－２－メトキシイミノアセチル）－３－エチル尿素（別名シモキサニル）</t>
  </si>
  <si>
    <t>1-141</t>
  </si>
  <si>
    <t>1-142</t>
  </si>
  <si>
    <t>1-163</t>
    <phoneticPr fontId="23"/>
  </si>
  <si>
    <t>1-143</t>
  </si>
  <si>
    <t>1-164</t>
    <phoneticPr fontId="23"/>
  </si>
  <si>
    <t>1-144</t>
  </si>
  <si>
    <t>1-145</t>
  </si>
  <si>
    <t>1-167</t>
    <phoneticPr fontId="23"/>
  </si>
  <si>
    <t>Ｏ－２－ジエチルアミノ－６－メチルピリミジン－４－イル＝Ｏ，Ｏ－ジメチル＝ホスホロチオアート（別名ピリミホスメチル）</t>
  </si>
  <si>
    <t>1-146</t>
  </si>
  <si>
    <t>1-168</t>
    <phoneticPr fontId="23"/>
  </si>
  <si>
    <t>Ｎ，Ｎ－ジエチルチオカルバミン酸Ｓ－４－クロロベンジル（別名チオベンカルブ又はベンチオカーブ）</t>
  </si>
  <si>
    <t>1-147</t>
  </si>
  <si>
    <t>1-169</t>
    <phoneticPr fontId="23"/>
  </si>
  <si>
    <t>Ｎ，Ｎ－ジエチル－３－（２，４，６－トリメチルフェニルスルホニル）－１Ｈ－１，２，４－トリアゾール－１－カルボキサミド（別名カフェンストロール）</t>
  </si>
  <si>
    <t>1-148</t>
  </si>
  <si>
    <t>1-171</t>
    <phoneticPr fontId="23"/>
  </si>
  <si>
    <t>1-149</t>
  </si>
  <si>
    <t>1-173</t>
    <phoneticPr fontId="23"/>
  </si>
  <si>
    <t>1-150</t>
  </si>
  <si>
    <t>1-151</t>
  </si>
  <si>
    <t>1-174</t>
    <phoneticPr fontId="23"/>
  </si>
  <si>
    <t>１，３－ジカルバモイルチオ－２－（Ｎ，Ｎ－ジメチルアミノ）－プロパン（別名カルタップ）</t>
  </si>
  <si>
    <t>1-152</t>
  </si>
  <si>
    <t>1-175</t>
    <phoneticPr fontId="23"/>
  </si>
  <si>
    <t>シクロヘキサ－１－エン－１，２－ジカルボキシイミドメチル＝（１ＲＳ）－シス－トランス－２，２－ジメチル－３－（２－メチルプロパ－１－エニル）シクロプロパンカルボキシラート（別名テトラメトリン）</t>
  </si>
  <si>
    <t>1-153</t>
  </si>
  <si>
    <t>1-178</t>
    <phoneticPr fontId="23"/>
  </si>
  <si>
    <t>1-154</t>
  </si>
  <si>
    <t>2-045</t>
    <phoneticPr fontId="23"/>
  </si>
  <si>
    <t>1-155</t>
  </si>
  <si>
    <t>1-180</t>
    <phoneticPr fontId="23"/>
  </si>
  <si>
    <t>1-156</t>
  </si>
  <si>
    <t>1-181</t>
    <phoneticPr fontId="23"/>
  </si>
  <si>
    <t>1-157</t>
  </si>
  <si>
    <t>1-182</t>
    <phoneticPr fontId="23"/>
  </si>
  <si>
    <t>１，１－ジクロロエチレン（別名塩化ビニリデン）</t>
  </si>
  <si>
    <t>1-158</t>
  </si>
  <si>
    <t>●（グループ化）</t>
    <rPh sb="6" eb="7">
      <t>カ</t>
    </rPh>
    <phoneticPr fontId="23"/>
  </si>
  <si>
    <t>1-159</t>
  </si>
  <si>
    <t>1-186</t>
    <phoneticPr fontId="23"/>
  </si>
  <si>
    <t>1-160</t>
  </si>
  <si>
    <t>1-187</t>
    <phoneticPr fontId="23"/>
  </si>
  <si>
    <t>ジクロロジフルオロメタン（別名ＣＦＣ－１２）</t>
  </si>
  <si>
    <t>1-161</t>
  </si>
  <si>
    <t>1-188</t>
    <phoneticPr fontId="23"/>
  </si>
  <si>
    <t>３，５－ジクロロ－Ｎ－（１，１－ジメチル－２－プロピニル）ベンズアミド（別名プロピザミド）</t>
  </si>
  <si>
    <t>1-162</t>
  </si>
  <si>
    <t>1-189</t>
    <phoneticPr fontId="23"/>
  </si>
  <si>
    <t>ジクロロテトラフルオロエタン（別名ＣＦＣ－１１４）</t>
  </si>
  <si>
    <t>1-163</t>
  </si>
  <si>
    <t>1-190</t>
    <phoneticPr fontId="23"/>
  </si>
  <si>
    <t>２，２－ジクロロ－１，１，１－トリフルオロエタン（別名ＨＣＦＣ－１２３）</t>
  </si>
  <si>
    <t>1-164</t>
  </si>
  <si>
    <t>1-165</t>
  </si>
  <si>
    <t>1-166</t>
  </si>
  <si>
    <t>1-167</t>
  </si>
  <si>
    <t>1-194</t>
    <phoneticPr fontId="23"/>
  </si>
  <si>
    <t>３－（３，５－ジクロロフェニル）－Ｎ－イソプロピル－２，４－ジオキソイミダゾリジン－１－カルボキサミド（別名イプロジオン）</t>
  </si>
  <si>
    <t>1-168</t>
  </si>
  <si>
    <t>1-197</t>
    <phoneticPr fontId="23"/>
  </si>
  <si>
    <t>３－（３，４－ジクロロフェニル）－１，１－ジメチル尿素（別名ジウロン又はＤＣＭＵ）</t>
  </si>
  <si>
    <t>1-169</t>
  </si>
  <si>
    <t>2-049</t>
    <phoneticPr fontId="23"/>
  </si>
  <si>
    <t>（ＲＳ）－２－（２，４－ジクロロフェニル）－３－（１Ｈ－１，２，４－トリアゾール－１－イル）プロピル＝１，１，２，２－テトラフルオロエチル＝エーテル（別名テトラコナゾール）</t>
  </si>
  <si>
    <t>1-170</t>
  </si>
  <si>
    <t>1-198</t>
    <phoneticPr fontId="23"/>
  </si>
  <si>
    <t>（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t>
  </si>
  <si>
    <t>1-171</t>
  </si>
  <si>
    <t>1-199</t>
    <phoneticPr fontId="23"/>
  </si>
  <si>
    <t>３－［１－（３，５－ジクロロフェニル）－１－メチルエチル］－３，４－ジヒドロ－６－メチル－５－フェニル－２Ｈ－１，３－オキサジン－４－オン（別名オキサジクロメホン）</t>
  </si>
  <si>
    <t>1-172</t>
  </si>
  <si>
    <t>（ＲＳ）－３－（３，５－ジクロロフェニル）－５－メチル－５－ビニル－１，３－オキサゾリジン－２，４－ジオン（別名ビンクロゾリン）</t>
  </si>
  <si>
    <t>1-173</t>
  </si>
  <si>
    <t>1-200</t>
    <phoneticPr fontId="23"/>
  </si>
  <si>
    <t>３－（３，４－ジクロロフェニル）－１－メトキシ－１－メチル尿素（別名リニュロン）</t>
  </si>
  <si>
    <t>1-174</t>
  </si>
  <si>
    <t>1-201</t>
    <phoneticPr fontId="23"/>
  </si>
  <si>
    <t>２，４－ジクロロフェノキシ酢酸（別名２，４－Ｄ又は２，４－ＰＡ）</t>
  </si>
  <si>
    <t>1-175</t>
  </si>
  <si>
    <t>1-202</t>
    <phoneticPr fontId="23"/>
  </si>
  <si>
    <t>１，１－ジクロロ－１－フルオロエタン（別名ＨＣＦＣ－１４１ｂ）</t>
  </si>
  <si>
    <t>1-176</t>
  </si>
  <si>
    <t>1-204</t>
    <phoneticPr fontId="23"/>
  </si>
  <si>
    <t>ジクロロフルオロメタン（別名ＨＣＦＣ－２１）</t>
  </si>
  <si>
    <t>1-177</t>
  </si>
  <si>
    <t>1-206</t>
    <phoneticPr fontId="23"/>
  </si>
  <si>
    <t>1-178</t>
  </si>
  <si>
    <t>1-207</t>
    <phoneticPr fontId="23"/>
  </si>
  <si>
    <t>１，３－ジクロロプロペン（別名Ｄ－Ｄ）</t>
  </si>
  <si>
    <t>1-179</t>
  </si>
  <si>
    <t>1-180</t>
  </si>
  <si>
    <t>1-208</t>
    <phoneticPr fontId="23"/>
  </si>
  <si>
    <t>1-181</t>
  </si>
  <si>
    <t>1-209</t>
    <phoneticPr fontId="23"/>
  </si>
  <si>
    <t>２－［４－（２，４－ジクロロベンゾイル）－１，３－ジメチル－５－ピラゾリルオキシ］アセトフェノン（別名ピラゾキシフェン）</t>
  </si>
  <si>
    <t>1-182</t>
  </si>
  <si>
    <t>1-210</t>
    <phoneticPr fontId="23"/>
  </si>
  <si>
    <t>４－（２，４－ジクロロベンゾイル）－１，３－ジメチル－５－ピラゾリル＝４－トルエンスルホナート（別名ピラゾレート）</t>
  </si>
  <si>
    <t>1-183</t>
  </si>
  <si>
    <t>1-211</t>
    <phoneticPr fontId="23"/>
  </si>
  <si>
    <t>２，６－ジクロロベンゾニトリル（別名ジクロベニル又はＤＢＮ）</t>
  </si>
  <si>
    <t>1-184</t>
  </si>
  <si>
    <t>1-212</t>
    <phoneticPr fontId="23"/>
  </si>
  <si>
    <t>ジクロロペンタフルオロプロパン（別名ＨＣＦＣ－２２５）</t>
  </si>
  <si>
    <t>1-185</t>
  </si>
  <si>
    <t>1-213</t>
    <phoneticPr fontId="23"/>
  </si>
  <si>
    <t>ジクロロメタン（別名塩化メチレン）</t>
  </si>
  <si>
    <t>1-186</t>
  </si>
  <si>
    <t>1-215</t>
    <phoneticPr fontId="23"/>
  </si>
  <si>
    <t>２，３－ジシアノ－１，４－ジチアアントラキノン（別名ジチアノン）</t>
  </si>
  <si>
    <t>1-187</t>
  </si>
  <si>
    <t>1-216</t>
    <phoneticPr fontId="23"/>
  </si>
  <si>
    <t>1-188</t>
  </si>
  <si>
    <t xml:space="preserve">2-051 </t>
    <phoneticPr fontId="23"/>
  </si>
  <si>
    <t>1-189</t>
  </si>
  <si>
    <t>1-217</t>
    <phoneticPr fontId="23"/>
  </si>
  <si>
    <t>1-190</t>
  </si>
  <si>
    <t>1-218</t>
    <phoneticPr fontId="23"/>
  </si>
  <si>
    <t>１，３－ジチオラン－２－イリデンマロン酸ジイソプロピル（別名イソプロチオラン）</t>
  </si>
  <si>
    <t>1-191</t>
  </si>
  <si>
    <t>ジチオりん酸Ｏ－エチル－Ｓ，Ｓ－ジフェニル（別名エディフェンホス又はＥＤＤＰ）</t>
  </si>
  <si>
    <t>1-192</t>
  </si>
  <si>
    <t>2-052</t>
    <phoneticPr fontId="23"/>
  </si>
  <si>
    <t>ジチオりん酸Ｏ，Ｏ－ジエチル－Ｓ－（２－エチルチオエチル）（別名エチルチオメトン又はジスルホトン）</t>
  </si>
  <si>
    <t>1-193</t>
  </si>
  <si>
    <t>ジチオりん酸Ｏ，Ｏ－ジエチル－Ｓ－［（６－クロロ－２，３－ジヒドロ－２－オキソベンゾオキサゾリニル）メチル］（別名ホサロン）</t>
  </si>
  <si>
    <t>1-194</t>
  </si>
  <si>
    <t>1-219</t>
    <phoneticPr fontId="23"/>
  </si>
  <si>
    <t>ジチオりん酸Ｏ－２，４－ジクロロフェニル－Ｏ－エチル－Ｓ－プロピル（別名プロチオホス）</t>
  </si>
  <si>
    <t>1-195</t>
  </si>
  <si>
    <t>1-220</t>
    <phoneticPr fontId="23"/>
  </si>
  <si>
    <t>ジチオりん酸Ｓ－（２，３－ジヒドロ－５－メトキシ－２－オキソ－１，３，４－チアジアゾール－３－イル）メチル－Ｏ，Ｏ－ジメチル（別名メチダチオン又はＤＭＴＰ）</t>
  </si>
  <si>
    <t>1-196</t>
  </si>
  <si>
    <t>1-221</t>
    <phoneticPr fontId="23"/>
  </si>
  <si>
    <t>ジチオりん酸Ｏ，Ｏ－ジメチル－Ｓ－１，２－ビス（エトキシカルボニル）エチル（別名マラソン又はマラチオン）</t>
  </si>
  <si>
    <t>1-197</t>
  </si>
  <si>
    <t>1-222</t>
    <phoneticPr fontId="23"/>
  </si>
  <si>
    <t>ジチオりん酸Ｏ，Ｏ－ジメチル－Ｓ－［（Ｎ－メチルカルバモイル）メチル］（別名ジメトエート）</t>
  </si>
  <si>
    <t>1-198</t>
  </si>
  <si>
    <t>1-226</t>
    <phoneticPr fontId="23"/>
  </si>
  <si>
    <t>ジナトリウム＝２，２’－ビニレンビス［５－（４－モルホリノ－６－アニリノ－１，３，５－トリアジン－２－イルアミノ）ベンゼンスルホナート］（別名ＣＩフルオレスセント２６０）</t>
  </si>
  <si>
    <t>1-199</t>
  </si>
  <si>
    <t>1-227</t>
    <phoneticPr fontId="23"/>
  </si>
  <si>
    <t>1-200</t>
  </si>
  <si>
    <t>1-228</t>
    <phoneticPr fontId="23"/>
  </si>
  <si>
    <t>1-201</t>
  </si>
  <si>
    <t>1-202</t>
  </si>
  <si>
    <t>1-229</t>
    <phoneticPr fontId="23"/>
  </si>
  <si>
    <t>1-203</t>
  </si>
  <si>
    <t>2-055</t>
    <phoneticPr fontId="23"/>
  </si>
  <si>
    <t>1-204</t>
  </si>
  <si>
    <t>2-056</t>
    <phoneticPr fontId="23"/>
  </si>
  <si>
    <t>1-205</t>
  </si>
  <si>
    <t>1-231</t>
    <phoneticPr fontId="23"/>
  </si>
  <si>
    <t>Ｎ－ジブチルアミノチオ－Ｎ－メチルカルバミン酸２，３－ジヒドロ－２，２－ジメチル－７－ベンゾ［ｂ］フラニル（別名カルボスルファン）</t>
  </si>
  <si>
    <t>1-206</t>
  </si>
  <si>
    <t>1-232</t>
    <phoneticPr fontId="23"/>
  </si>
  <si>
    <t>1-207</t>
  </si>
  <si>
    <t>1-208</t>
  </si>
  <si>
    <t>1-236</t>
    <phoneticPr fontId="23"/>
  </si>
  <si>
    <t>1-209</t>
  </si>
  <si>
    <t>1-237</t>
    <phoneticPr fontId="23"/>
  </si>
  <si>
    <t>1-210</t>
  </si>
  <si>
    <t>1-238</t>
    <phoneticPr fontId="23"/>
  </si>
  <si>
    <t>ジブロモテトラフルオロエタン（別名ハロン－２４０２）</t>
  </si>
  <si>
    <t>1-211</t>
  </si>
  <si>
    <t>1-241</t>
    <phoneticPr fontId="23"/>
  </si>
  <si>
    <t>（ＲＳ）－Ｏ，Ｓ－ジメチル＝アセチルホスホルアミドチオアート（別名アセフェート）</t>
  </si>
  <si>
    <t>1-212</t>
  </si>
  <si>
    <t>1-242</t>
    <phoneticPr fontId="23"/>
  </si>
  <si>
    <t>1-213</t>
  </si>
  <si>
    <t>1-214</t>
  </si>
  <si>
    <t>1-215</t>
  </si>
  <si>
    <t>2-058</t>
    <phoneticPr fontId="23"/>
  </si>
  <si>
    <t>1-216</t>
  </si>
  <si>
    <t>1-243</t>
    <phoneticPr fontId="23"/>
  </si>
  <si>
    <t>５－ジメチルアミノ－１，２，３－トリチアン（別名チオシクラム）</t>
  </si>
  <si>
    <t>1-217</t>
  </si>
  <si>
    <t>1-245</t>
    <phoneticPr fontId="23"/>
  </si>
  <si>
    <t>1-218</t>
  </si>
  <si>
    <t>1-250</t>
    <phoneticPr fontId="23"/>
  </si>
  <si>
    <t>1-219</t>
  </si>
  <si>
    <t>1-220</t>
  </si>
  <si>
    <t>1-251</t>
    <phoneticPr fontId="23"/>
  </si>
  <si>
    <t>２，２－ジメチル－２，３－ジヒドロ－１－ベンゾフラン－７－イル＝Ｎ－［Ｎ－（２－エトキシカルボニルエチル）－Ｎ－イソプロピルスルフェナモイル］－Ｎ－メチルカルバマート（別名ベンフラカルブ）</t>
  </si>
  <si>
    <t>1-221</t>
  </si>
  <si>
    <t>Ｎ，Ｎ－ジメチルチオカルバミン酸Ｓ－４－フェノキシブチル（別名フェノチオカルブ）</t>
  </si>
  <si>
    <t>1-222</t>
  </si>
  <si>
    <t>1-252</t>
    <phoneticPr fontId="23"/>
  </si>
  <si>
    <t>1-223</t>
  </si>
  <si>
    <t>1-253</t>
    <phoneticPr fontId="23"/>
  </si>
  <si>
    <t>1-224</t>
  </si>
  <si>
    <t>1-254</t>
    <phoneticPr fontId="23"/>
  </si>
  <si>
    <t>ジメチル＝２，２，２－トリクロロ－１－ヒドロキシエチルホスホナート（別名トリクロルホン又はＤＥＰ）</t>
  </si>
  <si>
    <t>1-225</t>
  </si>
  <si>
    <t>1-226</t>
  </si>
  <si>
    <t>1-255</t>
    <phoneticPr fontId="23"/>
  </si>
  <si>
    <t>１，１’－ジメチル－４，４’－ビピリジニウム＝ジクロリド（別名パラコート又はパラコートジクロリド）</t>
  </si>
  <si>
    <t>1-227</t>
  </si>
  <si>
    <t>1-228</t>
  </si>
  <si>
    <t>1-257</t>
    <phoneticPr fontId="23"/>
  </si>
  <si>
    <t>ジメチル＝４，４’－（オルト－フェニレン）ビス（３－チオアロファナート）（別名チオファネートメチル）</t>
  </si>
  <si>
    <t>1-229</t>
  </si>
  <si>
    <t>1-260</t>
    <phoneticPr fontId="23"/>
  </si>
  <si>
    <t>1-230</t>
  </si>
  <si>
    <t>３，３’－ジメチルベンジジン（別名オルト－トリジン）</t>
  </si>
  <si>
    <t>1-231</t>
  </si>
  <si>
    <t>1-264</t>
    <phoneticPr fontId="23"/>
  </si>
  <si>
    <t>1-232</t>
  </si>
  <si>
    <t>1-270</t>
    <phoneticPr fontId="23"/>
  </si>
  <si>
    <t>２－［（ジメトキシホスフィノチオイル）チオ］－２－フェニル酢酸エチル（別名フェントエート又はＰＡＰ）</t>
  </si>
  <si>
    <t>1-233</t>
  </si>
  <si>
    <t>2-065</t>
    <phoneticPr fontId="23"/>
  </si>
  <si>
    <t>1-234</t>
  </si>
  <si>
    <t>2-066</t>
    <phoneticPr fontId="23"/>
  </si>
  <si>
    <t>1-235</t>
  </si>
  <si>
    <t>1-271</t>
    <phoneticPr fontId="23"/>
  </si>
  <si>
    <t>３，５－ジヨード－４－オクタノイルオキシベンゾニトリル（別名アイオキシニル）</t>
  </si>
  <si>
    <t>1-236</t>
  </si>
  <si>
    <t>1-272</t>
    <phoneticPr fontId="23"/>
  </si>
  <si>
    <t>1-237</t>
  </si>
  <si>
    <t>1-273</t>
    <phoneticPr fontId="23"/>
  </si>
  <si>
    <t>1-238</t>
  </si>
  <si>
    <t>●（分離）</t>
    <rPh sb="2" eb="4">
      <t>ブンリ</t>
    </rPh>
    <phoneticPr fontId="23"/>
  </si>
  <si>
    <t>1-239</t>
  </si>
  <si>
    <t>1-275</t>
    <phoneticPr fontId="23"/>
  </si>
  <si>
    <t>1-240</t>
  </si>
  <si>
    <t>1-241</t>
  </si>
  <si>
    <t>1-277</t>
    <phoneticPr fontId="23"/>
  </si>
  <si>
    <t>1-242</t>
  </si>
  <si>
    <t>1-278</t>
    <phoneticPr fontId="23"/>
  </si>
  <si>
    <t>1-243</t>
  </si>
  <si>
    <t>1-282</t>
    <phoneticPr fontId="23"/>
  </si>
  <si>
    <t>２－チオキソ－３，５－ジメチルテトラヒドロ－２Ｈ－１，３，５－チアジアジン（別名ダゾメット）</t>
  </si>
  <si>
    <t>1-244</t>
  </si>
  <si>
    <t>1-284</t>
    <phoneticPr fontId="23"/>
  </si>
  <si>
    <t>1-245</t>
  </si>
  <si>
    <t>1-246</t>
  </si>
  <si>
    <t>チオりん酸Ｏ－１－（４－クロロフェニル）－４－ピラゾリル－Ｏ－エチル－Ｓ－プロピル（別名ピラクロホス）</t>
  </si>
  <si>
    <t>1-247</t>
  </si>
  <si>
    <t>1-286</t>
    <phoneticPr fontId="23"/>
  </si>
  <si>
    <t>チオりん酸Ｏ，Ｏ－ジエチル－Ｏ－（２－イソプロピル－６－メチル－４－ピリミジニル）（別名ダイアジノン）</t>
  </si>
  <si>
    <t>1-248</t>
  </si>
  <si>
    <t>1-287</t>
    <phoneticPr fontId="23"/>
  </si>
  <si>
    <t>チオりん酸Ｏ，Ｏ－ジエチル－Ｏ－（３，５，６－トリクロロ－２－ピリジル）（別名クロルピリホス）</t>
  </si>
  <si>
    <t>1-249</t>
  </si>
  <si>
    <t>1-288</t>
    <phoneticPr fontId="23"/>
  </si>
  <si>
    <t>チオりん酸Ｏ，Ｏ－ジエチル－Ｏ－（５－フェニル－３－イソオキサゾリル）（別名イソキサチオン）</t>
  </si>
  <si>
    <t>1-250</t>
  </si>
  <si>
    <t>1-289</t>
    <phoneticPr fontId="23"/>
  </si>
  <si>
    <t>チオりん酸Ｏ，Ｏ－ジメチル－Ｏ－（３－メチル－４－ニトロフェニル）（別名フェニトロチオン又はＭＥＰ）</t>
  </si>
  <si>
    <t>1-251</t>
  </si>
  <si>
    <t>1-290</t>
    <phoneticPr fontId="23"/>
  </si>
  <si>
    <t>チオりん酸Ｏ，Ｏ－ジメチル－Ｏ－（３－メチル－４－メチルチオフェニル）（別名フェンチオン又はＭＰＰ）</t>
  </si>
  <si>
    <t>1-252</t>
  </si>
  <si>
    <t>2-067</t>
    <phoneticPr fontId="23"/>
  </si>
  <si>
    <t>チオりん酸Ｏ－４－ブロモ－２－クロロフェニル－Ｏ－エチル－Ｓ－プロピル（別名プロフェノホス）</t>
  </si>
  <si>
    <t>1-253</t>
  </si>
  <si>
    <t>1-291</t>
    <phoneticPr fontId="23"/>
  </si>
  <si>
    <t>チオりん酸Ｓ－ベンジル－Ｏ，Ｏ－ジイソプロピル（別名イプロベンホス又はＩＢＰ）</t>
  </si>
  <si>
    <t>1-254</t>
  </si>
  <si>
    <t>1-295</t>
    <phoneticPr fontId="23"/>
  </si>
  <si>
    <t>1-255</t>
  </si>
  <si>
    <t>1-256</t>
  </si>
  <si>
    <t>1-034</t>
    <phoneticPr fontId="23"/>
  </si>
  <si>
    <t>アルカノール（炭素数が１０のものに限る。）（別名デカノール）</t>
  </si>
  <si>
    <t>1-257</t>
  </si>
  <si>
    <t>1-296</t>
    <phoneticPr fontId="23"/>
  </si>
  <si>
    <t>１，３，５，７－テトラアザトリシクロ［３．３．１．１（３，７）］デカン（別名ヘキサメチレンテトラミン）</t>
  </si>
  <si>
    <t>1-258</t>
  </si>
  <si>
    <t>1-297</t>
    <phoneticPr fontId="23"/>
  </si>
  <si>
    <t>テトラエチルチウラムジスルフィド（別名ジスルフィラム）</t>
  </si>
  <si>
    <t>1-259</t>
  </si>
  <si>
    <t>1-298</t>
    <phoneticPr fontId="23"/>
  </si>
  <si>
    <t>テトラクロロイソフタロニトリル（別名クロロタロニル又はＴＰＮ）</t>
  </si>
  <si>
    <t>1-260</t>
  </si>
  <si>
    <t>1-299</t>
    <phoneticPr fontId="23"/>
  </si>
  <si>
    <t>４，５，６，７－テトラクロロイソベンゾフラン－１（３Ｈ）－オン（別名フサライド）</t>
  </si>
  <si>
    <t>1-261</t>
  </si>
  <si>
    <t>1-301</t>
    <phoneticPr fontId="23"/>
  </si>
  <si>
    <t>1-262</t>
  </si>
  <si>
    <t>テトラクロロジフルオロエタン（別名ＣＦＣ－１１２）</t>
  </si>
  <si>
    <t>1-263</t>
  </si>
  <si>
    <t>1-264</t>
  </si>
  <si>
    <t>1-303</t>
    <phoneticPr fontId="23"/>
  </si>
  <si>
    <t>1-265</t>
  </si>
  <si>
    <t>1-306</t>
    <phoneticPr fontId="23"/>
  </si>
  <si>
    <t>２，３，５，６－テトラフルオロ－４－メチルベンジル＝（Ｚ）－３－（２－クロロ－３，３，３－トリフルオロ－１－プロペニル）－２，２－ジメチルシクロプロパンカルボキシラート（別名テフルトリン）</t>
  </si>
  <si>
    <t>1-266</t>
  </si>
  <si>
    <t>1-308</t>
    <phoneticPr fontId="23"/>
  </si>
  <si>
    <t>３，７，９，１３－テトラメチル－５，１１－ジオキサ－２，８，１４－トリチア－４，７，９，１２－テトラアザペンタデカ－３，１２－ジエン－６，１０－ジオン（別名チオジカルブ）</t>
  </si>
  <si>
    <t>1-267</t>
  </si>
  <si>
    <t>1-309</t>
    <phoneticPr fontId="23"/>
  </si>
  <si>
    <t>テトラメチルチウラムジスルフィド（別名チウラム又はチラム）</t>
  </si>
  <si>
    <t>1-268</t>
  </si>
  <si>
    <t>３，７，１１，１５－テトラメチルヘキサデカ－１－エン－３－オール（別名イソフィトール）</t>
  </si>
  <si>
    <t>1-269</t>
  </si>
  <si>
    <t>1-312</t>
    <phoneticPr fontId="23"/>
  </si>
  <si>
    <t>1-270</t>
  </si>
  <si>
    <t>1-313</t>
    <phoneticPr fontId="23"/>
  </si>
  <si>
    <t>1-271</t>
  </si>
  <si>
    <t>1-314</t>
    <phoneticPr fontId="23"/>
  </si>
  <si>
    <t>1-272</t>
  </si>
  <si>
    <t>1-315</t>
    <phoneticPr fontId="23"/>
  </si>
  <si>
    <t>１－ドデカノール（別名ノルマル－ドデシルアルコール）</t>
  </si>
  <si>
    <t>1-273</t>
  </si>
  <si>
    <t>1-274</t>
  </si>
  <si>
    <t>1-318</t>
    <phoneticPr fontId="23"/>
  </si>
  <si>
    <t>1-275</t>
  </si>
  <si>
    <t>2-069</t>
    <phoneticPr fontId="23"/>
  </si>
  <si>
    <t>３，６，９－トリアザウンデカン－１，１１－ジアミン（別名テトラエチレンペンタミン）</t>
  </si>
  <si>
    <t>1-276</t>
  </si>
  <si>
    <t>1-321</t>
    <phoneticPr fontId="23"/>
  </si>
  <si>
    <t>1-277</t>
  </si>
  <si>
    <t>2-070</t>
    <phoneticPr fontId="23"/>
  </si>
  <si>
    <t>1-278</t>
  </si>
  <si>
    <t>1-323</t>
    <phoneticPr fontId="23"/>
  </si>
  <si>
    <t>1-279</t>
  </si>
  <si>
    <t>1-324</t>
    <phoneticPr fontId="23"/>
  </si>
  <si>
    <t>1-280</t>
  </si>
  <si>
    <t>1-325</t>
    <phoneticPr fontId="23"/>
  </si>
  <si>
    <t>1-281</t>
  </si>
  <si>
    <t>1-282</t>
  </si>
  <si>
    <t>1-283</t>
  </si>
  <si>
    <t>1-326</t>
    <phoneticPr fontId="23"/>
  </si>
  <si>
    <t>トリクロロトリフルオロエタン（別名ＣＦＣ－１１３）</t>
  </si>
  <si>
    <t>1-284</t>
  </si>
  <si>
    <t>1-327</t>
    <phoneticPr fontId="23"/>
  </si>
  <si>
    <t>トリクロロニトロメタン（別名クロロピクリン）</t>
  </si>
  <si>
    <t>1-285</t>
  </si>
  <si>
    <t>1-328</t>
    <phoneticPr fontId="23"/>
  </si>
  <si>
    <t>（３，５，６－トリクロロ－２－ピリジル）オキシ酢酸（別名トリクロピル）</t>
  </si>
  <si>
    <t>1-286</t>
  </si>
  <si>
    <t>1-329</t>
    <phoneticPr fontId="23"/>
  </si>
  <si>
    <t>1-287</t>
  </si>
  <si>
    <t>1-330</t>
    <phoneticPr fontId="23"/>
  </si>
  <si>
    <t>トリクロロフルオロメタン（別名ＣＦＣ－１１）</t>
  </si>
  <si>
    <t>1-288</t>
  </si>
  <si>
    <t>1-331</t>
    <phoneticPr fontId="23"/>
  </si>
  <si>
    <t>1-289</t>
  </si>
  <si>
    <t>1-332</t>
    <phoneticPr fontId="23"/>
  </si>
  <si>
    <t>1-290</t>
  </si>
  <si>
    <t>2-071</t>
    <phoneticPr fontId="23"/>
  </si>
  <si>
    <t>1-291</t>
  </si>
  <si>
    <t>1-335</t>
    <phoneticPr fontId="23"/>
  </si>
  <si>
    <t>1-292</t>
  </si>
  <si>
    <t>1-336</t>
    <phoneticPr fontId="23"/>
  </si>
  <si>
    <t>アルファ，アルファ，アルファ－トリフルオロ－２，６－ジニトロ－Ｎ，Ｎ－ジプロピル－パラ－トルイジン（別名トリフルラリン）</t>
  </si>
  <si>
    <t>1-293</t>
  </si>
  <si>
    <t>2-074</t>
    <phoneticPr fontId="23"/>
  </si>
  <si>
    <t>1-294</t>
  </si>
  <si>
    <t>2-076</t>
    <phoneticPr fontId="23"/>
  </si>
  <si>
    <t>1-295</t>
  </si>
  <si>
    <t>1-296</t>
  </si>
  <si>
    <t>1-297</t>
  </si>
  <si>
    <t>1-345</t>
    <phoneticPr fontId="23"/>
  </si>
  <si>
    <t>1-298</t>
  </si>
  <si>
    <t>1-346</t>
    <phoneticPr fontId="23"/>
  </si>
  <si>
    <t>1-299</t>
  </si>
  <si>
    <t>1-347</t>
    <phoneticPr fontId="23"/>
  </si>
  <si>
    <t>1-300</t>
  </si>
  <si>
    <t>2-077</t>
    <phoneticPr fontId="23"/>
  </si>
  <si>
    <t>1-301</t>
  </si>
  <si>
    <t>1-352</t>
    <phoneticPr fontId="23"/>
  </si>
  <si>
    <t>1-302</t>
  </si>
  <si>
    <t>1-303</t>
  </si>
  <si>
    <t>1-304</t>
  </si>
  <si>
    <t>1-305</t>
  </si>
  <si>
    <t>2-078</t>
    <phoneticPr fontId="23"/>
  </si>
  <si>
    <t>1-306</t>
  </si>
  <si>
    <t>1-307</t>
  </si>
  <si>
    <t>1-354</t>
    <phoneticPr fontId="23"/>
  </si>
  <si>
    <t>1-308</t>
  </si>
  <si>
    <t>1-355</t>
    <phoneticPr fontId="23"/>
  </si>
  <si>
    <t>1-309</t>
  </si>
  <si>
    <t>1-310</t>
  </si>
  <si>
    <t>1-311</t>
  </si>
  <si>
    <t>1-357</t>
    <phoneticPr fontId="23"/>
  </si>
  <si>
    <t>1-312</t>
  </si>
  <si>
    <t>1-313</t>
  </si>
  <si>
    <t>1-358</t>
    <phoneticPr fontId="23"/>
  </si>
  <si>
    <t>1-314</t>
  </si>
  <si>
    <t>2-080</t>
    <phoneticPr fontId="23"/>
  </si>
  <si>
    <t>1-315</t>
  </si>
  <si>
    <t>1-359</t>
    <phoneticPr fontId="23"/>
  </si>
  <si>
    <t>1-316</t>
  </si>
  <si>
    <t>1-360</t>
    <phoneticPr fontId="23"/>
  </si>
  <si>
    <t>1-317</t>
  </si>
  <si>
    <t>1-361</t>
    <phoneticPr fontId="23"/>
  </si>
  <si>
    <t>1-318</t>
  </si>
  <si>
    <t>1-362</t>
    <phoneticPr fontId="23"/>
  </si>
  <si>
    <t>１－ノナノール（別名ノルマル－ノニルアルコール）</t>
  </si>
  <si>
    <t>1-319</t>
  </si>
  <si>
    <t>1-042</t>
    <phoneticPr fontId="23"/>
  </si>
  <si>
    <t>アルキルフェノール（アルキル基の炭素数が９のものに限る。）</t>
  </si>
  <si>
    <t>1-320</t>
  </si>
  <si>
    <t>1-363</t>
    <phoneticPr fontId="23"/>
  </si>
  <si>
    <t>1-321</t>
  </si>
  <si>
    <t>1-322</t>
  </si>
  <si>
    <t>1-367</t>
    <phoneticPr fontId="23"/>
  </si>
  <si>
    <t>２，４－ビス（エチルアミノ）－６－メチルチオ－１，３，５－トリアジン（別名シメトリン）</t>
  </si>
  <si>
    <t>1-323</t>
  </si>
  <si>
    <t>1-324</t>
  </si>
  <si>
    <t>1-369</t>
    <phoneticPr fontId="23"/>
  </si>
  <si>
    <t>ビス（８－キノリノラト）銅（別名オキシン銅又は有機銅）</t>
  </si>
  <si>
    <t>1-325</t>
  </si>
  <si>
    <t>３，６－ビス（２－クロロフェニル）－１，２，４，５－テトラジン（別名クロフェンチジン）</t>
  </si>
  <si>
    <t>1-326</t>
  </si>
  <si>
    <t>1-327</t>
  </si>
  <si>
    <t>1-370</t>
    <phoneticPr fontId="23"/>
  </si>
  <si>
    <t>ビス（Ｎ，Ｎ－ジメチルジチオカルバミン酸）亜鉛（別名ジラム）</t>
  </si>
  <si>
    <t>1-328</t>
  </si>
  <si>
    <t>1-371</t>
    <phoneticPr fontId="23"/>
  </si>
  <si>
    <t>ビス（Ｎ，Ｎ－ジメチルジチオカルバミン酸）Ｎ，Ｎ’－エチレンビス（チオカルバモイルチオ亜鉛）（別名ポリカーバメート）</t>
  </si>
  <si>
    <t>1-329</t>
  </si>
  <si>
    <t>2-083</t>
    <phoneticPr fontId="23"/>
  </si>
  <si>
    <t>1-330</t>
  </si>
  <si>
    <t>1-377</t>
    <phoneticPr fontId="23"/>
  </si>
  <si>
    <t>Ｓ，Ｓ－ビス（１－メチルプロピル）＝Ｏ－エチル＝ホスホロジチオアート（別名カズサホス）</t>
  </si>
  <si>
    <t>1-331</t>
  </si>
  <si>
    <t>1-378</t>
    <phoneticPr fontId="23"/>
  </si>
  <si>
    <t>1-332</t>
  </si>
  <si>
    <t>1-379</t>
    <phoneticPr fontId="23"/>
  </si>
  <si>
    <t>1-333</t>
  </si>
  <si>
    <t>2-087</t>
    <phoneticPr fontId="23"/>
  </si>
  <si>
    <t>1-334</t>
  </si>
  <si>
    <t>1-335</t>
  </si>
  <si>
    <t>1-381</t>
    <phoneticPr fontId="23"/>
  </si>
  <si>
    <t>1-336</t>
  </si>
  <si>
    <t>1-382</t>
    <phoneticPr fontId="23"/>
  </si>
  <si>
    <t>1-337</t>
  </si>
  <si>
    <t>2-088</t>
    <phoneticPr fontId="23"/>
  </si>
  <si>
    <t>1-338</t>
  </si>
  <si>
    <t>1-339</t>
  </si>
  <si>
    <t>1-383</t>
    <phoneticPr fontId="23"/>
  </si>
  <si>
    <t>1-340</t>
  </si>
  <si>
    <t>1-384</t>
    <phoneticPr fontId="23"/>
  </si>
  <si>
    <t>1-341</t>
  </si>
  <si>
    <t>1-386</t>
    <phoneticPr fontId="23"/>
  </si>
  <si>
    <t>1-342</t>
  </si>
  <si>
    <t>1-387</t>
    <phoneticPr fontId="23"/>
  </si>
  <si>
    <t>ピロカテコール（別名カテコール）</t>
  </si>
  <si>
    <t>1-343</t>
  </si>
  <si>
    <t>1-344</t>
  </si>
  <si>
    <t>1-345</t>
  </si>
  <si>
    <t>1-388</t>
    <phoneticPr fontId="23"/>
  </si>
  <si>
    <t>1-346</t>
  </si>
  <si>
    <t>1-389</t>
    <phoneticPr fontId="23"/>
  </si>
  <si>
    <t>1-347</t>
  </si>
  <si>
    <t>1-390</t>
    <phoneticPr fontId="23"/>
  </si>
  <si>
    <t>1-348</t>
  </si>
  <si>
    <t>1-391</t>
    <phoneticPr fontId="23"/>
  </si>
  <si>
    <t>1-349</t>
  </si>
  <si>
    <t>1-392</t>
    <phoneticPr fontId="23"/>
  </si>
  <si>
    <t>３－フェノキシベンジル＝３－（２，２－ジクロロビニル）－２，２－ジメチルシクロプロパンカルボキシラート（別名ペルメトリン）</t>
  </si>
  <si>
    <t>1-350</t>
  </si>
  <si>
    <t>1-393</t>
    <phoneticPr fontId="23"/>
  </si>
  <si>
    <t>1-351</t>
  </si>
  <si>
    <t>2-092</t>
    <phoneticPr fontId="23"/>
  </si>
  <si>
    <t>1-352</t>
  </si>
  <si>
    <t>2-094</t>
    <phoneticPr fontId="23"/>
  </si>
  <si>
    <t>1-353</t>
  </si>
  <si>
    <t>1-395</t>
    <phoneticPr fontId="23"/>
  </si>
  <si>
    <t>フタル酸ジブチル</t>
  </si>
  <si>
    <t>1-354</t>
  </si>
  <si>
    <t>1-396</t>
    <phoneticPr fontId="23"/>
  </si>
  <si>
    <t>1-355</t>
  </si>
  <si>
    <t>1-397</t>
    <phoneticPr fontId="23"/>
  </si>
  <si>
    <t>フタル酸ブチル＝ベンジル</t>
  </si>
  <si>
    <t>1-356</t>
  </si>
  <si>
    <t>1-399</t>
    <phoneticPr fontId="23"/>
  </si>
  <si>
    <t>２－ターシャリ－ブチルイミノ－３－イソプロピル－５－フェニルテトラヒドロ－４Ｈ－１，３，５－チアジアジン－４－オン（別名ブプロフェジン）</t>
  </si>
  <si>
    <t>1-357</t>
  </si>
  <si>
    <t>1-401</t>
    <phoneticPr fontId="23"/>
  </si>
  <si>
    <t>Ｎ－ターシャリ－ブチル－Ｎ’－（４－エチルベンゾイル）－３，５－ジメチルベンゾヒドラジド（別名テブフェノジド）</t>
  </si>
  <si>
    <t>1-358</t>
  </si>
  <si>
    <t>2-097</t>
    <phoneticPr fontId="23"/>
  </si>
  <si>
    <t>ブチル－２，３－エポキシプロピルエーテル</t>
  </si>
  <si>
    <t>1-359</t>
  </si>
  <si>
    <t>1-402</t>
    <phoneticPr fontId="23"/>
  </si>
  <si>
    <t>Ｎ－［１－（Ｎ－ブチルカルバモイル）－１Ｈ－２－ベンゾイミダゾリル］カルバミン酸メチル（別名ベノミル）</t>
  </si>
  <si>
    <t>1-360</t>
  </si>
  <si>
    <t>1-403</t>
    <phoneticPr fontId="23"/>
  </si>
  <si>
    <t>ブチル＝（Ｒ）－２－［４－（４－シアノ－２－フルオロフェノキシ）フェノキシ］プロピオナート（別名シハロホップブチル）</t>
  </si>
  <si>
    <t>1-361</t>
  </si>
  <si>
    <t>1-404</t>
    <phoneticPr fontId="23"/>
  </si>
  <si>
    <t>１－ターシャリ－ブチル－３－（２，６－ジイソプロピル－４－フェノキシフェニル）チオ尿素（別名ジアフェンチウロン）</t>
  </si>
  <si>
    <t>1-362</t>
  </si>
  <si>
    <t>1-407</t>
    <phoneticPr fontId="23"/>
  </si>
  <si>
    <t>５－ターシャリ－ブチル－３－（２，４－ジクロロ－５－イソプロポキシフェニル）－１，３，４－オキサジアゾール－２（３Ｈ）－オン（別名オキサジアゾン）</t>
  </si>
  <si>
    <t>1-363</t>
  </si>
  <si>
    <t>2-103</t>
    <phoneticPr fontId="23"/>
  </si>
  <si>
    <t>ターシャリ－ブチル＝４－［［［（１，３－ジメチル－５－フェノキシ－４－ピラゾリル）メチリデン］アミノオキシ］メチル］ベンゾアート（別名フェンピロキシメート）</t>
  </si>
  <si>
    <t>1-364</t>
  </si>
  <si>
    <t>ブチルヒドロキシアニソール（別名ＢＨＡ）</t>
  </si>
  <si>
    <t>1-365</t>
  </si>
  <si>
    <t>2-105</t>
    <phoneticPr fontId="23"/>
  </si>
  <si>
    <t>1-366</t>
  </si>
  <si>
    <t>1-367</t>
  </si>
  <si>
    <t>2-106</t>
    <phoneticPr fontId="23"/>
  </si>
  <si>
    <t>1-368</t>
  </si>
  <si>
    <t>1-413</t>
    <phoneticPr fontId="23"/>
  </si>
  <si>
    <t>２－（４－ターシャリ－ブチルフェノキシ）シクロヘキシル＝２－プロピニル＝スルフィット（別名プロパルギット又はＢＰＰＳ）</t>
  </si>
  <si>
    <t>1-369</t>
  </si>
  <si>
    <t>2-107</t>
    <phoneticPr fontId="23"/>
  </si>
  <si>
    <t>２－ターシャリ－ブチル－５－（４－ターシャリ－ブチルベンジルチオ）－４－クロロ－３（２Ｈ）－ピリダジノン（別名ピリダベン）</t>
  </si>
  <si>
    <t>1-370</t>
  </si>
  <si>
    <t>2-108</t>
    <phoneticPr fontId="23"/>
  </si>
  <si>
    <t>Ｎ－（４－ターシャリ－ブチルベンジル）－４－クロロ－３－エチル－１－メチルピラゾール－５－カルボキサミド（別名テブフェンピラド）</t>
  </si>
  <si>
    <t>1-371</t>
  </si>
  <si>
    <t>2-109</t>
    <phoneticPr fontId="23"/>
  </si>
  <si>
    <t>1-372</t>
  </si>
  <si>
    <t>1-373</t>
  </si>
  <si>
    <t>1-414</t>
    <phoneticPr fontId="23"/>
  </si>
  <si>
    <t>1-374</t>
  </si>
  <si>
    <t>1-415</t>
    <phoneticPr fontId="23"/>
  </si>
  <si>
    <t>1-375</t>
  </si>
  <si>
    <t>1-417</t>
    <phoneticPr fontId="23"/>
  </si>
  <si>
    <t>Ｎ－ブトキシメチル－２－クロロ－２’，６’－ジエチルアセトアニリド（別名ブタクロール）</t>
  </si>
  <si>
    <t>1-376</t>
  </si>
  <si>
    <t>2-110</t>
    <phoneticPr fontId="23"/>
  </si>
  <si>
    <t>1-377</t>
  </si>
  <si>
    <t>1-419</t>
    <phoneticPr fontId="23"/>
  </si>
  <si>
    <t>Ｎ，Ｎ’－プロピレンビス（ジチオカルバミン酸）と亜鉛の重合物（別名プロピネブ）</t>
  </si>
  <si>
    <t>1-378</t>
  </si>
  <si>
    <t>1-379</t>
  </si>
  <si>
    <t>1-420</t>
    <phoneticPr fontId="23"/>
  </si>
  <si>
    <t>ブロモクロロジフルオロメタン（別名ハロン－１２１１）</t>
  </si>
  <si>
    <t>1-380</t>
  </si>
  <si>
    <t>1-423</t>
    <phoneticPr fontId="23"/>
  </si>
  <si>
    <t>1-381</t>
  </si>
  <si>
    <t>1-424</t>
    <phoneticPr fontId="23"/>
  </si>
  <si>
    <t>ブロモトリフルオロメタン（別名ハロン－１３０１）</t>
  </si>
  <si>
    <t>1-382</t>
  </si>
  <si>
    <t>1-425</t>
    <phoneticPr fontId="23"/>
  </si>
  <si>
    <t>５－ブロモ－３－セカンダリ－ブチル－６－メチル－１，２，３，４－テトラヒドロピリミジン－２，４－ジオン（別名ブロマシル）</t>
  </si>
  <si>
    <t>1-383</t>
  </si>
  <si>
    <t>1-427</t>
    <phoneticPr fontId="23"/>
  </si>
  <si>
    <t>1-384</t>
  </si>
  <si>
    <t>1-428</t>
    <phoneticPr fontId="23"/>
  </si>
  <si>
    <t>1-385</t>
  </si>
  <si>
    <t>1-429</t>
    <phoneticPr fontId="23"/>
  </si>
  <si>
    <t>ブロモメタン（別名臭化メチル）</t>
  </si>
  <si>
    <t>1-386</t>
  </si>
  <si>
    <t>ヘキサキス（２－メチル－２－フェニルプロピル）ジスタノキサン（別名酸化フェンブタスズ）</t>
  </si>
  <si>
    <t>1-387</t>
  </si>
  <si>
    <t>1-430</t>
    <phoneticPr fontId="23"/>
  </si>
  <si>
    <t>６，７，８，９，１０，１０－ヘキサクロロ－１，５，５ａ，６，９，９ａ－ヘキサヒドロ－６，９－メタノ－２，４，３－ベンゾジオキサチエピン＝３－オキシド（別名エンドスルファン又はベンゾエピン）</t>
  </si>
  <si>
    <t>1-388</t>
  </si>
  <si>
    <t>1-431</t>
    <phoneticPr fontId="23"/>
  </si>
  <si>
    <t>1-389</t>
  </si>
  <si>
    <t>1-434</t>
    <phoneticPr fontId="23"/>
  </si>
  <si>
    <t>1-390</t>
  </si>
  <si>
    <t>1-435</t>
    <phoneticPr fontId="23"/>
  </si>
  <si>
    <t>1-391</t>
  </si>
  <si>
    <t>1-436</t>
    <phoneticPr fontId="23"/>
  </si>
  <si>
    <t>ヘキサン</t>
  </si>
  <si>
    <t>1-392</t>
  </si>
  <si>
    <t>1-440</t>
    <phoneticPr fontId="23"/>
  </si>
  <si>
    <t>1-393</t>
  </si>
  <si>
    <t>1-444</t>
    <phoneticPr fontId="23"/>
  </si>
  <si>
    <t>1-394</t>
  </si>
  <si>
    <t>1-445</t>
    <phoneticPr fontId="23"/>
  </si>
  <si>
    <t>1-395</t>
  </si>
  <si>
    <t>1-447</t>
    <phoneticPr fontId="23"/>
  </si>
  <si>
    <t>ペルフルオロ（オクタン－１－スルホン酸）（別名ＰＦＯＳ）</t>
  </si>
  <si>
    <t>1-396</t>
  </si>
  <si>
    <t>1-448</t>
    <phoneticPr fontId="23"/>
  </si>
  <si>
    <t>1-397</t>
  </si>
  <si>
    <t>1-450</t>
    <phoneticPr fontId="23"/>
  </si>
  <si>
    <t>ベンジル＝クロリド（別名塩化ベンジル）</t>
  </si>
  <si>
    <t>1-398</t>
  </si>
  <si>
    <t>1-451</t>
    <phoneticPr fontId="23"/>
  </si>
  <si>
    <t>1-399</t>
  </si>
  <si>
    <t>1-452</t>
    <phoneticPr fontId="23"/>
  </si>
  <si>
    <t>1-400</t>
  </si>
  <si>
    <t>1-453</t>
    <phoneticPr fontId="23"/>
  </si>
  <si>
    <t>1-401</t>
  </si>
  <si>
    <t>1-455</t>
    <phoneticPr fontId="23"/>
  </si>
  <si>
    <t>２－（２－ベンゾチアゾリルオキシ）－Ｎ－メチルアセトアニリド（別名メフェナセット）</t>
  </si>
  <si>
    <t>1-402</t>
  </si>
  <si>
    <t>1-456</t>
    <phoneticPr fontId="23"/>
  </si>
  <si>
    <t>1-403</t>
  </si>
  <si>
    <t>1-457</t>
    <phoneticPr fontId="23"/>
  </si>
  <si>
    <t>1-404</t>
  </si>
  <si>
    <t>1-458</t>
    <phoneticPr fontId="23"/>
  </si>
  <si>
    <t>1-405</t>
  </si>
  <si>
    <t>1-459</t>
    <phoneticPr fontId="23"/>
  </si>
  <si>
    <t>ポリ塩化ビフェニル（別名ＰＣＢ）</t>
  </si>
  <si>
    <t>1-406</t>
  </si>
  <si>
    <t>1-460</t>
    <phoneticPr fontId="23"/>
  </si>
  <si>
    <t>1-407</t>
  </si>
  <si>
    <t>1-461</t>
    <phoneticPr fontId="23"/>
  </si>
  <si>
    <t>ポリ（オキシエチレン）＝アルキルフェニルエーテル（アルキル基の炭素数が８のものに限る。）</t>
  </si>
  <si>
    <t>1-408</t>
  </si>
  <si>
    <t>1-463</t>
    <phoneticPr fontId="23"/>
  </si>
  <si>
    <t>1-409</t>
  </si>
  <si>
    <t>1-462</t>
    <phoneticPr fontId="23"/>
  </si>
  <si>
    <t>ポリ（オキシエチレン）＝アルキルフェニルエーテル（アルキル基の炭素数が９のものに限る。）</t>
  </si>
  <si>
    <t>1-410</t>
  </si>
  <si>
    <t>1-464</t>
    <phoneticPr fontId="23"/>
  </si>
  <si>
    <t>1-411</t>
  </si>
  <si>
    <t>1-465</t>
    <phoneticPr fontId="23"/>
  </si>
  <si>
    <t>1-412</t>
  </si>
  <si>
    <t>1-467</t>
    <phoneticPr fontId="23"/>
  </si>
  <si>
    <t>1-413</t>
  </si>
  <si>
    <t>2-119</t>
    <phoneticPr fontId="23"/>
  </si>
  <si>
    <t>1-414</t>
  </si>
  <si>
    <t>1-468</t>
    <phoneticPr fontId="23"/>
  </si>
  <si>
    <t>1-415</t>
  </si>
  <si>
    <t>1-416</t>
  </si>
  <si>
    <t>2-120</t>
    <phoneticPr fontId="23"/>
  </si>
  <si>
    <t>1-417</t>
  </si>
  <si>
    <t>1-418</t>
  </si>
  <si>
    <t>2-121</t>
    <phoneticPr fontId="23"/>
  </si>
  <si>
    <t>メタクリル酸ブチル</t>
  </si>
  <si>
    <t>1-419</t>
  </si>
  <si>
    <t>1-469</t>
    <phoneticPr fontId="23"/>
  </si>
  <si>
    <t>1-420</t>
  </si>
  <si>
    <t>1-421</t>
  </si>
  <si>
    <t>1-470</t>
    <phoneticPr fontId="23"/>
  </si>
  <si>
    <t>（Ｚ）－２’－メチルアセトフェノン＝４，６－ジメチル－２－ピリミジニルヒドラゾン（別名フェリムゾン）</t>
  </si>
  <si>
    <t>1-422</t>
  </si>
  <si>
    <t>1-423</t>
  </si>
  <si>
    <t>1-471</t>
    <phoneticPr fontId="23"/>
  </si>
  <si>
    <t>1-424</t>
  </si>
  <si>
    <t>Ｎ－メチルカルバミン酸２－イソプロピルフェニル（別名イソプロカルブ又はＭＩＰＣ））</t>
  </si>
  <si>
    <t>1-425</t>
  </si>
  <si>
    <t>1-475</t>
    <phoneticPr fontId="23"/>
  </si>
  <si>
    <t>Ｎ－メチルカルバミン酸２，３－ジヒドロ－２，２－ジメチル－７－ベンゾ［ｂ］フラニル（別名カルボフラン）</t>
  </si>
  <si>
    <t>1-426</t>
  </si>
  <si>
    <t>1-476</t>
    <phoneticPr fontId="23"/>
  </si>
  <si>
    <t>Ｎ－メチルカルバミン酸１－ナフチル（別名カルバリル又はＮＡＣ）</t>
  </si>
  <si>
    <t>1-427</t>
  </si>
  <si>
    <t>1-477</t>
    <phoneticPr fontId="23"/>
  </si>
  <si>
    <t>Ｎ－メチルカルバミン酸２－セカンダリ－ブチルフェニル（別名フェノブカルブ又はＢＰＭＣ）</t>
  </si>
  <si>
    <t>1-428</t>
  </si>
  <si>
    <t>2-122</t>
    <phoneticPr fontId="23"/>
  </si>
  <si>
    <t>メチル＝３－クロロ－５－（４，６－ジメトキシ－２－ピリミジニルカルバモイルスルファモイル）－１－メチルピラゾール－４－カルボキシラート（別名ハロスルフロンメチル）</t>
  </si>
  <si>
    <t>1-429</t>
  </si>
  <si>
    <t>メチル＝（Ｓ）－７－クロロ－２，３，４ａ，５－テトラヒドロ－２－［メトキシカルボニル（４－トリフルオロメトキシフェニル）カルバモイル］インデノ［１，２－ｅ］［１，３，４］オキサジアジン－４ａ－カルボキシラート（別名インドキサカルブ）</t>
  </si>
  <si>
    <t>1-430</t>
  </si>
  <si>
    <t>1-478</t>
    <phoneticPr fontId="23"/>
  </si>
  <si>
    <t>メチル＝（Ｅ）－２－［２－［６－（２－シアノフェノキシ）ピリミジン－４－イルオキシ］フェニル］－３－メトキシアクリラート（別名アゾキシストロビン）</t>
  </si>
  <si>
    <t>1-431</t>
  </si>
  <si>
    <t>2-123</t>
    <phoneticPr fontId="23"/>
  </si>
  <si>
    <t>３－メチル－１，５－ジ（２，４－キシリル）－１，３，５－トリアザペンタ－１，４－ジエン（別名アミトラズ）</t>
  </si>
  <si>
    <t>1-432</t>
  </si>
  <si>
    <t>1-479</t>
    <phoneticPr fontId="23"/>
  </si>
  <si>
    <t>Ｎ－メチルジチオカルバミン酸（別名カーバム）</t>
  </si>
  <si>
    <t>1-433</t>
  </si>
  <si>
    <t>2-127</t>
    <phoneticPr fontId="23"/>
  </si>
  <si>
    <t>メチル－Ｎ’，Ｎ’－ジメチル－Ｎ－［（メチルカルバモイル）オキシ］－１－チオオキサムイミデート（別名オキサミル）</t>
  </si>
  <si>
    <t>1-434</t>
  </si>
  <si>
    <t>メチル＝２－（４，６－ジメトキシ－２－ピリミジニルオキシ）－６－［１－（メトキシイミノ）エチル］ベンゾアート（別名ピリミノバックメチル）</t>
  </si>
  <si>
    <t>1-435</t>
  </si>
  <si>
    <t>1-482</t>
    <phoneticPr fontId="23"/>
  </si>
  <si>
    <t>1-436</t>
  </si>
  <si>
    <t>1-437</t>
  </si>
  <si>
    <t>1-486</t>
    <phoneticPr fontId="23"/>
  </si>
  <si>
    <t>1-438</t>
  </si>
  <si>
    <t>1-488</t>
    <phoneticPr fontId="23"/>
  </si>
  <si>
    <t>1-439</t>
  </si>
  <si>
    <t>2-129</t>
    <phoneticPr fontId="23"/>
  </si>
  <si>
    <t>1-440</t>
  </si>
  <si>
    <t>1-441</t>
  </si>
  <si>
    <t>1-493</t>
    <phoneticPr fontId="23"/>
  </si>
  <si>
    <t>２－メチル－Ｎ－［３－（１－メチルエトキシ）フェニル］ベンズアミド（別名メプロニル）</t>
  </si>
  <si>
    <t>1-442</t>
  </si>
  <si>
    <t>1-494</t>
    <phoneticPr fontId="23"/>
  </si>
  <si>
    <t>Ｓ－メチル－Ｎ－（メチルカルバモイルオキシ）チオアセトイミダート（別名メソミル）</t>
  </si>
  <si>
    <t>1-443</t>
  </si>
  <si>
    <t>1-495</t>
    <phoneticPr fontId="23"/>
  </si>
  <si>
    <t>メチル＝（Ｅ）－メトキシイミノ－［２－［［［［（Ｅ）－１－［３－（トリフルオロメチル）フェニル］エチリデン］アミノ］オキシ］メチル］フェニル］アセタート（別名トリフロキシストロビン）</t>
  </si>
  <si>
    <t>1-444</t>
  </si>
  <si>
    <t>1-496</t>
    <phoneticPr fontId="23"/>
  </si>
  <si>
    <t>メチル＝（Ｅ）－メトキシイミノ［２－（オルト－トリルオキシメチル）フェニル］アセタート（別名クレソキシムメチル）</t>
  </si>
  <si>
    <t>1-445</t>
  </si>
  <si>
    <t>1-497</t>
    <phoneticPr fontId="23"/>
  </si>
  <si>
    <t>1-446</t>
  </si>
  <si>
    <t>1-447</t>
  </si>
  <si>
    <t>1-498</t>
    <phoneticPr fontId="23"/>
  </si>
  <si>
    <t>1-448</t>
  </si>
  <si>
    <t>1-502</t>
    <phoneticPr fontId="23"/>
  </si>
  <si>
    <t>３－メトキシカルボニルアミノフェニル＝３’－メチルカルバニラート（別名フェンメディファム）</t>
  </si>
  <si>
    <t>1-449</t>
  </si>
  <si>
    <t>1-503</t>
    <phoneticPr fontId="23"/>
  </si>
  <si>
    <t>Ｎ－（６－メトキシ－２－ピリジル）－Ｎ－メチルチオカルバミン酸Ｏ－３－ターシャリ－ブチルフェニル（別名ピリブチカルブ）</t>
  </si>
  <si>
    <t>1-450</t>
  </si>
  <si>
    <t>1-451</t>
  </si>
  <si>
    <t>2-132</t>
    <phoneticPr fontId="23"/>
  </si>
  <si>
    <t>1-452</t>
  </si>
  <si>
    <t>1-505</t>
    <phoneticPr fontId="23"/>
  </si>
  <si>
    <t>1-453</t>
  </si>
  <si>
    <t>1-454</t>
  </si>
  <si>
    <t>1-455</t>
  </si>
  <si>
    <t>1-508</t>
    <phoneticPr fontId="23"/>
  </si>
  <si>
    <t>1-456</t>
  </si>
  <si>
    <t>1-510</t>
    <phoneticPr fontId="23"/>
  </si>
  <si>
    <t>りん酸ジメチル＝２，２－ジクロロビニル（別名ジクロルボス又はＤＤＶＰ）</t>
  </si>
  <si>
    <t>1-457</t>
  </si>
  <si>
    <t>1-511</t>
    <phoneticPr fontId="23"/>
  </si>
  <si>
    <t>1-458</t>
  </si>
  <si>
    <t>1-512</t>
    <phoneticPr fontId="23"/>
  </si>
  <si>
    <t>1-459</t>
  </si>
  <si>
    <t>1-513</t>
    <phoneticPr fontId="23"/>
  </si>
  <si>
    <t>1-460</t>
  </si>
  <si>
    <t>1-514</t>
    <phoneticPr fontId="23"/>
  </si>
  <si>
    <t>1-461</t>
  </si>
  <si>
    <t>1-515</t>
    <phoneticPr fontId="23"/>
  </si>
  <si>
    <t>りん酸トリブチル</t>
  </si>
  <si>
    <t>1-462</t>
  </si>
  <si>
    <t>アセトアミド</t>
  </si>
  <si>
    <t>2-001</t>
    <phoneticPr fontId="23"/>
  </si>
  <si>
    <t>パラ－アニシジン</t>
  </si>
  <si>
    <t>2-002</t>
    <phoneticPr fontId="23"/>
  </si>
  <si>
    <t>５－アミノ－１－（２，６－ジクロロ－４－トリフルオロメチルフェニル）－４－エチルスルフィニル－１Ｈ－ピラゾール－３－カルボニトリル（別名エチプロール）</t>
  </si>
  <si>
    <t>2-003</t>
    <phoneticPr fontId="23"/>
  </si>
  <si>
    <t>３－アミノ－１Ｈ－１，２，４－トリアゾール（別名アミトロール）</t>
  </si>
  <si>
    <t>2-004</t>
    <phoneticPr fontId="23"/>
  </si>
  <si>
    <t>３’－アミノ－４’－メトキシアセトアニリド</t>
  </si>
  <si>
    <t>2-005</t>
    <phoneticPr fontId="23"/>
  </si>
  <si>
    <t>４－アリル－１，２－ジメトキシベンゼン</t>
  </si>
  <si>
    <t>2-006</t>
    <phoneticPr fontId="23"/>
  </si>
  <si>
    <t>アルキル硫酸エステルナトリウム（アルキル基の炭素数１６から１８までのもの及びその混合物に限る。）</t>
  </si>
  <si>
    <t>2-007</t>
    <phoneticPr fontId="23"/>
  </si>
  <si>
    <t>ウレタン</t>
  </si>
  <si>
    <t>2-008</t>
    <phoneticPr fontId="23"/>
  </si>
  <si>
    <t>Ｎ－エチルアニリン</t>
  </si>
  <si>
    <t>2-009</t>
    <phoneticPr fontId="23"/>
  </si>
  <si>
    <t>２－エチルアミノ－４－イソプロピルアミノ－６－メチルチオ－１，３，５－トリアジン（別名アメトリン）</t>
  </si>
  <si>
    <t>2-010</t>
    <phoneticPr fontId="23"/>
  </si>
  <si>
    <t>エチル＝３－フェニルカルバモイルオキシカルバニラート（別名デスメディファム）</t>
  </si>
  <si>
    <t>Ｎ－［３－（１－エチル－１－メチルプロピル）－１，２－オキサゾール－５－イル］－２，６－ジメトキシベンズアミド（別名イソキサベン）</t>
  </si>
  <si>
    <t>2-012</t>
    <phoneticPr fontId="23"/>
  </si>
  <si>
    <t>５－エトキシ－３－トリクロロメチル－１，２，４－チアジアゾール（別名エクロメゾール）</t>
  </si>
  <si>
    <t>2-013</t>
    <phoneticPr fontId="23"/>
  </si>
  <si>
    <t>2-010</t>
    <phoneticPr fontId="23"/>
  </si>
  <si>
    <t>１，２－エポキシ－３－（トリルオキシ）プロパン</t>
  </si>
  <si>
    <t>2-014</t>
    <phoneticPr fontId="23"/>
  </si>
  <si>
    <t>４，４’－オキシビスベンゼンスルホニルヒドラジド</t>
  </si>
  <si>
    <t>2-015</t>
    <phoneticPr fontId="23"/>
  </si>
  <si>
    <t>クロロアセトアルデヒド</t>
  </si>
  <si>
    <t>2-016</t>
    <phoneticPr fontId="23"/>
  </si>
  <si>
    <t>2-018</t>
    <phoneticPr fontId="23"/>
  </si>
  <si>
    <t>（ＲＳ）－１－［３－クロロ－４－（１，１，２－トリフルオロ－２－トリフルオロメトキシエトキシ）フェニル］－３－（２，６－ジフルオロベンゾイル）尿素（別名ノバルロン）</t>
  </si>
  <si>
    <t>2-017</t>
    <phoneticPr fontId="23"/>
  </si>
  <si>
    <t>（１’Ｓ－トランス）－７－クロロ－２’，４，６－トリメトキシ－６’－メチルスピロ［ベンゾフラン－２（３Ｈ），１’－シクロヘキサ－２’－エン］－３，４’－ジオン（別名グリセオフルビン）</t>
  </si>
  <si>
    <t>2-018</t>
    <phoneticPr fontId="23"/>
  </si>
  <si>
    <t>１－クロロナフタレン</t>
  </si>
  <si>
    <t>2-019</t>
    <phoneticPr fontId="23"/>
  </si>
  <si>
    <t>2-035</t>
    <phoneticPr fontId="23"/>
  </si>
  <si>
    <t>酢酸ベンジル</t>
  </si>
  <si>
    <t>2-020</t>
    <phoneticPr fontId="23"/>
  </si>
  <si>
    <t>サフロール</t>
  </si>
  <si>
    <t>2-021</t>
    <phoneticPr fontId="23"/>
  </si>
  <si>
    <t>（Ｓ）－アルファ－シアノ－３－フェノキシベンジル＝（Ｓ）－２－（４－クロロフェニル）－３－メチルブチラート（別名エスフェンバレレート）</t>
  </si>
  <si>
    <t>2-022</t>
    <phoneticPr fontId="23"/>
  </si>
  <si>
    <t xml:space="preserve">2-042 </t>
    <phoneticPr fontId="23"/>
  </si>
  <si>
    <t>アルファ－シアノ－４－フルオロ－３－フェノキシベンジル＝３－（２，２－ジクロロビニル）－２，２－ジメチルシクロプロパンカルボキシラート（別名シフルトリン）</t>
  </si>
  <si>
    <t>2-023</t>
    <phoneticPr fontId="23"/>
  </si>
  <si>
    <t>●（１種グループ化）</t>
    <rPh sb="3" eb="4">
      <t>シュ</t>
    </rPh>
    <rPh sb="8" eb="9">
      <t>カ</t>
    </rPh>
    <phoneticPr fontId="23"/>
  </si>
  <si>
    <t>ジクロロ酢酸</t>
  </si>
  <si>
    <t>2-025</t>
    <phoneticPr fontId="23"/>
  </si>
  <si>
    <t>2-046</t>
    <phoneticPr fontId="23"/>
  </si>
  <si>
    <t>１－（３，５－ジクロロ－２，４－ジフルオロフェニル）－３－（２，６－ジフルオロベンゾイル）尿素（別名テフルベンズロン）</t>
  </si>
  <si>
    <t>2-026</t>
    <phoneticPr fontId="23"/>
  </si>
  <si>
    <t>2-047</t>
    <phoneticPr fontId="23"/>
  </si>
  <si>
    <t>１，３－ジクロロ－５，５－ジメチルイミダゾリジン－２，４－ジオン</t>
  </si>
  <si>
    <t>2-027</t>
    <phoneticPr fontId="23"/>
  </si>
  <si>
    <t>1-193</t>
    <phoneticPr fontId="23"/>
  </si>
  <si>
    <t>２－［４－（２，４－ジクロロ－メタ－トルオイル）－１，３－ジメチル－５－ピラゾリルオキシ］－４－メチルアセトフェノン（別名ベンゾフェナップ）</t>
  </si>
  <si>
    <t>2-028</t>
    <phoneticPr fontId="23"/>
  </si>
  <si>
    <t>２，４－ジクロロ－１－ニトロベンゼン</t>
  </si>
  <si>
    <t>2-029</t>
    <phoneticPr fontId="23"/>
  </si>
  <si>
    <t>２，２－ジクロロ－Ｎ－［２－ヒドロキシ－１－（ヒドロキシメチル）－２－（４－ニトロフェニル）エチル］アセトアミド（別名クロラムフェニコール）</t>
  </si>
  <si>
    <t>2-030</t>
    <phoneticPr fontId="23"/>
  </si>
  <si>
    <t>2-048</t>
    <phoneticPr fontId="23"/>
  </si>
  <si>
    <t>Ｎ－（２，３－ジクロロ－４－ヒドロキシフェニル）－１－メチルシクロヘキサンカルボキサミド（別名フェンヘキサミド）</t>
  </si>
  <si>
    <t>2-031</t>
    <phoneticPr fontId="23"/>
  </si>
  <si>
    <t>２，４’－ジクロロ－アルファ－（５－ピリミジニル）ベンズヒドリル＝アルコール（別名フェナリモル）</t>
  </si>
  <si>
    <t>2-032</t>
    <phoneticPr fontId="23"/>
  </si>
  <si>
    <t>２－（２，４－ジクロロフェニル）－１－（１Ｈ－１，２，４－トリアゾール－１－イル）－２－ヘキサノール（別名ヘキサコナゾール）</t>
  </si>
  <si>
    <t>2-033</t>
    <phoneticPr fontId="23"/>
  </si>
  <si>
    <t>２，４－ジクロロフェノール</t>
  </si>
  <si>
    <t>2-034</t>
    <phoneticPr fontId="23"/>
  </si>
  <si>
    <t>（ＲＳ）－２－（２，４－ジクロロフェノキシ）プロピオン酸（別名ジクロルプロップ）</t>
  </si>
  <si>
    <t>2-035</t>
    <phoneticPr fontId="23"/>
  </si>
  <si>
    <t>1-205</t>
    <phoneticPr fontId="23"/>
  </si>
  <si>
    <t>2-036</t>
    <phoneticPr fontId="23"/>
  </si>
  <si>
    <t xml:space="preserve">2-050 </t>
    <phoneticPr fontId="23"/>
  </si>
  <si>
    <t>（ＲＳ）－１－［２，５－ジクロロ－４－（１，１，２，３，３，３－ヘキサフルオロプロポキシ）フェニル］－３－（２，６－ジフルオロベンゾイル）尿素（別名ルフェヌロン）</t>
  </si>
  <si>
    <t>2-037</t>
    <phoneticPr fontId="23"/>
  </si>
  <si>
    <t>３，３’－ジクロロベンジジン二塩酸塩</t>
  </si>
  <si>
    <t>2-038</t>
    <phoneticPr fontId="23"/>
  </si>
  <si>
    <t>2-053</t>
    <phoneticPr fontId="23"/>
  </si>
  <si>
    <t>ジナトリウム＝４－アミノ－３－［４’－（２，４－ジアミノフェニルアゾ）－１，１’－ビフェニル－４－イルアゾ］－５－ヒドロキシ－６－フェニルアゾ－２，７－ナフタレンジスルホナート（別名ＣＩダイレクトブラック３８）</t>
  </si>
  <si>
    <t>2-039</t>
    <phoneticPr fontId="23"/>
  </si>
  <si>
    <t>ジナトリウム＝８－［３，３’－ジメチル－４’－［４－［（パラ－トリル）スルホニルオキシ］フェニルアゾ］－１，１’－ビフェニル－４－イルアゾ］－７－ヒドロキシ－１，３－ナフタレンジスルホナート（別名ＣＩアシッドレッド１１４）</t>
  </si>
  <si>
    <t>2-040</t>
    <phoneticPr fontId="23"/>
  </si>
  <si>
    <t>２，４－ジニトロアニリン</t>
  </si>
  <si>
    <t>ジニトロナフタレン</t>
  </si>
  <si>
    <t>2-042</t>
    <phoneticPr fontId="23"/>
  </si>
  <si>
    <t>メタ－ジニトロベンゼン</t>
  </si>
  <si>
    <t>2-043</t>
    <phoneticPr fontId="23"/>
  </si>
  <si>
    <t>２，３－ジヒドロ－６－プロピル－２－チオキソ－４（１Ｈ）－ピリミジノン（別名プロピルチオウラシル）</t>
  </si>
  <si>
    <t>2-044</t>
    <phoneticPr fontId="23"/>
  </si>
  <si>
    <t>1-235</t>
    <phoneticPr fontId="23"/>
  </si>
  <si>
    <t>１，２－ジブロモエタン（別名二臭化エチレン又はＥＤＢ）</t>
  </si>
  <si>
    <t>2-045</t>
    <phoneticPr fontId="23"/>
  </si>
  <si>
    <t>１，４－ジブロモブタン</t>
  </si>
  <si>
    <t>2-046</t>
    <phoneticPr fontId="23"/>
  </si>
  <si>
    <t>２，３－ジブロモ－１－プロパノール</t>
  </si>
  <si>
    <t>１，３－ジブロモプロパン</t>
  </si>
  <si>
    <t>1-240</t>
    <phoneticPr fontId="23"/>
  </si>
  <si>
    <t>ジベンジルエーテル</t>
  </si>
  <si>
    <t>2-049</t>
    <phoneticPr fontId="23"/>
  </si>
  <si>
    <t>２，３－ジメチルアニリン</t>
  </si>
  <si>
    <t>2-050</t>
    <phoneticPr fontId="23"/>
  </si>
  <si>
    <t>［４－［［４－（ジメチルアミノ）フェニル］（フェニル）メチリデン］シクロヘキサ－２，５－ジエン－１－イリデン］（ジメチル）アンモニウム＝クロリド（別名マラカイトグリーン塩酸塩）</t>
  </si>
  <si>
    <t>2-051</t>
    <phoneticPr fontId="23"/>
  </si>
  <si>
    <t>ジメチルカルバモイル＝クロリド</t>
  </si>
  <si>
    <t>2-052</t>
    <phoneticPr fontId="23"/>
  </si>
  <si>
    <t>Ｏ，Ｏ－ジメチル－Ｏ－（３－メチル－４－メチルスルフィニルフェニル）－チオホスフェイト（別名メスルフェンホス）</t>
  </si>
  <si>
    <t>2-053</t>
    <phoneticPr fontId="23"/>
  </si>
  <si>
    <t>臭素化ビフェニル（臭素数が２から５までのもの及びその混合物に限る。）</t>
  </si>
  <si>
    <t>2-054</t>
    <phoneticPr fontId="23"/>
  </si>
  <si>
    <t>２－（１，３－チアゾール－４－イル）－１Ｈ－ベンゾイミダゾール</t>
  </si>
  <si>
    <t>チオアセトアミド</t>
  </si>
  <si>
    <t>2-056</t>
    <phoneticPr fontId="23"/>
  </si>
  <si>
    <t>２－（チオシアナートメチルチオ）－１，３－ベンゾチアゾール（別名ＴＣＭＴＢ）</t>
  </si>
  <si>
    <t>2-057</t>
    <phoneticPr fontId="23"/>
  </si>
  <si>
    <t>チオりん酸Ｏ，Ｏ－ジエチル－Ｏ－（６－オキソ－１－フェニル－１，６－ジヒドロ－３－ピリダジニル）（別名ピリダフェンチオン）</t>
  </si>
  <si>
    <t>2-058</t>
    <phoneticPr fontId="23"/>
  </si>
  <si>
    <t>チオりん酸Ｏ－３，５，６－トリクロロ－２－ピリジル－Ｏ，Ｏ－ジメチル（別名クロルピリホスメチル）</t>
  </si>
  <si>
    <t>2-059</t>
    <phoneticPr fontId="23"/>
  </si>
  <si>
    <t>1-300</t>
    <phoneticPr fontId="23"/>
  </si>
  <si>
    <t>１，１，２，２－テトラクロロエタン（別名四塩化アセチレン）</t>
  </si>
  <si>
    <t>2-060</t>
    <phoneticPr fontId="23"/>
  </si>
  <si>
    <t>テトラナトリウム＝３，３’－［（３，３’－ジメトキシ－４，４’－ビフェニリレン）ビス（アゾ）］ビス（５－アミノ－４－ヒドロキシ－２，７－ナフタレンジスルホナート）（別名ＣＩダイレクトブルー１５）</t>
  </si>
  <si>
    <t>2-061</t>
    <phoneticPr fontId="23"/>
  </si>
  <si>
    <t>テトラブロモメタン</t>
  </si>
  <si>
    <t>2-062</t>
    <phoneticPr fontId="23"/>
  </si>
  <si>
    <t>オルト－テルフェニル</t>
  </si>
  <si>
    <t>2-063</t>
    <phoneticPr fontId="23"/>
  </si>
  <si>
    <t>１，１，１－トリクロロ－２，２－ビス（４－メトキシフェニル）エタン（別名メトキシクロル）</t>
  </si>
  <si>
    <t>2-064</t>
    <phoneticPr fontId="23"/>
  </si>
  <si>
    <t>トリス（Ｎ，Ｎ－ジメチルジチオカルバメート）鉄（別名ファーバム）</t>
  </si>
  <si>
    <t>1-337</t>
    <phoneticPr fontId="23"/>
  </si>
  <si>
    <t>トリブロモメタン（別名ブロモホルム）</t>
  </si>
  <si>
    <t>2-066</t>
    <phoneticPr fontId="23"/>
  </si>
  <si>
    <t>ナトリウム＝３－［［Ｎ－［４－［［４－（ジメチルアミノ）フェニル］［４－［Ｎ－エチル－Ｎ－［（３－スルホナトフェニル）メチル］アミノ］フェニル］メチレン］－２，５－シクロヘキサジエン－１－イリデン］－Ｎ－エチルアンモニオ］メチル］ベンゼンスルホナート（別名ＣＩアシッドバイオレット４９）</t>
  </si>
  <si>
    <t>1-351</t>
    <phoneticPr fontId="23"/>
  </si>
  <si>
    <t>ナトリウム＝１，１’－ビフェニル－２－オラート</t>
  </si>
  <si>
    <t>2-068</t>
    <phoneticPr fontId="23"/>
  </si>
  <si>
    <t>メタ－ニトロアニリン</t>
  </si>
  <si>
    <t>2-070</t>
    <phoneticPr fontId="23"/>
  </si>
  <si>
    <t>メタ－ニトロトルエン</t>
  </si>
  <si>
    <t>2-072</t>
    <phoneticPr fontId="23"/>
  </si>
  <si>
    <t>パリゴルスカイト（別名アタパルジャイト）</t>
  </si>
  <si>
    <t>2-073</t>
    <phoneticPr fontId="23"/>
  </si>
  <si>
    <t>３，３－ビス（４－ヒドロキシフェニル）－１，３－ジヒドロイソベンゾフラン－１－オン（別名フェノールフタレイン）</t>
  </si>
  <si>
    <t>４，４’－ビピリジル</t>
  </si>
  <si>
    <t>2-075</t>
    <phoneticPr fontId="23"/>
  </si>
  <si>
    <t>１－（４－ビフェニリルオキシ）－３，３－ジメチル－１－（１Ｈ－１，２，４－トリアゾール－１－イル）－２－ブタノール（別名ビテルタノール）</t>
  </si>
  <si>
    <t>2-076</t>
    <phoneticPr fontId="23"/>
  </si>
  <si>
    <t>2-077</t>
    <phoneticPr fontId="23"/>
  </si>
  <si>
    <t>フタル酸ジシクロヘキシル</t>
  </si>
  <si>
    <t>１，３－プロパンスルトン</t>
  </si>
  <si>
    <t>2-079</t>
    <phoneticPr fontId="23"/>
  </si>
  <si>
    <t>Ｎ－プロピル－Ｎ－［２－（２，４，６－トリクロロフェノキシ）エチル］イミダゾール－１－カルボキサミド（別名プロクロラズ）</t>
  </si>
  <si>
    <t>３－ブロモ－１－プロペン（別名臭化アリル）</t>
  </si>
  <si>
    <t>2-081</t>
    <phoneticPr fontId="23"/>
  </si>
  <si>
    <t>ヘキサクロロエタン</t>
  </si>
  <si>
    <t>2-082</t>
    <phoneticPr fontId="23"/>
  </si>
  <si>
    <t>ヘキサクロロシクロペンタジエン</t>
  </si>
  <si>
    <t>2-083</t>
    <phoneticPr fontId="23"/>
  </si>
  <si>
    <t>１，４，５，６，７，７－ヘキサクロロビシクロ［２．２．１］－５－ヘプテン－２，３－ジカルボン酸（別名クロレンド酸）</t>
  </si>
  <si>
    <t>2-084</t>
    <phoneticPr fontId="23"/>
  </si>
  <si>
    <t>ヘキサデシルトリメチルアンモニウム＝ブロミド</t>
  </si>
  <si>
    <t>2-085</t>
    <phoneticPr fontId="23"/>
  </si>
  <si>
    <t>５－ベンジル－３－フリルメチル＝（１ＲＳ）－シス－トランス－２，２－ジメチル－３－（２－メチルプロパ－１－エニル）シクロプロパンカルボキシラート（別名レスメトリン）</t>
  </si>
  <si>
    <t>2-086</t>
    <phoneticPr fontId="23"/>
  </si>
  <si>
    <t>パラ－ベンゾキノン</t>
  </si>
  <si>
    <t>ペンタクロロニトロベンゼン（別名キントゼン又はＰＣＮＢ）</t>
  </si>
  <si>
    <t>2-088</t>
    <phoneticPr fontId="23"/>
  </si>
  <si>
    <t>ペンタデカフルオロオクタン酸アンモニウム</t>
  </si>
  <si>
    <t>2-089</t>
    <phoneticPr fontId="23"/>
  </si>
  <si>
    <t>2-090</t>
    <phoneticPr fontId="23"/>
  </si>
  <si>
    <t>2-125</t>
    <phoneticPr fontId="23"/>
  </si>
  <si>
    <t>2-091</t>
    <phoneticPr fontId="23"/>
  </si>
  <si>
    <t>２－メチル－５－ニトロアニリン</t>
  </si>
  <si>
    <t>2-092</t>
    <phoneticPr fontId="23"/>
  </si>
  <si>
    <t>メチルヒドラジン</t>
  </si>
  <si>
    <t>2-093</t>
    <phoneticPr fontId="23"/>
  </si>
  <si>
    <t>２－メチル－１，１’－ビフェニル－３－イルメチル＝（Ｚ）－３－（２－クロロ－３，３，３－トリフルオロ－１－プロペニル）－２，２－ジメチルシクロプロパンカルボキシラート（別名ビフェントリン）</t>
  </si>
  <si>
    <t>2-094</t>
    <phoneticPr fontId="23"/>
  </si>
  <si>
    <t>1-491</t>
    <phoneticPr fontId="23"/>
  </si>
  <si>
    <t>メチル＝ベンゾイミダゾール－２－イルカルバマート（別名カルベンダジム）</t>
  </si>
  <si>
    <t>2-095</t>
    <phoneticPr fontId="23"/>
  </si>
  <si>
    <t>４，４’－メチレンビス（Ｎ，Ｎ－ジメチルアニリン）</t>
  </si>
  <si>
    <t>2-096</t>
    <phoneticPr fontId="23"/>
  </si>
  <si>
    <t>４，４’－メチレンビス（２－メチルシクロヘキサンアミン）</t>
  </si>
  <si>
    <t>2-097</t>
    <phoneticPr fontId="23"/>
  </si>
  <si>
    <t>硫酸ヒドラジン</t>
  </si>
  <si>
    <t>2-098</t>
    <phoneticPr fontId="23"/>
  </si>
  <si>
    <t>りん酸（２－エチルヘキシル）ジフェニル</t>
  </si>
  <si>
    <t>2-099</t>
    <phoneticPr fontId="23"/>
  </si>
  <si>
    <t>1-509</t>
    <phoneticPr fontId="23"/>
  </si>
  <si>
    <t>りん酸ジブチル＝フェニル</t>
  </si>
  <si>
    <t>2-100</t>
  </si>
  <si>
    <t>1-002</t>
    <phoneticPr fontId="23"/>
  </si>
  <si>
    <t>亜鉛＝ビス（２－メチルプロパ－２－エノアート）</t>
  </si>
  <si>
    <t>1-005</t>
    <phoneticPr fontId="23"/>
  </si>
  <si>
    <t>アクリル酸２－エチルヘキシル</t>
  </si>
  <si>
    <t>1-008</t>
    <phoneticPr fontId="23"/>
  </si>
  <si>
    <t>アクリル酸重合物</t>
  </si>
  <si>
    <t>1-013</t>
    <phoneticPr fontId="23"/>
  </si>
  <si>
    <t>アジピン酸、（Ｎ－（２－アミノエチル）エタン－１，２－ジアミン又はＮ，Ｎ’－ビス（２－アミノエチル）エタン－１，２－ジアミン）と２－（クロロメチル）オキシランの重縮合物</t>
  </si>
  <si>
    <t>1-014</t>
    <phoneticPr fontId="23"/>
  </si>
  <si>
    <t>アジピン酸ジ－２－エチルヘキシル</t>
  </si>
  <si>
    <t>1-015</t>
    <phoneticPr fontId="23"/>
  </si>
  <si>
    <t>アセチルアセトン</t>
  </si>
  <si>
    <t>１－アセチル－１，２，３，４－テトラヒドロ－３－［（３－ピリジルメチル）アミノ］－６－［１，２，２，２－テトラフルオロ－１－（トリフルオロメチル）エチル］キナゾリン－２－オン（別名ピリフルキナゾン）</t>
  </si>
  <si>
    <t>1-024</t>
    <phoneticPr fontId="23"/>
  </si>
  <si>
    <t>オルト－アミノフェノール</t>
  </si>
  <si>
    <t>1-030</t>
    <phoneticPr fontId="23"/>
  </si>
  <si>
    <t>３－アリルオキシ－１，２－ベンゾイソチアゾール－１，１－ジオキシド（別名プロベナゾール）</t>
  </si>
  <si>
    <t>アリル＝ヘキサノアート</t>
  </si>
  <si>
    <t>1-033</t>
    <phoneticPr fontId="23"/>
  </si>
  <si>
    <t>アリル＝ヘプタノアート</t>
  </si>
  <si>
    <t>1-035</t>
    <phoneticPr fontId="23"/>
  </si>
  <si>
    <t>［（３－アルカンアミドプロピル）（ジメチル）アンモニオ］アセタート（アルカンの構造が直鎖であり、かつ、当該アルカンの炭素数が８、１０、１２、１４、１６又は１８のもの及びその混合物に限る。）及び（Ｚ）－［［３－（オクタデカ－９－エンアミド）プロピル］（ジメチル）アンモニオ］アセタート並びにこれらの混合物</t>
  </si>
  <si>
    <t>1-036</t>
    <phoneticPr fontId="23"/>
  </si>
  <si>
    <t>（３－アルカンアミドプロピル）（メチル）［２－（アルカノイルオキシ）エチル］アンモニウム＝クロリド（アルカン及びアルカノイルの構造が直鎖であり、かつ、当該アルカン及び当該アルカノイルのそれぞれの炭素数が１４、１６又は１８のもの及びその混合物に限る。）</t>
  </si>
  <si>
    <t>アルカン－１－アミン（アルカンの構造が直鎖であり、かつ、当該アルカンの炭素数が８、１０、１２、１４、１６又は１８のもの及びその混合物に限る。）、（Ｚ）－オクタデカ－９－エン－１－アミン及び（９Ｚ，１２Ｚ）－オクタデカ－９，１２－ジエン－１－アミン並びにこれらの混合物</t>
  </si>
  <si>
    <t>1-038</t>
    <phoneticPr fontId="23"/>
  </si>
  <si>
    <t>アルカン－１－アミン（アルカンの構造が直鎖であり、かつ、当該アルカンの炭素数が８、１０、１２、１４、１６又は１８のもの及びその混合物に限る。）のオキシラン重付加物、（Ｚ）－オクタデカ－９－エン－１－アミンのオキシラン重付加物及び（９Ｚ，１２Ｚ）－オクタデカ－９，１２－ジエン－１－アミンのオキシラン重付加物の混合物</t>
  </si>
  <si>
    <t>アルファ－アルキル－オメガ－ヒドロキシポリ（オキシエタン－１，２－ジイル）（アルキル基の炭素数が１６から１８までのもの及びその混合物であって、数平均分子量が１，０００未満のものに限る。）及びアルファ－アルケニル－オメガ－ヒドロキシポリ（オキシエタン－１，２－ジイル）（アルケニル基の炭素数が１６から１８までのもの及びその混合物であって、数平均分子量が１，０００未満のものに限る。）並びにこれらの混合物</t>
  </si>
  <si>
    <t>1-040</t>
    <phoneticPr fontId="23"/>
  </si>
  <si>
    <t>アルファ－アルキル－オメガ－ヒドロキシポリ［オキシエタン－１，２－ジイル／オキシ（メチルエタン－１，２－ジイル）］（アルキル基の構造が分枝であり、かつ、当該アルキル基の炭素数が９から１１までのものの混合物（当該アルキル基の炭素数が１０のものを主成分とするものに限る。）に限る。）</t>
  </si>
  <si>
    <t>1-041</t>
    <phoneticPr fontId="23"/>
  </si>
  <si>
    <t>アルファ－アルキル－オメガ－ヒドロキシポリ（オキシエチレン）（アルキル基の炭素数が９から１１までのもの及びその混合物であって、数平均分子量が１，０００未満のものに限る。）</t>
  </si>
  <si>
    <t>1-044</t>
    <phoneticPr fontId="23"/>
  </si>
  <si>
    <t>アルキル（ベンジル）（ジメチル）アンモニウムの塩（アルキル基の炭素数が１２から１６までのもの及びその混合物に限る。）</t>
  </si>
  <si>
    <t>1-046</t>
    <phoneticPr fontId="23"/>
  </si>
  <si>
    <t>アルミニウム＝トリス（エチル＝ホスホナート）（別名ホセチル又はホセチルアルミニウム）</t>
  </si>
  <si>
    <t>1-047</t>
    <phoneticPr fontId="23"/>
  </si>
  <si>
    <t>安息香酸ベンジル</t>
  </si>
  <si>
    <t>アントラセン－９，１０－ジオン（別名アントラキノン）</t>
  </si>
  <si>
    <t>1-052</t>
    <phoneticPr fontId="23"/>
  </si>
  <si>
    <t>アルファ－（イソシアナトベンジル）－オメガ－（イソシアナトフェニル）ポリ［（イソシアナトフェニレン）メチレン］</t>
  </si>
  <si>
    <t>1-056</t>
    <phoneticPr fontId="23"/>
  </si>
  <si>
    <t>イソプロピル＝３－クロロカルバニラート（別名クロルプロファム又はＩＰＣ）</t>
  </si>
  <si>
    <t>３－（４－イソプロピルフェニル）－２－メチルプロパナール</t>
  </si>
  <si>
    <t>４－イソプロピル－３－メチルフェノール</t>
  </si>
  <si>
    <t>1-061</t>
    <phoneticPr fontId="23"/>
  </si>
  <si>
    <t>１，１’－（イミノジオクタメチレン）ジグアニジン＝トリアセタート（別名イミノクタジン酢酸塩）</t>
  </si>
  <si>
    <t>1-063</t>
    <phoneticPr fontId="23"/>
  </si>
  <si>
    <t>エチリデンノルボルネン</t>
  </si>
  <si>
    <t>エチルシクロヘキサン</t>
  </si>
  <si>
    <t>1-066</t>
    <phoneticPr fontId="23"/>
  </si>
  <si>
    <t>５－エチル－５，８－ジヒドロ－８－オキソ－［１，３］ジオキソロ［４，５－ｇ］キノリン－７－カルボン酸（別名オキソリニック酸）</t>
  </si>
  <si>
    <t>1-067</t>
    <phoneticPr fontId="23"/>
  </si>
  <si>
    <t>Ｎ－エチル－Ｎ，Ｎ－ジメチルテトラデカン－１－アミニウムの塩</t>
  </si>
  <si>
    <t>1-077</t>
    <phoneticPr fontId="23"/>
  </si>
  <si>
    <t>エチレングリコールモノブチルエーテル（別名ブチルセロソルブ）</t>
  </si>
  <si>
    <t>エチレンジアミン四酢酸並びにそのカリウム塩及びナトリウム塩</t>
  </si>
  <si>
    <t>1-084</t>
    <phoneticPr fontId="23"/>
  </si>
  <si>
    <t>（４－エトキシフェニル）［３－（４－フルオロ－３－フェノキシフェニル）プロピル］ジメチルシラン（別名シラフルオフェン）</t>
  </si>
  <si>
    <t>1-090</t>
    <phoneticPr fontId="23"/>
  </si>
  <si>
    <t>塩化直鎖パラフィン（炭素数が１４から１７までのもの及びその混合物に限る。）</t>
  </si>
  <si>
    <t>1-091</t>
    <phoneticPr fontId="23"/>
  </si>
  <si>
    <t>塩素酸並びにそのカリウム塩及びナトリウム塩</t>
  </si>
  <si>
    <t>1-092</t>
    <phoneticPr fontId="23"/>
  </si>
  <si>
    <t>オキサシクロヘキサデカン－２－オン</t>
  </si>
  <si>
    <t>1-095</t>
    <phoneticPr fontId="23"/>
  </si>
  <si>
    <t>オクタブロモジフェニルエーテル</t>
  </si>
  <si>
    <t>オクタメチルシクロテトラシロキサン</t>
  </si>
  <si>
    <t>1-097</t>
    <phoneticPr fontId="23"/>
  </si>
  <si>
    <t>過塩素酸並びにそのアンモニウム塩、カリウム塩、ナトリウム塩、マグネシウム塩及びリチウム塩</t>
  </si>
  <si>
    <t>1-098</t>
    <phoneticPr fontId="23"/>
  </si>
  <si>
    <t>過酢酸</t>
  </si>
  <si>
    <t>1-100</t>
    <phoneticPr fontId="23"/>
  </si>
  <si>
    <t>カリウム＝ジエチルジチオカルバマート</t>
  </si>
  <si>
    <t>1-108</t>
    <phoneticPr fontId="23"/>
  </si>
  <si>
    <t>グリホサート並びにそのアンモニウム塩、イソプロピルアミン塩、カリウム塩及びナトリウム塩</t>
  </si>
  <si>
    <t>1-114</t>
    <phoneticPr fontId="23"/>
  </si>
  <si>
    <t>１－（２－クロロイミダゾ［１，２－ａ］ピリジン－３－イルスルホニル）－３－（４，６－ジメトキシピリミジン－２－イル）尿素（別名イマゾスルフロン）</t>
  </si>
  <si>
    <t>1-119</t>
    <phoneticPr fontId="23"/>
  </si>
  <si>
    <t>２－クロロ－２’－エチル－Ｎ－［（１Ｓ）－２－メトキシ－１－メチルエチル］－６’－メチルアセトアニリド及び２－クロロ－２’－エチル－Ｎ－［（１Ｒ）－２－メトキシ－１－メチルエチル］－６’－メチルアセトアニリドの混合物（２－クロロ－２’－エチル－Ｎ－［（１Ｓ）－２－メトキシ－１－メチルエチル］－６’－メチルアセトアニリドの含有率が８０重量パーセント以上のものに限る。）（別名Ｓ－メトラクロール）</t>
  </si>
  <si>
    <t>1-126</t>
    <phoneticPr fontId="23"/>
  </si>
  <si>
    <t>３－（４－クロロ－５－シクロペンチルオキシ－２－フルオロフェニル）－５－イソプロピリデン－１，３－オキサゾリジン－２，４－ジオン（別名ペントキサゾン）</t>
  </si>
  <si>
    <t>1-127</t>
    <phoneticPr fontId="23"/>
  </si>
  <si>
    <t>５－クロロ－２－（２，４－ジクロロフェノキシ）フェノール（別名トリクロサン）</t>
  </si>
  <si>
    <t>1-128</t>
    <phoneticPr fontId="23"/>
  </si>
  <si>
    <t>（ＲＳ）－５－クロロ－Ｎ－（１，３－ジヒドロ－１，１，３－トリメチルイソベンゾフラン－４－イル）－１，３－ジメチル－１Ｈ－ピラゾール－４－カルボキサミド（別名フラメトピル）</t>
  </si>
  <si>
    <t>1-131</t>
    <phoneticPr fontId="23"/>
  </si>
  <si>
    <t>３’－クロロ－４，４’－ジメチル－１，２，３－チアジアゾール－５－カルボキサニリド（別名チアジニル）</t>
  </si>
  <si>
    <t>1-132</t>
    <phoneticPr fontId="23"/>
  </si>
  <si>
    <t>（ＲＳ）－２－クロロ－Ｎ－（２，４－ジメチル－３－チエニル）－Ｎ－（２－メトキシ－１－メチルエチル）アセトアミド（別名ジメテナミド）</t>
  </si>
  <si>
    <t>1-133</t>
    <phoneticPr fontId="23"/>
  </si>
  <si>
    <t>（Ｓ）－２－クロロ－Ｎ－（２，４－ジメチル－３－チエニル）－Ｎ－（２－メトキシ－１－メチルエチル）アセトアミド（別名ジメテナミドＰ）</t>
  </si>
  <si>
    <t>1-134</t>
    <phoneticPr fontId="23"/>
  </si>
  <si>
    <t>３－クロロ－Ｎ－（４，６－ジメトキシピリミジン－２－イルカルバモイル）－１－メチル－４－（５－メチル－５，６－ジヒドロ－１，４，２－ジオキサジン－３－イル）ピラゾール－５－スルホンアミド（別名メタゾスルフロン）</t>
  </si>
  <si>
    <t>1-135</t>
    <phoneticPr fontId="23"/>
  </si>
  <si>
    <t>３－（２－クロロ－１，３－チアゾール－５－イルメチル）－５－メチル－Ｎ－ニトロ－１，３，５－オキサジアジナン－４－イミン（別名チアメトキサム）</t>
  </si>
  <si>
    <t>1-136</t>
    <phoneticPr fontId="23"/>
  </si>
  <si>
    <t>（Ｅ）－１－（２－クロロ－１，３－チアゾール－５－イルメチル）－３－メチル－２－ニトログアニジン（別名クロチアニジン）</t>
  </si>
  <si>
    <t>1-141</t>
    <phoneticPr fontId="23"/>
  </si>
  <si>
    <t>トランス－Ｎ－（６－クロロ－３－ピリジルメチル）－Ｎ’－シアノ－Ｎ－メチルアセトアミジン（別名アセタミプリド）</t>
  </si>
  <si>
    <t>1-142</t>
    <phoneticPr fontId="23"/>
  </si>
  <si>
    <t>１－（６－クロロ－３－ピリジルメチル）－Ｎ－ニトロイミダゾリジン－２－イリデンアミン（別名イミダクロプリド）</t>
  </si>
  <si>
    <t>1-143</t>
    <phoneticPr fontId="23"/>
  </si>
  <si>
    <t>３－（６－クロロピリジン－３－イルメチル）－１，３－チアゾリジン－２－イリデンシアナミド（別名チアクロプリド）</t>
  </si>
  <si>
    <t>1-152</t>
    <phoneticPr fontId="23"/>
  </si>
  <si>
    <t>２－［２－クロロ－４－メシル－３－［（テトラヒドロフラン－２－イルメトキシ）メチル］ベンゾイル］シクロヘキサン－１，３－ジオン（別名テフリルトリオン）</t>
  </si>
  <si>
    <t>1-153</t>
    <phoneticPr fontId="23"/>
  </si>
  <si>
    <t>３－（２－クロロ－４－メシルベンゾイル）－４－フェニルスルファニルビシクロ［３．２．１］オクタ－３－エン－２－オン（別名ベンゾビシクロン）</t>
  </si>
  <si>
    <t>1-155</t>
    <phoneticPr fontId="23"/>
  </si>
  <si>
    <t>（Ｅ）－Ｎ－［２－クロロ－５－［１－（６－メチルピリジン－２－イルメトキシイミノ）エチル］ベンジル］カルバミン酸メチル（別名ピリベンカルブ）</t>
  </si>
  <si>
    <t>1-159</t>
    <phoneticPr fontId="23"/>
  </si>
  <si>
    <t>酢酸ヘキシル</t>
  </si>
  <si>
    <t>1-161</t>
    <phoneticPr fontId="23"/>
  </si>
  <si>
    <t>サリチル酸メチル</t>
  </si>
  <si>
    <t>1-165</t>
    <phoneticPr fontId="23"/>
  </si>
  <si>
    <t>ジイソプロピルナフタレン</t>
  </si>
  <si>
    <t>1-166</t>
    <phoneticPr fontId="23"/>
  </si>
  <si>
    <t>ジエタノールアミン</t>
  </si>
  <si>
    <t>1-170</t>
    <phoneticPr fontId="23"/>
  </si>
  <si>
    <t>ジエチレングリコールモノブチルエーテル</t>
  </si>
  <si>
    <t>1-172</t>
    <phoneticPr fontId="23"/>
  </si>
  <si>
    <t>１，４－ジオキサシクロヘプタデカン－５，１７－ジオン</t>
  </si>
  <si>
    <t>1-176</t>
    <phoneticPr fontId="23"/>
  </si>
  <si>
    <t>シクロヘキサン</t>
  </si>
  <si>
    <t>1-177</t>
    <phoneticPr fontId="23"/>
  </si>
  <si>
    <t>シクロヘキシリデン（フェニル）アセトニトリル</t>
  </si>
  <si>
    <t>1-179</t>
    <phoneticPr fontId="23"/>
  </si>
  <si>
    <t>シクロヘキセン</t>
  </si>
  <si>
    <t>1-183</t>
    <phoneticPr fontId="23"/>
  </si>
  <si>
    <t>１，２－ジクロロエチレン</t>
  </si>
  <si>
    <t>1-184</t>
    <phoneticPr fontId="23"/>
  </si>
  <si>
    <t>４，５－ジクロロ－２－オクチルイソチアゾール－３（２Ｈ）－オン</t>
  </si>
  <si>
    <t>1-185</t>
    <phoneticPr fontId="23"/>
  </si>
  <si>
    <t>３，４－ジクロロ－２’－シアノ－１，２－チアゾール－５－カルボキサニリド（別名イソチアニル）</t>
  </si>
  <si>
    <t>1-191</t>
    <phoneticPr fontId="23"/>
  </si>
  <si>
    <t>２’，４－ジクロロ－アルファ，アルファ，アルファ－トリフルオロ－４’－ニトロ－メタ－トルエンスルホンアニリド（別名フルスルファミド）</t>
  </si>
  <si>
    <t>1-192</t>
    <phoneticPr fontId="23"/>
  </si>
  <si>
    <t>Ｏ－（２，６－ジクロロ－パラ－トリル）＝Ｏ，Ｏ－ジメチル＝ホスホロチオアート（別名トルクロホスメチル）</t>
  </si>
  <si>
    <t>1-195</t>
    <phoneticPr fontId="23"/>
  </si>
  <si>
    <t>１－（２，４－ジクロロフェニル）－Ｎ－（２，４－ジフルオロフェニル）－Ｎ－イソプロピル－５－オキソ－４，５－ジヒドロ－１Ｈ－１，２，４－トリアゾール－４－カルボキサミド（別名イプフェンカルバゾン）</t>
  </si>
  <si>
    <t>1-196</t>
    <phoneticPr fontId="23"/>
  </si>
  <si>
    <t>Ｎ－（３，５－ジクロロフェニル）－１，２－ジメチルシクロプロパン－１，２－ジカルボキシミド（別名プロシミドン）</t>
  </si>
  <si>
    <t>1-203</t>
    <phoneticPr fontId="23"/>
  </si>
  <si>
    <t>２，３－ジクロロ－Ｎ－４－フルオロフェニルマレイミド（別名フルオルイミド）</t>
  </si>
  <si>
    <t>1-214</t>
    <phoneticPr fontId="23"/>
  </si>
  <si>
    <t>２－（２，４－ジクロロ－３－メチルフェノキシ）プロピオンアニリド（別名クロメプロップ）</t>
  </si>
  <si>
    <t>1-223</t>
    <phoneticPr fontId="23"/>
  </si>
  <si>
    <t>（３Ｒ，４Ｓ，５Ｓ，６Ｒ，７Ｒ，９Ｒ，１１Ｒ，１２Ｒ，１３Ｓ，１４Ｒ）－４－［（２，６－ジデオキシ－３－Ｃ－メチル－３－Ｏ－メチル－アルファ－Ｌ－リボ－ヘキソピラノシル）オキシ］－１４－エチル－１２，１３－ジヒドロキシ－７－メトキシ－３，５，７，９，１１，１３－ヘキサメチル－６－［［３，４，６－トリデオキシ－３－（ジメチルアミノ）－ベータ－Ｄ－キシロ－ヘキソピラノシル］オキシ］オキサシクロテトラデカン－２，１０－ジオン（別名クラリスロマイシン）</t>
  </si>
  <si>
    <t>1-224</t>
    <phoneticPr fontId="23"/>
  </si>
  <si>
    <t>ジデシル（ジメチル）アンモニウムの塩</t>
  </si>
  <si>
    <t xml:space="preserve">1-225 </t>
    <phoneticPr fontId="23"/>
  </si>
  <si>
    <t>四ナトリウム＝５，８－ビス（カルボジチオアト）－２，５，８，１１，１４－ペンタアザペンタデカンビス（ジチオアート）</t>
    <rPh sb="0" eb="1">
      <t>ヨン</t>
    </rPh>
    <phoneticPr fontId="25"/>
  </si>
  <si>
    <t>1-230</t>
    <phoneticPr fontId="23"/>
  </si>
  <si>
    <t>５，５－ジフェニル－２，４－イミダゾリジンジオン</t>
  </si>
  <si>
    <t>1-233</t>
    <phoneticPr fontId="23"/>
  </si>
  <si>
    <t>４－（２，２－ジフルオロ－１，３－ベンゾジオキソール－４－イル）－１Ｈ－ピロール－３－カルボニトリル（別名フルジオキソニル）</t>
  </si>
  <si>
    <t>1-234</t>
    <phoneticPr fontId="23"/>
  </si>
  <si>
    <t>Ｎ，Ｎ－ジプロピルチオカルバミン酸＝Ｓ－ベンジル（別名プロスルホカルブ）</t>
  </si>
  <si>
    <t>1-239</t>
    <phoneticPr fontId="23"/>
  </si>
  <si>
    <t>２’，６’－ジブロモ－２－メチル－４’－トリフルオロメトキシ－４－トリフルオロメチル－１，３－チアゾール－５－カルボキサニリド（別名チフルザミド）</t>
  </si>
  <si>
    <t>1-244</t>
    <phoneticPr fontId="23"/>
  </si>
  <si>
    <t>（４Ｓ，４ａＲ，５Ｓ，５ａＲ，６Ｓ，１２ａＳ）－４－（ジメチルアミノ）－３，５，６，１０，１２，１２ａ－ヘキサヒドロキシ－６－メチル－１，１１－ジオキソ－１，４，４ａ，５，５ａ，６，１１，１２ａ－オクタヒドロテトラセン－２－カルボキサミド（別名オキシテトラサイクリン）</t>
  </si>
  <si>
    <t>1-246</t>
    <phoneticPr fontId="23"/>
  </si>
  <si>
    <t>３－（３，３－ジメチルウレイド）フェニル＝ターシャリ－ブチルカルバマート（別名カルブチレート）</t>
  </si>
  <si>
    <t>1-247</t>
    <phoneticPr fontId="23"/>
  </si>
  <si>
    <t>（２Ｅ）－３，７－ジメチルオクタ－２，６－ジエニル＝アセタート（別名酢酸ゲラニル）</t>
  </si>
  <si>
    <t>1-248</t>
    <phoneticPr fontId="23"/>
  </si>
  <si>
    <t>Ｎ，Ｎ－ジメチルオクタデシルアミン</t>
  </si>
  <si>
    <t>1-249</t>
    <phoneticPr fontId="23"/>
  </si>
  <si>
    <t>３，７－ジメチルオクタン－３－オール</t>
  </si>
  <si>
    <t>1-256</t>
    <phoneticPr fontId="23"/>
  </si>
  <si>
    <t>ジメチル（１－フェニルエチル）ベンゼン</t>
  </si>
  <si>
    <t>1-258</t>
    <phoneticPr fontId="23"/>
  </si>
  <si>
    <t>３，３－ジメチルブタン酸＝３－メシチル－２－オキソ－１－オキサスピロ［４．４］ノナ－３－エン－４－イル（別名スピロメシフェン）</t>
  </si>
  <si>
    <t>1-259</t>
    <phoneticPr fontId="23"/>
  </si>
  <si>
    <t>（ＲＳ）－Ｎ－［２－（１，３－ジメチルブチル）－３－チエニル］－１－メチル－３－（トリフルオロメチル）－１Ｈ－ピラゾール－４－カルボキサミド（別名ペンチオピラド）</t>
  </si>
  <si>
    <t>1-261</t>
    <phoneticPr fontId="23"/>
  </si>
  <si>
    <t>２’－［（ＲＳ）－１，３－ジメチルブチル］－５－フルオロ－１，３－ジメチルピラゾール－４－カルボキサニリド（別名ペンフルフェン）</t>
  </si>
  <si>
    <t>1-262</t>
    <phoneticPr fontId="23"/>
  </si>
  <si>
    <t>２，２－ジメチルプロパン酸＝（Ｅ）－２－（４－ターシャリ－ブチルフェニル）－２－シアノ－１－（１，３，４－トリメチルピラゾール－５－イル）ビニル（別名シエノピラフェン）</t>
  </si>
  <si>
    <t>1-263</t>
    <phoneticPr fontId="23"/>
  </si>
  <si>
    <t>Ｎ－（１，２－ジメチルプロピル）－Ｎ－エチルチオカルバミン酸Ｓ－ベンジル（別名エスプロカルブ）</t>
  </si>
  <si>
    <t>1-265</t>
    <phoneticPr fontId="23"/>
  </si>
  <si>
    <t>２，２－ジメチル－３－メチリデンビシクロ［２．２．１］ヘプタン（別名カンフェン）</t>
  </si>
  <si>
    <t>1-266</t>
    <phoneticPr fontId="23"/>
  </si>
  <si>
    <t>Ｎ’－［１，１－ジメチル－２－（メチルスルホニル）エチル］－３－ヨード－Ｎ－［２－メチル－４－［１，２，２，２－テトラフルオロ－１－（トリフルオロメチル）エチル］フェニル］フタルアミド（別名フルベンジアミド）</t>
  </si>
  <si>
    <t>1-267</t>
    <phoneticPr fontId="23"/>
  </si>
  <si>
    <t>１，２－ジメトキシエタン</t>
  </si>
  <si>
    <t>1-268</t>
    <phoneticPr fontId="23"/>
  </si>
  <si>
    <t>アルファ－（４，６－ジメトキシ－２－ピリミジニルカルバモイルスルファモイル）－オルト－トルイル酸メチル（別名ベンスルフロンメチル）</t>
  </si>
  <si>
    <t>1-269</t>
    <phoneticPr fontId="23"/>
  </si>
  <si>
    <t>（ＲＳ）－７－（４，６－ジメトキシピリミジン－２－イルチオ）－３－メチル－２－ベンゾフラン－１（３Ｈ）－オン（別名ピリフタリド）</t>
  </si>
  <si>
    <t>1-274</t>
    <phoneticPr fontId="23"/>
  </si>
  <si>
    <t>有機スズ化合物（ビス（トリブチルスズ）＝オキシドを除く。）</t>
  </si>
  <si>
    <t>1-276</t>
    <phoneticPr fontId="23"/>
  </si>
  <si>
    <t>セリウム及びその化合物</t>
  </si>
  <si>
    <t>1-279</t>
    <phoneticPr fontId="23"/>
  </si>
  <si>
    <t>タリウム及びその化合物</t>
  </si>
  <si>
    <t>1-280</t>
    <phoneticPr fontId="23"/>
  </si>
  <si>
    <t>炭化けい素</t>
  </si>
  <si>
    <t>1-281</t>
    <phoneticPr fontId="23"/>
  </si>
  <si>
    <t>炭酸リチウム</t>
  </si>
  <si>
    <t>1-283</t>
    <phoneticPr fontId="23"/>
  </si>
  <si>
    <t>チオシアン酸銅（Ⅰ）</t>
  </si>
  <si>
    <t>1-285</t>
    <phoneticPr fontId="23"/>
  </si>
  <si>
    <t>チオりん酸Ｏ－４－シアノフェニル－Ｏ，Ｏ－ジメチル（別名シアノホス又はＣＹＡＰ）</t>
  </si>
  <si>
    <t>1-292</t>
    <phoneticPr fontId="23"/>
  </si>
  <si>
    <t>１，１’－［（１Ｒ，２Ｒ，３Ｓ，４Ｒ，５Ｒ，６Ｓ）－４－［［５－デオキシ－２－Ｏ－［２－デオキシ－２－（メチルアミノ）－アルファ－Ｌ－グルコピラノシル］－３－Ｃ－ホルミル－アルファ－Ｌ－リキソフラノシル］オキシ］－２，５，６－トリヒドロキシシクロヘキサン－１，３－ジイル］ジグアニジン（別名ストレプトマイシン）</t>
  </si>
  <si>
    <t>1-293</t>
    <phoneticPr fontId="23"/>
  </si>
  <si>
    <t>（２Ｒ，３ａＳ，５ａＲ，５ｂＳ，９Ｓ，１３Ｓ，１４Ｒ，１６ａＳ，１６ｂＲ）－２－［（６－デオキシ－２，３，４－トリ－Ｏ－メチル－アルファ－Ｌ－マンノピラノシル）オキシ］－１３－［［４－（ジメチルアミノ）－２，３，４，６－テトラデオキシ－ベータ－Ｄ－エリトロ－ヘキソピラノシル］オキシ］－９－エチル－１４－メチル－２，３，３ａ，５ａ，５ｂ，６，９，１０，１１，１２，１３，１４，１６ａ，１６ｂ－テトラデカヒドロ－１Ｈ－ａｓ－インダセノ［３，２－ｄ］オキサシクロドデシン－７，１５－ジオン（別名スピノシンＡ）及び（２Ｓ，３ａＲ，５ａＳ，５ｂＳ，９Ｓ，１３Ｓ，１４Ｒ，１６ａＳ，１６ｂＳ）－２－［（６－デオキシ－２，３，４－トリ－Ｏ－メチル－アルファ－Ｌ－マンノピラノシル）オキシ］－１３－［［４－（ジメチルアミノ）－２，３，４，６－テトラデオキシ－ベータ－Ｄ－エリトロ－ヘキソピラノシル］オキシ］－９－エチル－４，１４－ジメチル－２，３，３ａ，５ａ，５ｂ，６，９，１０，１１，１２，１３，１４，１６ａ，１６ｂ－テトラデカヒドロ－１Ｈ－ａｓ－インダセノ［３，２－ｄ］オキサシクロドデシン－７，１５－ジオン（別名スピノシンＤ）の混合物（別名スピノサド）</t>
  </si>
  <si>
    <t>1-294</t>
    <phoneticPr fontId="23"/>
  </si>
  <si>
    <t>デカナール（別名デシルアルデヒド）</t>
  </si>
  <si>
    <t>1-302</t>
    <phoneticPr fontId="23"/>
  </si>
  <si>
    <t>テトラヒドロフラン</t>
  </si>
  <si>
    <t>1-304</t>
    <phoneticPr fontId="23"/>
  </si>
  <si>
    <t>1-305</t>
    <phoneticPr fontId="23"/>
  </si>
  <si>
    <t>２，２，３，３－テトラフルオロプロピオン酸ナトリウム（別名テトラピオン又はフルプロパネートナトリウム塩）</t>
  </si>
  <si>
    <t>1-307</t>
    <phoneticPr fontId="23"/>
  </si>
  <si>
    <t>テトラメチルアンモニウム＝ヒドロキシド</t>
  </si>
  <si>
    <t>1-310</t>
    <phoneticPr fontId="23"/>
  </si>
  <si>
    <t>１－［（１Ｒ，２Ｒ，５Ｓ，７Ｒ）－２，６，６，８－テトラメチルトリシクロ［５．３．１．０（１，５）］ウンデカ－８－エン－９－イル］エタノン</t>
  </si>
  <si>
    <t>1-311</t>
    <phoneticPr fontId="23"/>
  </si>
  <si>
    <t>テルル及びその化合物</t>
  </si>
  <si>
    <t>1-316</t>
    <phoneticPr fontId="23"/>
  </si>
  <si>
    <t>ドデカン－１－チオール</t>
  </si>
  <si>
    <t>1-317</t>
    <phoneticPr fontId="23"/>
  </si>
  <si>
    <t>２－（Ｎ－ドデシル－Ｎ，Ｎ－ジメチルアンモニオ）アセタート</t>
  </si>
  <si>
    <t>1-319</t>
    <phoneticPr fontId="23"/>
  </si>
  <si>
    <t>１，３，５－トリアジン－２，４，６－トリアミン（別名メラミン）</t>
  </si>
  <si>
    <t>1-320</t>
    <phoneticPr fontId="23"/>
  </si>
  <si>
    <t>トリイソプロパノールアミン</t>
  </si>
  <si>
    <t>1-322</t>
    <phoneticPr fontId="23"/>
  </si>
  <si>
    <t>トリオクチルアミン</t>
  </si>
  <si>
    <t>1-333</t>
    <phoneticPr fontId="23"/>
  </si>
  <si>
    <t>Ｎ－（トリクロロメチルチオ）－１，２，３，６－テトラヒドロフタルイミド（別名キャプタン）</t>
  </si>
  <si>
    <t>1-334</t>
    <phoneticPr fontId="23"/>
  </si>
  <si>
    <t>トリシクロ［５．２．１．０（２，６）］デカ－４－エン－３－イル＝プロピオナート</t>
  </si>
  <si>
    <t>1-338</t>
    <phoneticPr fontId="23"/>
  </si>
  <si>
    <t>トリメチルアミン</t>
  </si>
  <si>
    <t>1-339</t>
    <phoneticPr fontId="23"/>
  </si>
  <si>
    <t>トリメチル（オクタデシル）アンモニウムの塩</t>
  </si>
  <si>
    <t>1-340</t>
    <phoneticPr fontId="23"/>
  </si>
  <si>
    <t>（Ｅ）－４－（２，６，６－トリメチルシクロヘキサ－１－エン－１－イル）ブタ－３－エン－２－オン</t>
  </si>
  <si>
    <t>1-341</t>
    <phoneticPr fontId="23"/>
  </si>
  <si>
    <t>Ｎ，Ｎ，Ｎ－トリメチルドデカン－１－アミニウムの塩</t>
  </si>
  <si>
    <t>1-342</t>
    <phoneticPr fontId="23"/>
  </si>
  <si>
    <t>トリメチルベンゼン</t>
  </si>
  <si>
    <t>1-343</t>
    <phoneticPr fontId="23"/>
  </si>
  <si>
    <t>２，４，４－トリメチルペンタ－１－エン及び２，４，４－トリメチルペンタ－２－エンの混合物</t>
  </si>
  <si>
    <t>1-344</t>
    <phoneticPr fontId="23"/>
  </si>
  <si>
    <t>トリメトキシ－［３－（オキシラン－２－イルメトキシ）プロピル］シラン</t>
  </si>
  <si>
    <t>1-348</t>
    <phoneticPr fontId="23"/>
  </si>
  <si>
    <t>ナトリウム＝アルケンスルホナート（アルケンの炭素数が１４から１６までのもの及びその混合物に限る。）及びナトリウム＝ヒドロキシアルカンスルホナート（アルカンの炭素数が１４から１６までのもの及びその混合物に限る。）並びにこれらの混合物</t>
  </si>
  <si>
    <t>1-349</t>
    <phoneticPr fontId="23"/>
  </si>
  <si>
    <t>ナトリウム＝１－オキソ－１ラムダ（５）－ピリジン－２－チオラート</t>
  </si>
  <si>
    <t>1-350</t>
    <phoneticPr fontId="23"/>
  </si>
  <si>
    <t>ナトリウム＝（ドデカノイルオキシ）ベンゼンスルホナート</t>
  </si>
  <si>
    <t>1-353</t>
    <phoneticPr fontId="23"/>
  </si>
  <si>
    <t>鉛及びその化合物</t>
  </si>
  <si>
    <t>1-356</t>
    <phoneticPr fontId="23"/>
  </si>
  <si>
    <t>ニトリロ三酢酸及びそのナトリウム塩</t>
  </si>
  <si>
    <t>1-364</t>
    <phoneticPr fontId="23"/>
  </si>
  <si>
    <t>パラホルムアルデヒド</t>
  </si>
  <si>
    <t>1-365</t>
    <phoneticPr fontId="23"/>
  </si>
  <si>
    <t>ビス（アルキル）（ジメチル）アンモニウムの塩（アルキル基の構造が直鎖であり、かつ、当該アルキル基の炭素数が１２、１４、１６、１８又は２０のもの及びその混合物に限る。）</t>
  </si>
  <si>
    <t>1-366</t>
    <phoneticPr fontId="23"/>
  </si>
  <si>
    <t>２，４－ビス（イソプロピルアミノ）－６－メチルチオ－１，３，５－トリアジン（別名プロメトリン）</t>
  </si>
  <si>
    <t>1-368</t>
    <phoneticPr fontId="23"/>
  </si>
  <si>
    <t>ビス（２－エチルヘキシル）＝（Ｚ）－ブタ－２－エンジオアート</t>
  </si>
  <si>
    <t>1-372</t>
    <phoneticPr fontId="23"/>
  </si>
  <si>
    <t>ビス（２－スルフィドピリジン－１－オラト）銅</t>
  </si>
  <si>
    <t>1-373</t>
    <phoneticPr fontId="23"/>
  </si>
  <si>
    <t>（Ｔ－４）－ビス［２－（チオキソ－カッパＳ）－ピリジン－１（２Ｈ）－オラト－カッパＯ］亜鉛（Ⅱ）</t>
  </si>
  <si>
    <t>1-374</t>
    <phoneticPr fontId="23"/>
  </si>
  <si>
    <t>ビス（２，２，６，６－テトラメチル－４－ピペリジル）＝セバケート</t>
  </si>
  <si>
    <t>1-375</t>
    <phoneticPr fontId="23"/>
  </si>
  <si>
    <t>ビス（トリブチルスズ）＝オキシド</t>
  </si>
  <si>
    <t>1-376</t>
    <phoneticPr fontId="23"/>
  </si>
  <si>
    <t>Ｎ，Ｎ－ビス（２－ヒドロキシエチル）アルカンアミド（アルカンの構造が直鎖であり、かつ、当該アルカンの炭素数が８、１０、１２、１４、１６又は１８のもの及びその混合物に限る。）、（Ｚ）－Ｎ，Ｎ－ビス（２－ヒドロキシエチル）オクタデカ－９－エンアミド及び（９Ｚ，１２Ｚ）－Ｎ，Ｎ－ビス（２－ヒドロキシエチル）オクタデカ－９，１２－ジエンアミド並びにこれらの混合物</t>
  </si>
  <si>
    <t>1-380</t>
    <phoneticPr fontId="23"/>
  </si>
  <si>
    <t>（１－ヒドロキシエタン－１，１－ジイル）ジホスホン酸並びにそのカリウム塩及びナトリウム塩</t>
  </si>
  <si>
    <t>1-385</t>
    <phoneticPr fontId="23"/>
  </si>
  <si>
    <t>ピペロナール（別名ヘリオトロピン）</t>
  </si>
  <si>
    <t>1-394</t>
    <phoneticPr fontId="23"/>
  </si>
  <si>
    <t>フタル酸ジオクチル</t>
  </si>
  <si>
    <t>1-398</t>
    <phoneticPr fontId="23"/>
  </si>
  <si>
    <t>２－ターシャリ－ブチルアミノ－４－シクロプロピルアミノ－６－メチルチオ－１，３，５－トリアジン</t>
  </si>
  <si>
    <t>1-400</t>
    <phoneticPr fontId="23"/>
  </si>
  <si>
    <t>ターシャリ－ブチル＝２－エチルペルオキシヘキサノアート</t>
  </si>
  <si>
    <t>1-405</t>
    <phoneticPr fontId="23"/>
  </si>
  <si>
    <t>２－ターシャリ－ブチルシクロヘキシル＝アセタート</t>
  </si>
  <si>
    <t>1-406</t>
    <phoneticPr fontId="23"/>
  </si>
  <si>
    <t>４－ターシャリ－ブチルシクロヘキシル＝アセタート</t>
  </si>
  <si>
    <t>1-408</t>
    <phoneticPr fontId="23"/>
  </si>
  <si>
    <t>１－（５－ターシャリ－ブチル－１，３，４－チアジアゾール－２－イル）－１，３－ジメチル尿素（別名テブチウロン）</t>
  </si>
  <si>
    <t>1-409</t>
    <phoneticPr fontId="23"/>
  </si>
  <si>
    <t>２－（４－ターシャリ－ブチルフェニル）－２－シアノ－３－オキソ－３－（２－トリフルオロメチルフェニル）プロパン酸＝２－メトキシエチル（別名シフルメトフェン）</t>
  </si>
  <si>
    <t>1-410</t>
    <phoneticPr fontId="23"/>
  </si>
  <si>
    <t>３－（４－ターシャリ－ブチルフェニル）プロパナール</t>
  </si>
  <si>
    <t>1-411</t>
    <phoneticPr fontId="23"/>
  </si>
  <si>
    <t>３－（４－ターシャリ－ブチルフェニル）－２－メチルプロパナール</t>
  </si>
  <si>
    <t>1-412</t>
    <phoneticPr fontId="23"/>
  </si>
  <si>
    <t>２－ターシャリ－ブチルフェノール</t>
  </si>
  <si>
    <t>1-416</t>
    <phoneticPr fontId="23"/>
  </si>
  <si>
    <t>２－ターシャリ－ブトキシエタノール</t>
  </si>
  <si>
    <t>1-418</t>
    <phoneticPr fontId="23"/>
  </si>
  <si>
    <t>フルフラール</t>
  </si>
  <si>
    <t>1-421</t>
    <phoneticPr fontId="23"/>
  </si>
  <si>
    <t>４－ブロモ－２－（４－クロロフェニル）－１－エトキシメチル－５－（トリフルオロメチル）ピロール－３－カルボニトリル（別名クロルフェナピル）</t>
  </si>
  <si>
    <t>1-422</t>
    <phoneticPr fontId="23"/>
  </si>
  <si>
    <t>３－ブロモ－Ｎ－［４－クロロ－２－メチル－６－（メチルカルバモイル）フェニル］－１－（３－クロロピリジン－２－イル）－１Ｈ－ピラゾール－５－カルボキサミド（別名クロラントラニリプロール）</t>
  </si>
  <si>
    <t>1-426</t>
    <phoneticPr fontId="23"/>
  </si>
  <si>
    <t>３－（３－ブロモ－６－フルオロ－２－メチルインドール－１－イルスルホニル）－Ｎ，Ｎ－ジメチル－１，２，４－トリアゾール－１－スルホンアミド（別名アミスルブロム）</t>
  </si>
  <si>
    <t>1-432</t>
    <phoneticPr fontId="23"/>
  </si>
  <si>
    <t>ヘキサヒドロ－１，３，５－トリス（２－ヒドロキシエチル）－１，３，５－トリアジン</t>
  </si>
  <si>
    <t>1-433</t>
    <phoneticPr fontId="23"/>
  </si>
  <si>
    <t>４，６，６，７，８，８－ヘキサメチル－１，３，４，６，７，８－ヘキサヒドロシクロペンタ［ｇ］イソクロメン</t>
  </si>
  <si>
    <t>1-437</t>
    <phoneticPr fontId="23"/>
  </si>
  <si>
    <t>ヘキサンジヒドラジド</t>
  </si>
  <si>
    <t>1-438</t>
    <phoneticPr fontId="23"/>
  </si>
  <si>
    <t>ヘキシル＝２－ヒドロキシベンゾアート</t>
  </si>
  <si>
    <t>1-439</t>
    <phoneticPr fontId="23"/>
  </si>
  <si>
    <t>１－ヘキセン</t>
  </si>
  <si>
    <t>1-441</t>
    <phoneticPr fontId="23"/>
  </si>
  <si>
    <t>１，４，５，６，７，８，８－ヘプタクロロ－２，３－エポキシ－２，３，３ａ，４，７，７ａ－ヘキサヒドロ－４，７－メタノ－１Ｈ－インデン（別名ヘプタクロルエポキシド）</t>
  </si>
  <si>
    <t>1-442</t>
    <phoneticPr fontId="23"/>
  </si>
  <si>
    <t>ヘプタン</t>
  </si>
  <si>
    <t>1-443</t>
    <phoneticPr fontId="23"/>
  </si>
  <si>
    <t>５－ヘプチルオキソラン－２－オン</t>
  </si>
  <si>
    <t>1-446</t>
    <phoneticPr fontId="23"/>
  </si>
  <si>
    <t>ペルフルオロオクタン酸（別名ＰＦＯＡ）及びその塩</t>
  </si>
  <si>
    <t>1-449</t>
    <phoneticPr fontId="23"/>
  </si>
  <si>
    <t>２－ベンジリデンオクタナール</t>
  </si>
  <si>
    <t>1-454</t>
    <phoneticPr fontId="23"/>
  </si>
  <si>
    <t>３－（１，３－ベンゾジオキソール－５－イル）－２－メチルプロパナール</t>
  </si>
  <si>
    <t>1-466</t>
    <phoneticPr fontId="23"/>
  </si>
  <si>
    <t>無水酢酸</t>
  </si>
  <si>
    <t>1-472</t>
    <phoneticPr fontId="23"/>
  </si>
  <si>
    <t>メチルイソブチルケトン</t>
  </si>
  <si>
    <t>1-473</t>
    <phoneticPr fontId="23"/>
  </si>
  <si>
    <t>メチル＝２－（３－オキソ－２－ペンチルシクロペンチル）アセタート</t>
  </si>
  <si>
    <t>1-474</t>
    <phoneticPr fontId="23"/>
  </si>
  <si>
    <t>２－［メチル－［（Ｚ）－オクタデカ－９－エノイル］アミノ］酢酸（別名オレオイルザルコシン）</t>
  </si>
  <si>
    <t>1-480</t>
    <phoneticPr fontId="23"/>
  </si>
  <si>
    <t>Ｎ－メチルジチオカルバミン酸ナトリウム（別名メタムナトリウム塩）</t>
  </si>
  <si>
    <t>1-481</t>
    <phoneticPr fontId="23"/>
  </si>
  <si>
    <t>Ｎ－メチルジデカン－１－イルアミン</t>
  </si>
  <si>
    <t>1-483</t>
    <phoneticPr fontId="23"/>
  </si>
  <si>
    <t>２－メチルチオ－４－エチルアミノ－６－（１，２－ジメチルプロピルアミノ）－ｓ－トリアジン（別名ジメタメトリン）</t>
  </si>
  <si>
    <t>1-484</t>
    <phoneticPr fontId="23"/>
  </si>
  <si>
    <t>メチル＝ドデカノアート</t>
  </si>
  <si>
    <t>1-485</t>
    <phoneticPr fontId="23"/>
  </si>
  <si>
    <t>（Ｅ）－３－メチル－４－（２，６，６－トリメチルシクロヘキサ－２－エン－１－イル）ブタ－３－エン－２－オン</t>
  </si>
  <si>
    <t>1-487</t>
    <phoneticPr fontId="23"/>
  </si>
  <si>
    <t>（ＲＳ）－１－メチル－２－ニトロ－３－（テトラヒドロ－３－フリルメチル）グアニジン（別名ジノテフラン）</t>
  </si>
  <si>
    <t>1-489</t>
    <phoneticPr fontId="23"/>
  </si>
  <si>
    <t>Ｎ－メチル－２－ピロリドン</t>
  </si>
  <si>
    <t>1-490</t>
    <phoneticPr fontId="23"/>
  </si>
  <si>
    <t>２－メチルプロパン－２－チオール</t>
  </si>
  <si>
    <t>1-492</t>
    <phoneticPr fontId="23"/>
  </si>
  <si>
    <t>３－メチルペンタ－３－エン－２－オンと３－メチリデン－７－メチルオクタ－１，６－ジエンの反応生成物であって、１－（２，３，８，８－テトラメチル－１，２，３，４，５，６，７，８－オクタヒドロ－２－ナフチル）エタノン、１－（２，３，８，８－テトラメチル－１，２，３，４，６，７，８，８ａ－オクタヒドロ－２－ナフチル）エタノン及び１－（２，３，８，８－テトラメチル－１，２，３，５，６，７，８，８ａ－オクタヒドロ－２－ナフチル）エタノンの混合物を８０重量パーセント以上含有するもの</t>
  </si>
  <si>
    <t>1-499</t>
    <phoneticPr fontId="23"/>
  </si>
  <si>
    <t>３－メトキシアニリン</t>
  </si>
  <si>
    <t>1-500</t>
    <phoneticPr fontId="23"/>
  </si>
  <si>
    <t>（Ｅ）－２－メトキシイミノ－Ｎ－メチル－２－（２－フェノキシフェニル）アセトアミド（別名メトミノストロビン）</t>
  </si>
  <si>
    <t>1-501</t>
    <phoneticPr fontId="23"/>
  </si>
  <si>
    <t>２－（２－メトキシエトキシ）エタノール</t>
  </si>
  <si>
    <t>1-504</t>
    <phoneticPr fontId="23"/>
  </si>
  <si>
    <t>１－メトキシ－２－（２－メトキシエトキシ）エタン</t>
  </si>
  <si>
    <t>1-506</t>
    <phoneticPr fontId="23"/>
  </si>
  <si>
    <t>硫化（２，４，４－トリメチルペンテン）</t>
  </si>
  <si>
    <t>1-507</t>
    <phoneticPr fontId="23"/>
  </si>
  <si>
    <t>硫酸ジメチル</t>
  </si>
  <si>
    <t>2-002</t>
    <phoneticPr fontId="23"/>
  </si>
  <si>
    <t>アクリル酸２－ヒドロキシプロピル</t>
  </si>
  <si>
    <t>２－アミノ－３－クロロ－１，４－ナフトキノン（別名ＡＣＮ）</t>
  </si>
  <si>
    <t>イソプロピルアンモニウム＝（ＲＳ）－２－（４－イソプロピル－４－メチル－５－オキソ－２－イミダゾリン－２－イル）ニコチナート（別名イマザピル又はイマザピルイソプロピルアミン塩）</t>
  </si>
  <si>
    <t>エチルメチルケトンペルオキシド</t>
  </si>
  <si>
    <t>2-009</t>
    <phoneticPr fontId="23"/>
  </si>
  <si>
    <t>６－エトキシ－１，２－ジヒドロ－２，２，４－トリメチルキノリン（別名エトキシキン）</t>
  </si>
  <si>
    <t>塩化ベンゾイル</t>
  </si>
  <si>
    <t>オクタン</t>
  </si>
  <si>
    <t>2-015</t>
    <phoneticPr fontId="23"/>
  </si>
  <si>
    <t>オクタン－１－チオール</t>
  </si>
  <si>
    <t>2-016</t>
    <phoneticPr fontId="23"/>
  </si>
  <si>
    <t>（２－クロロエチル）トリメチルアンモニウム＝クロリド</t>
  </si>
  <si>
    <t>2-017</t>
    <phoneticPr fontId="23"/>
  </si>
  <si>
    <t>クロロシクロヘキサン</t>
  </si>
  <si>
    <t>2-019</t>
    <phoneticPr fontId="23"/>
  </si>
  <si>
    <t>１－［４－［２－クロロ－４－（トリフルオロメチル）フェノキシ］－２－フルオロフェニル］－３－（２，６－ジフルオロベンゾイル）尿素（別名フルフェノクスロン）</t>
  </si>
  <si>
    <t>（Ｅ）－Ｎ－［（６－クロロ－３－ピリジル）メチル］－Ｎ－エチル－Ｎ’－メチル－２－ニトロエテン－１，１－ジアミン（別名ニテンピラム）</t>
  </si>
  <si>
    <t>Ｎ－（４－クロロフェニル）－１－シクロヘキセン－１，２－ジカルボキシミド（別名クロルフタリム）</t>
  </si>
  <si>
    <t>１－（４－クロロフェニル）－３－（２，６－ジフルオロベンゾイル）尿素（別名ジフルベンズロン）</t>
  </si>
  <si>
    <t>2-027</t>
    <phoneticPr fontId="23"/>
  </si>
  <si>
    <t>４－［３－（４－クロロフェニル）－３－（３，４－ジメトキシフェニル）アクリロイル］モルホリン（別名ジメトモルフ）</t>
  </si>
  <si>
    <t>４－クロロフェニル＝２，４，５－トリクロロフェニル＝スルホン（別名テトラジホン）</t>
  </si>
  <si>
    <t>2-031</t>
    <phoneticPr fontId="23"/>
  </si>
  <si>
    <t>［２－［３－（４－クロロフェニル）プロピル］－２，４，４－トリメチル－１，３－オキサゾリジン－３－イル］（１Ｈ－イミダゾール－１－イル）メタノン</t>
  </si>
  <si>
    <t>３－クロロ－１，２－プロパンジオール</t>
  </si>
  <si>
    <t>（５－クロロ－２－メトキシ－４－メチルピリジン－３－イル）（２，３，４－トリメトキシ－６－メチルフェニル）メタノン（別名ピリオフェノン）</t>
  </si>
  <si>
    <t>2-038</t>
    <phoneticPr fontId="23"/>
  </si>
  <si>
    <t>（ＲＳ）－アルファ－シアノ－３－フェノキシベンジル＝Ｎ－（２－クロロ－アルファ，アルファ，アルファ－トリフルオロ－パラ－トリル）－Ｄ－バリナート（別名フルバリネート）</t>
  </si>
  <si>
    <t>アルファ－シアノ－３－フェノキシベンジル＝３－（２，２－ジクロロビニル）－２，２－ジメチルシクロプロパンカルボキシラート（別名シペルメトリン）</t>
  </si>
  <si>
    <t>2-043</t>
    <phoneticPr fontId="23"/>
  </si>
  <si>
    <t>１－［２－（シクロプロピルカルボニル）アニリノスルホニル］－３－（４，６－ジメトキシピリミジン－２－イル）尿素（別名シクロスルファムロン）</t>
  </si>
  <si>
    <t>2-044</t>
    <phoneticPr fontId="23"/>
  </si>
  <si>
    <t>４－シクロプロピル－６－メチル－Ｎ－フェニルピリミジン－２－アミン（別名シプロジニル）</t>
  </si>
  <si>
    <t>［３－（４，５－ジヒドロイソオキサゾール－３－イル）－４－メシル－２－メチルフェニル］（５－ヒドロキシ－１－メチルピラゾール－４－イル）メタノン</t>
  </si>
  <si>
    <t>２’，４’－ジフルオロ－２－（３－トリフルオロメチルフェノキシ）ニコチンアニリド</t>
  </si>
  <si>
    <t>2-059</t>
    <phoneticPr fontId="23"/>
  </si>
  <si>
    <t>３，７－ジメチルオクタ－１，６－ジエン－３－イル＝アセタート（別名酢酸リナリル）</t>
  </si>
  <si>
    <t xml:space="preserve">2-060 </t>
    <phoneticPr fontId="23"/>
  </si>
  <si>
    <t>（Ｅ）－３，７－ジメチルオクタ－２，６－ジエン－１－オール（別名ゲラニオール）</t>
  </si>
  <si>
    <t xml:space="preserve">2-061 </t>
    <phoneticPr fontId="23"/>
  </si>
  <si>
    <t>Ｓ，Ｓ’－ジメチル＝２－ジフルオロメチル－４－イソブチル－６－トリフルオロメチルピリジン－３，５－ジカルボチオアート（別名ジチオピル）</t>
  </si>
  <si>
    <t>2-062</t>
    <phoneticPr fontId="23"/>
  </si>
  <si>
    <t>Ｎ，Ｎ－ジメチルテトラデカン－１－アミン</t>
  </si>
  <si>
    <t>2-063</t>
    <phoneticPr fontId="23"/>
  </si>
  <si>
    <t>（ＲＳ）－Ｎ－［２－（３，５－ジメチルフェノキシ）－１－メチルエチル］－６－（１－フルオロ－１－メチルエチル）－１，３，５－トリアジン－２，４－ジアミン（別名トリアジフラム）</t>
  </si>
  <si>
    <t>２，２－ジメチルブタン酸＝３－（２，４－ジクロロフェニル）－２－オキソ－１－オキサスピロ［４．５］デカ－３－エン－４－イル（別名スピロジクロフェン）</t>
  </si>
  <si>
    <t>2-068</t>
    <phoneticPr fontId="23"/>
  </si>
  <si>
    <t>デカヒドロナフタレン</t>
  </si>
  <si>
    <t>2-072</t>
    <phoneticPr fontId="23"/>
  </si>
  <si>
    <t>１，３，５－トリス［３－（ジメチルアミノ）プロピル］ヘキサヒドロ－１，３，５－トリアジン</t>
  </si>
  <si>
    <t>2-073</t>
    <phoneticPr fontId="23"/>
  </si>
  <si>
    <t>（１Ｒ，２Ｒ，４Ｒ）－１，７，７－トリメチルビシクロ［２．２．１］ヘプタン－２－イル＝アセタート及び（１Ｓ，２Ｓ，４Ｓ）－１，７，７－トリメチルビシクロ［２．２．１］ヘプタン－２－イル＝アセタートの混合物（別名イソボルニル＝アセテート）</t>
  </si>
  <si>
    <t>2-079</t>
    <phoneticPr fontId="23"/>
  </si>
  <si>
    <t>ニトロエタン</t>
  </si>
  <si>
    <t>ノナン</t>
  </si>
  <si>
    <t>2-082</t>
    <phoneticPr fontId="23"/>
  </si>
  <si>
    <t>２，２－ビス（ブロモメチル）プロパン－１，３－ジオール（別名ジブロモネオペンチルグリコール）</t>
  </si>
  <si>
    <t>2-084</t>
    <phoneticPr fontId="23"/>
  </si>
  <si>
    <t>ビス（りん酸）三亜鉛</t>
  </si>
  <si>
    <t>2-085</t>
    <phoneticPr fontId="23"/>
  </si>
  <si>
    <t>４－ヒドロキシ安息香酸プロピル（別名パラオキシ安息香酸プロピル）</t>
  </si>
  <si>
    <t>２－ヒドロキシ安息香酸（Ｚ）－３－ヘキセニル</t>
  </si>
  <si>
    <t>2-089</t>
    <phoneticPr fontId="23"/>
  </si>
  <si>
    <t>２－フェノキシエチル＝イソブチレート</t>
  </si>
  <si>
    <t>フェノチアジン</t>
  </si>
  <si>
    <t>ブタ－２－イン－１，４－ジオール</t>
  </si>
  <si>
    <t>フタル酸ジイソブチル</t>
  </si>
  <si>
    <t>2-095</t>
    <phoneticPr fontId="23"/>
  </si>
  <si>
    <t>フタル酸ジトリデシル</t>
  </si>
  <si>
    <t>2-096</t>
    <phoneticPr fontId="23"/>
  </si>
  <si>
    <t>Ｎ－ブチル－Ｎ－エチル－アルファ，アルファ，アルファ－トリフルオロ－２，６－ジニトロ－パラ－トルイジン（別名ベスロジン又はベンフルラリン）</t>
  </si>
  <si>
    <t>2-098</t>
    <phoneticPr fontId="23"/>
  </si>
  <si>
    <t>３－（５－ターシャリ－ブチル－１，２－オキサゾール－３－イル）－１，１－ジメチル尿素（別名イソウロン）</t>
  </si>
  <si>
    <t>2-099</t>
    <phoneticPr fontId="23"/>
  </si>
  <si>
    <t>Ｎ－ブチルカルバミド酸＝３－ヨード－２－プロピニル</t>
  </si>
  <si>
    <t>2-100</t>
    <phoneticPr fontId="23"/>
  </si>
  <si>
    <t>３－ターシャリ－ブチル－５－クロロ－６－メチルウラシル（別名ターバシル）</t>
  </si>
  <si>
    <t>2-101</t>
    <phoneticPr fontId="23"/>
  </si>
  <si>
    <t>５－ターシャリ－ブチル－３－［２，４－ジクロロ－５－（プロパ－２－イン－１－イルオキシ）フェニル］－１，３，４－オキサジアゾール－２（３Ｈ）－オン（別名オキサジアルギル）</t>
  </si>
  <si>
    <t>2-102</t>
    <phoneticPr fontId="23"/>
  </si>
  <si>
    <t>１－（４－ターシャリ－ブチル－２，６－ジメチル－３，５－ジニトロフェニル）エタノン</t>
  </si>
  <si>
    <t>2-104</t>
    <phoneticPr fontId="23"/>
  </si>
  <si>
    <t>１－ターシャリ－ブチル－１－（３，５－ジメチルベンゾイル）－２－（３－メトキシ－２－メチルベンゾイル）ヒドラジン（別名メトキシフェノジド）</t>
  </si>
  <si>
    <t>2-111</t>
    <phoneticPr fontId="23"/>
  </si>
  <si>
    <t>４’－フルオロ－Ｎ－イソプロピル－２－（５－トリフルオロメチル－１，３，４－チアジアゾール－２－イルオキシ）アセトアニリド（別名フルフェナセット）</t>
  </si>
  <si>
    <t>2-112</t>
    <phoneticPr fontId="23"/>
  </si>
  <si>
    <t>５－プロパン－１－イル－６－（２，５，８－トリオキサドデカン－１－イル）－１，３－ベンゾジオキソール（別名ピペロニルブトキシド）</t>
  </si>
  <si>
    <t>2-113</t>
    <phoneticPr fontId="23"/>
  </si>
  <si>
    <t>３－ブロモ－１－（３－クロロピリジン－２－イル）－Ｎ－［４－シアノ－２－メチル－６－（メチルカルバモイル）フェニル］－１Ｈ－ピラゾール－５－カルボキサミド（別名シアントラニリプロール）</t>
  </si>
  <si>
    <t>2-114</t>
    <phoneticPr fontId="23"/>
  </si>
  <si>
    <t>ヘキサフルオロプロペン</t>
  </si>
  <si>
    <t>2-115</t>
    <phoneticPr fontId="23"/>
  </si>
  <si>
    <t>ヘキサン酸エチル（別名カプロン酸エチル）</t>
  </si>
  <si>
    <t>2-116</t>
    <phoneticPr fontId="23"/>
  </si>
  <si>
    <t>２－ベンジリデンヘプタナール</t>
  </si>
  <si>
    <t>2-117</t>
    <phoneticPr fontId="23"/>
  </si>
  <si>
    <t>ベンゼン－１，２，４，５－テトラカルボン酸</t>
  </si>
  <si>
    <t>2-118</t>
    <phoneticPr fontId="23"/>
  </si>
  <si>
    <t>ホルムアミド</t>
  </si>
  <si>
    <t>2-124</t>
    <phoneticPr fontId="23"/>
  </si>
  <si>
    <t>２－（４－メチルシクロヘキサ－３－エン－１－イル）プロパン－２－イル＝アセタート（別名酢酸テルピニル）</t>
  </si>
  <si>
    <t>2-126</t>
    <phoneticPr fontId="23"/>
  </si>
  <si>
    <t>４－メチル－２，４－ジフェニルペンタ－１－エン</t>
  </si>
  <si>
    <t>2-128</t>
    <phoneticPr fontId="23"/>
  </si>
  <si>
    <t>２－メチル－Ｎ－［４－ニトロ－３－（トリフルオロメチル）フェニル］プロパンアミド（別名フルタミド）</t>
  </si>
  <si>
    <t>2-130</t>
    <phoneticPr fontId="23"/>
  </si>
  <si>
    <t>７－メチル－３－メチレンオクタ－１，６－ジエン（別名ミルセン）</t>
  </si>
  <si>
    <t>2-131</t>
    <phoneticPr fontId="23"/>
  </si>
  <si>
    <t>２－メルカプトエタノール</t>
  </si>
  <si>
    <t>2-133</t>
    <phoneticPr fontId="23"/>
  </si>
  <si>
    <t>ラクトニトリル</t>
  </si>
  <si>
    <t>2-134</t>
    <phoneticPr fontId="23"/>
  </si>
  <si>
    <t>硫酸ジエチル</t>
  </si>
  <si>
    <t>管理番号：</t>
  </si>
  <si>
    <t>1-060</t>
    <phoneticPr fontId="23"/>
  </si>
  <si>
    <t xml:space="preserve">1-159
2-024 </t>
    <phoneticPr fontId="23"/>
  </si>
  <si>
    <t>1-296
1-297</t>
    <phoneticPr fontId="23"/>
  </si>
  <si>
    <t>1-304
1-305</t>
    <phoneticPr fontId="23"/>
  </si>
  <si>
    <t>1-310</t>
    <phoneticPr fontId="20"/>
  </si>
  <si>
    <t>管理番号を入れると物質名が入ります。</t>
    <rPh sb="5" eb="6">
      <t>イ</t>
    </rPh>
    <rPh sb="9" eb="11">
      <t>ブッシツ</t>
    </rPh>
    <rPh sb="11" eb="12">
      <t>メイ</t>
    </rPh>
    <rPh sb="13" eb="14">
      <t>ハイ</t>
    </rPh>
    <phoneticPr fontId="3"/>
  </si>
  <si>
    <t>第一種指定化学物質取扱量等報告書</t>
    <rPh sb="0" eb="3">
      <t>ダイイッシュ</t>
    </rPh>
    <rPh sb="3" eb="5">
      <t>シテイ</t>
    </rPh>
    <rPh sb="5" eb="7">
      <t>カガク</t>
    </rPh>
    <rPh sb="7" eb="9">
      <t>ブッシツ</t>
    </rPh>
    <rPh sb="9" eb="11">
      <t>トリアツカイ</t>
    </rPh>
    <rPh sb="11" eb="12">
      <t>リョウ</t>
    </rPh>
    <rPh sb="12" eb="13">
      <t>トウ</t>
    </rPh>
    <phoneticPr fontId="3"/>
  </si>
  <si>
    <t xml:space="preserve"> 年度の第一種指定化学物質の</t>
    <rPh sb="4" eb="7">
      <t>ダイイッシュ</t>
    </rPh>
    <rPh sb="7" eb="9">
      <t>シテイ</t>
    </rPh>
    <rPh sb="9" eb="11">
      <t>カガク</t>
    </rPh>
    <rPh sb="11" eb="13">
      <t>ブッシツ</t>
    </rPh>
    <phoneticPr fontId="3"/>
  </si>
  <si>
    <t>取扱量等を次のとおり報告します。</t>
    <rPh sb="0" eb="2">
      <t>トリアツカイ</t>
    </rPh>
    <rPh sb="2" eb="3">
      <t>リョウ</t>
    </rPh>
    <rPh sb="3" eb="4">
      <t>トウ</t>
    </rPh>
    <rPh sb="5" eb="6">
      <t>ツギ</t>
    </rPh>
    <rPh sb="10" eb="12">
      <t>ホウコク</t>
    </rPh>
    <phoneticPr fontId="3"/>
  </si>
  <si>
    <t>６　不用の文字は、抹消してください。</t>
    <rPh sb="2" eb="4">
      <t>フヨウ</t>
    </rPh>
    <rPh sb="5" eb="7">
      <t>モジ</t>
    </rPh>
    <rPh sb="9" eb="11">
      <t>マッショウ</t>
    </rPh>
    <phoneticPr fontId="3"/>
  </si>
  <si>
    <t xml:space="preserve"> (番号</t>
    <rPh sb="2" eb="4">
      <t>バンゴウ</t>
    </rPh>
    <phoneticPr fontId="3"/>
  </si>
  <si>
    <t>特定化学物質の環境への排出量の把握等及び管理の改善の促進に関する法律第５条第２項の規定に基づく届出に当たり把握した使用量及び製造量をもとに記入してください。</t>
    <rPh sb="0" eb="2">
      <t>トクテイ</t>
    </rPh>
    <rPh sb="2" eb="4">
      <t>カガク</t>
    </rPh>
    <rPh sb="4" eb="6">
      <t>ブッシツ</t>
    </rPh>
    <rPh sb="7" eb="9">
      <t>カンキョウ</t>
    </rPh>
    <rPh sb="11" eb="13">
      <t>ハイシュツ</t>
    </rPh>
    <rPh sb="13" eb="14">
      <t>リョウ</t>
    </rPh>
    <rPh sb="15" eb="17">
      <t>ハアク</t>
    </rPh>
    <rPh sb="17" eb="18">
      <t>トウ</t>
    </rPh>
    <rPh sb="18" eb="19">
      <t>オヨ</t>
    </rPh>
    <rPh sb="20" eb="22">
      <t>カンリ</t>
    </rPh>
    <rPh sb="23" eb="25">
      <t>カイゼン</t>
    </rPh>
    <rPh sb="26" eb="28">
      <t>ソクシン</t>
    </rPh>
    <rPh sb="29" eb="30">
      <t>カン</t>
    </rPh>
    <rPh sb="32" eb="34">
      <t>ホウリツ</t>
    </rPh>
    <rPh sb="34" eb="35">
      <t>ダイ</t>
    </rPh>
    <rPh sb="36" eb="37">
      <t>ジョウ</t>
    </rPh>
    <rPh sb="37" eb="38">
      <t>ダイ</t>
    </rPh>
    <rPh sb="39" eb="40">
      <t>コウ</t>
    </rPh>
    <rPh sb="41" eb="43">
      <t>キテイ</t>
    </rPh>
    <rPh sb="44" eb="45">
      <t>モト</t>
    </rPh>
    <rPh sb="47" eb="49">
      <t>トドケデ</t>
    </rPh>
    <rPh sb="50" eb="51">
      <t>ア</t>
    </rPh>
    <rPh sb="53" eb="55">
      <t>ハアク</t>
    </rPh>
    <rPh sb="57" eb="59">
      <t>シヨウ</t>
    </rPh>
    <rPh sb="59" eb="60">
      <t>リョウ</t>
    </rPh>
    <rPh sb="60" eb="61">
      <t>オヨ</t>
    </rPh>
    <rPh sb="62" eb="64">
      <t>セイゾウ</t>
    </rPh>
    <rPh sb="64" eb="65">
      <t>リョウ</t>
    </rPh>
    <rPh sb="69" eb="71">
      <t>キニュウ</t>
    </rPh>
    <phoneticPr fontId="3"/>
  </si>
  <si>
    <t>届出第一種指定
化学物質名称等</t>
    <phoneticPr fontId="3"/>
  </si>
  <si>
    <t>第18号様式の２（第40条関係）（表）</t>
    <rPh sb="13" eb="15">
      <t>カンケイ</t>
    </rPh>
    <phoneticPr fontId="3"/>
  </si>
  <si>
    <t>第18号様式の２（第40条関係）（表）</t>
    <phoneticPr fontId="3"/>
  </si>
  <si>
    <t>51物質以上ある場合は、適宜シートをコピーしてください。</t>
    <rPh sb="2" eb="4">
      <t>ブッシツ</t>
    </rPh>
    <rPh sb="4" eb="6">
      <t>イジョウ</t>
    </rPh>
    <rPh sb="8" eb="10">
      <t>バアイ</t>
    </rPh>
    <rPh sb="12" eb="14">
      <t>テキギ</t>
    </rPh>
    <phoneticPr fontId="3"/>
  </si>
  <si>
    <t>印刷範囲は、付表５まで設定してあります。</t>
    <rPh sb="0" eb="2">
      <t>インサツ</t>
    </rPh>
    <rPh sb="2" eb="4">
      <t>ハンイ</t>
    </rPh>
    <rPh sb="6" eb="8">
      <t>フヒョウ</t>
    </rPh>
    <rPh sb="11" eb="13">
      <t>セッテイ</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</si>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</sst>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
    <numFmt numFmtId="177" formatCode="yyyy/mm/dd"/>
  </numFmts>
  <fonts count="29" x14ac:knownFonts="1">
    <font>
      <sz val="10"/>
      <name val="ＭＳ ゴシック"/>
      <family val="3"/>
      <charset val="128"/>
    </font>
    <font>
      <sz val="10"/>
      <name val="ＭＳ ゴシック"/>
      <family val="3"/>
      <charset val="128"/>
    </font>
    <font>
      <sz val="10"/>
      <name val="ＭＳ ゴシック"/>
      <family val="3"/>
      <charset val="128"/>
    </font>
    <font>
      <sz val="6"/>
      <name val="ＭＳ ゴシック"/>
      <family val="3"/>
      <charset val="128"/>
    </font>
    <font>
      <sz val="9"/>
      <name val="ＭＳ 明朝"/>
      <family val="1"/>
      <charset val="128"/>
    </font>
    <font>
      <sz val="9"/>
      <color indexed="81"/>
      <name val="ＭＳ 明朝"/>
      <family val="1"/>
      <charset val="128"/>
    </font>
    <font>
      <sz val="12"/>
      <name val="ＭＳ ゴシック"/>
      <family val="3"/>
      <charset val="128"/>
    </font>
    <font>
      <sz val="12"/>
      <color indexed="12"/>
      <name val="ＭＳ ゴシック"/>
      <family val="3"/>
      <charset val="128"/>
    </font>
    <font>
      <sz val="12"/>
      <color indexed="53"/>
      <name val="ＭＳ ゴシック"/>
      <family val="3"/>
      <charset val="128"/>
    </font>
    <font>
      <sz val="9"/>
      <color indexed="53"/>
      <name val="ＭＳ ゴシック"/>
      <family val="3"/>
      <charset val="128"/>
    </font>
    <font>
      <sz val="9"/>
      <name val="ＭＳ ゴシック"/>
      <family val="3"/>
      <charset val="128"/>
    </font>
    <font>
      <sz val="11"/>
      <color indexed="53"/>
      <name val="ＭＳ ゴシック"/>
      <family val="3"/>
      <charset val="128"/>
    </font>
    <font>
      <b/>
      <sz val="16"/>
      <name val="ＭＳ ゴシック"/>
      <family val="3"/>
      <charset val="128"/>
    </font>
    <font>
      <sz val="10"/>
      <color indexed="53"/>
      <name val="ＭＳ ゴシック"/>
      <family val="3"/>
      <charset val="128"/>
    </font>
    <font>
      <sz val="9"/>
      <color indexed="10"/>
      <name val="ＭＳ 明朝"/>
      <family val="1"/>
      <charset val="128"/>
    </font>
    <font>
      <sz val="9"/>
      <name val="ＭＳ Ｐ明朝"/>
      <family val="1"/>
      <charset val="128"/>
    </font>
    <font>
      <sz val="9"/>
      <color indexed="10"/>
      <name val="ＭＳ ゴシック"/>
      <family val="3"/>
      <charset val="128"/>
    </font>
    <font>
      <sz val="9"/>
      <color indexed="9"/>
      <name val="ＭＳ 明朝"/>
      <family val="1"/>
      <charset val="128"/>
    </font>
    <font>
      <sz val="9"/>
      <color indexed="81"/>
      <name val="HG丸ｺﾞｼｯｸM-PRO"/>
      <family val="3"/>
      <charset val="128"/>
    </font>
    <font>
      <sz val="9"/>
      <color rgb="FFFF0000"/>
      <name val="ＭＳ 明朝"/>
      <family val="1"/>
      <charset val="128"/>
    </font>
    <font>
      <sz val="6"/>
      <name val="ＭＳ 明朝"/>
      <family val="2"/>
      <charset val="128"/>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scheme val="minor"/>
    </font>
    <font>
      <strike/>
      <sz val="11"/>
      <color theme="1"/>
      <name val="ＭＳ Ｐゴシック"/>
      <family val="3"/>
      <charset val="128"/>
      <scheme val="minor"/>
    </font>
    <font>
      <sz val="10"/>
      <color theme="1"/>
      <name val="ＭＳ ゴシック"/>
      <family val="3"/>
      <charset val="128"/>
    </font>
    <font>
      <sz val="8"/>
      <name val="ＭＳ 明朝"/>
      <family val="1"/>
      <charset val="128"/>
    </font>
  </fonts>
  <fills count="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rgb="FFCCFFFF"/>
        <bgColor indexed="64"/>
      </patternFill>
    </fill>
    <fill>
      <patternFill patternType="solid">
        <fgColor theme="0" tint="-0.249977111117893"/>
        <bgColor indexed="64"/>
      </patternFill>
    </fill>
  </fills>
  <borders count="82">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dotted">
        <color indexed="55"/>
      </left>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top style="thin">
        <color indexed="64"/>
      </top>
      <bottom/>
      <diagonal/>
    </border>
    <border>
      <left/>
      <right style="double">
        <color indexed="64"/>
      </right>
      <top/>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double">
        <color indexed="64"/>
      </bottom>
      <diagonal/>
    </border>
    <border>
      <left style="medium">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dotted">
        <color indexed="55"/>
      </right>
      <top style="thin">
        <color indexed="64"/>
      </top>
      <bottom style="thin">
        <color indexed="64"/>
      </bottom>
      <diagonal/>
    </border>
    <border>
      <left style="double">
        <color indexed="64"/>
      </left>
      <right style="double">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dotted">
        <color indexed="55"/>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38" fontId="2" fillId="0" borderId="0" applyFont="0" applyFill="0" applyBorder="0" applyAlignment="0" applyProtection="0"/>
    <xf numFmtId="0" fontId="21" fillId="0" borderId="0">
      <alignment vertical="center"/>
    </xf>
  </cellStyleXfs>
  <cellXfs count="299">
    <xf numFmtId="0" fontId="0" fillId="0" borderId="0" xfId="0"/>
    <xf numFmtId="0" fontId="4" fillId="0" borderId="0" xfId="0" applyFont="1" applyAlignment="1">
      <alignment vertical="center"/>
    </xf>
    <xf numFmtId="0" fontId="6" fillId="0" borderId="0" xfId="0" applyFont="1"/>
    <xf numFmtId="0" fontId="7" fillId="2" borderId="0" xfId="0" applyFont="1" applyFill="1"/>
    <xf numFmtId="0" fontId="8" fillId="3" borderId="0" xfId="0" applyFont="1" applyFill="1"/>
    <xf numFmtId="0" fontId="6" fillId="3" borderId="0" xfId="0" applyFont="1" applyFill="1"/>
    <xf numFmtId="0" fontId="9" fillId="3" borderId="0" xfId="0" applyFont="1" applyFill="1"/>
    <xf numFmtId="0" fontId="1" fillId="0" borderId="0" xfId="0" applyFont="1" applyFill="1" applyAlignment="1">
      <alignment vertical="center"/>
    </xf>
    <xf numFmtId="0" fontId="0" fillId="0" borderId="0" xfId="0" applyBorder="1" applyAlignment="1">
      <alignment vertical="center"/>
    </xf>
    <xf numFmtId="0" fontId="0" fillId="0" borderId="0" xfId="0" applyBorder="1" applyAlignment="1">
      <alignment horizontal="right" vertical="center"/>
    </xf>
    <xf numFmtId="0" fontId="0" fillId="0" borderId="0" xfId="0" applyBorder="1" applyAlignment="1">
      <alignment horizontal="center" vertical="center"/>
    </xf>
    <xf numFmtId="176" fontId="0" fillId="0" borderId="3" xfId="0" quotePrefix="1" applyNumberFormat="1" applyBorder="1" applyAlignment="1">
      <alignment horizontal="center" vertical="center"/>
    </xf>
    <xf numFmtId="176" fontId="0" fillId="0" borderId="4" xfId="0" quotePrefix="1" applyNumberFormat="1" applyBorder="1" applyAlignment="1">
      <alignment horizontal="center" vertical="center"/>
    </xf>
    <xf numFmtId="176" fontId="0" fillId="0" borderId="5" xfId="0" quotePrefix="1" applyNumberFormat="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8" fillId="3" borderId="0" xfId="0" applyFont="1" applyFill="1" applyAlignment="1">
      <alignment vertical="center"/>
    </xf>
    <xf numFmtId="0" fontId="6" fillId="0" borderId="0" xfId="0" applyFont="1" applyAlignment="1">
      <alignment vertical="center"/>
    </xf>
    <xf numFmtId="0" fontId="11" fillId="3" borderId="0" xfId="0" applyFont="1" applyFill="1"/>
    <xf numFmtId="0" fontId="7" fillId="2" borderId="0" xfId="0" applyFont="1" applyFill="1" applyAlignment="1">
      <alignment horizontal="center"/>
    </xf>
    <xf numFmtId="0" fontId="6" fillId="2" borderId="0" xfId="0" applyFont="1" applyFill="1" applyAlignment="1">
      <alignment horizontal="center"/>
    </xf>
    <xf numFmtId="0" fontId="8" fillId="3" borderId="0" xfId="0" applyFont="1" applyFill="1" applyAlignment="1">
      <alignment horizontal="center"/>
    </xf>
    <xf numFmtId="0" fontId="8" fillId="3" borderId="0" xfId="0" applyFont="1" applyFill="1" applyAlignment="1">
      <alignment horizontal="center" vertical="center"/>
    </xf>
    <xf numFmtId="0" fontId="6" fillId="0" borderId="0" xfId="0" applyFont="1" applyAlignment="1">
      <alignment horizontal="center"/>
    </xf>
    <xf numFmtId="0" fontId="13" fillId="3" borderId="0" xfId="0" applyFont="1" applyFill="1" applyAlignment="1">
      <alignment vertical="center"/>
    </xf>
    <xf numFmtId="0" fontId="13" fillId="3" borderId="0" xfId="0" applyFont="1" applyFill="1"/>
    <xf numFmtId="0" fontId="1" fillId="0" borderId="9" xfId="0" applyFont="1" applyBorder="1" applyAlignment="1">
      <alignment vertical="center"/>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0" borderId="11" xfId="0" applyFont="1" applyBorder="1" applyAlignment="1">
      <alignment vertical="center" shrinkToFit="1"/>
    </xf>
    <xf numFmtId="0" fontId="1" fillId="0" borderId="0" xfId="0" applyFont="1" applyBorder="1" applyAlignment="1">
      <alignment vertical="center"/>
    </xf>
    <xf numFmtId="0" fontId="0" fillId="0" borderId="3" xfId="0" applyBorder="1" applyAlignment="1">
      <alignment horizontal="distributed" vertical="center" wrapText="1"/>
    </xf>
    <xf numFmtId="0" fontId="8" fillId="3" borderId="0" xfId="0" applyFont="1" applyFill="1" applyAlignment="1"/>
    <xf numFmtId="0" fontId="7" fillId="3" borderId="3" xfId="0" applyFont="1" applyFill="1" applyBorder="1"/>
    <xf numFmtId="0" fontId="8" fillId="3" borderId="3" xfId="0" applyFont="1" applyFill="1" applyBorder="1"/>
    <xf numFmtId="0" fontId="4" fillId="0" borderId="13" xfId="0" applyFont="1" applyBorder="1" applyAlignment="1">
      <alignment vertical="center"/>
    </xf>
    <xf numFmtId="0" fontId="4" fillId="0" borderId="0" xfId="0" applyFont="1" applyBorder="1" applyAlignment="1">
      <alignment vertical="center"/>
    </xf>
    <xf numFmtId="0" fontId="4" fillId="0" borderId="15" xfId="0" applyFont="1" applyBorder="1" applyAlignment="1">
      <alignment vertical="center"/>
    </xf>
    <xf numFmtId="0" fontId="4" fillId="4" borderId="0" xfId="0" applyFont="1" applyFill="1" applyAlignment="1" applyProtection="1">
      <alignment vertical="center"/>
      <protection locked="0"/>
    </xf>
    <xf numFmtId="0" fontId="14" fillId="4" borderId="0" xfId="0" applyFont="1" applyFill="1" applyAlignment="1" applyProtection="1">
      <alignment horizontal="center" vertical="center"/>
      <protection locked="0"/>
    </xf>
    <xf numFmtId="0" fontId="4" fillId="0" borderId="0" xfId="0" applyFont="1" applyAlignment="1" applyProtection="1">
      <alignment vertical="center"/>
    </xf>
    <xf numFmtId="0" fontId="4" fillId="0" borderId="0" xfId="0" applyFont="1" applyAlignment="1" applyProtection="1">
      <alignment horizontal="left" vertical="center"/>
    </xf>
    <xf numFmtId="0" fontId="4" fillId="0" borderId="16" xfId="0" applyFont="1" applyFill="1" applyBorder="1" applyAlignment="1" applyProtection="1">
      <alignment vertical="center"/>
    </xf>
    <xf numFmtId="0" fontId="4" fillId="0" borderId="12" xfId="0" applyFont="1" applyBorder="1" applyAlignment="1">
      <alignment vertical="center"/>
    </xf>
    <xf numFmtId="0" fontId="4" fillId="0" borderId="12" xfId="0" applyFont="1" applyFill="1" applyBorder="1" applyAlignment="1" applyProtection="1">
      <alignment vertical="center"/>
    </xf>
    <xf numFmtId="0" fontId="4" fillId="0" borderId="16" xfId="0" applyFont="1" applyBorder="1" applyAlignment="1" applyProtection="1">
      <alignment vertical="center"/>
    </xf>
    <xf numFmtId="0" fontId="4" fillId="0" borderId="18" xfId="0" applyFont="1" applyBorder="1" applyAlignment="1" applyProtection="1">
      <alignment vertical="center"/>
    </xf>
    <xf numFmtId="0" fontId="10" fillId="0" borderId="0" xfId="0" applyFont="1" applyBorder="1" applyAlignment="1" applyProtection="1">
      <alignment vertical="center"/>
    </xf>
    <xf numFmtId="0" fontId="4" fillId="0" borderId="0" xfId="0" applyFont="1" applyBorder="1" applyAlignment="1" applyProtection="1">
      <alignment vertical="center"/>
    </xf>
    <xf numFmtId="0" fontId="4" fillId="0" borderId="0" xfId="0" applyFont="1" applyFill="1" applyBorder="1" applyAlignment="1" applyProtection="1">
      <alignment vertical="center"/>
    </xf>
    <xf numFmtId="0" fontId="10" fillId="0" borderId="0" xfId="0" applyFont="1" applyAlignment="1" applyProtection="1">
      <alignment horizontal="left" vertical="center"/>
    </xf>
    <xf numFmtId="0" fontId="4" fillId="0" borderId="24" xfId="0" applyFont="1" applyBorder="1" applyAlignment="1" applyProtection="1">
      <alignment vertical="center"/>
    </xf>
    <xf numFmtId="0" fontId="4" fillId="0" borderId="25"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0" xfId="0" applyFont="1" applyAlignment="1" applyProtection="1">
      <alignment horizontal="justify" vertical="center"/>
    </xf>
    <xf numFmtId="0" fontId="4" fillId="0" borderId="16" xfId="0" applyFont="1" applyBorder="1" applyAlignment="1" applyProtection="1">
      <alignment horizontal="left" vertical="center"/>
    </xf>
    <xf numFmtId="0" fontId="4" fillId="0" borderId="9" xfId="0" applyFont="1" applyBorder="1" applyAlignment="1" applyProtection="1">
      <alignment vertical="center"/>
    </xf>
    <xf numFmtId="0" fontId="4" fillId="0" borderId="20" xfId="0" applyFont="1" applyBorder="1" applyAlignment="1" applyProtection="1">
      <alignment vertical="center"/>
    </xf>
    <xf numFmtId="0" fontId="10" fillId="0" borderId="0" xfId="0" applyFont="1" applyFill="1" applyAlignment="1" applyProtection="1">
      <alignment vertical="center"/>
    </xf>
    <xf numFmtId="0" fontId="4"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0" fontId="4" fillId="0" borderId="0" xfId="0" applyFont="1" applyFill="1" applyAlignment="1" applyProtection="1">
      <alignment vertical="center"/>
    </xf>
    <xf numFmtId="0" fontId="4" fillId="0" borderId="0" xfId="0" applyFont="1" applyAlignment="1">
      <alignment horizontal="left" vertical="center"/>
    </xf>
    <xf numFmtId="0" fontId="4" fillId="0" borderId="27" xfId="0" applyFont="1" applyFill="1" applyBorder="1" applyAlignment="1" applyProtection="1">
      <alignment vertical="center"/>
    </xf>
    <xf numFmtId="0" fontId="4" fillId="0" borderId="28" xfId="0" applyFont="1" applyBorder="1" applyAlignment="1">
      <alignment vertical="center"/>
    </xf>
    <xf numFmtId="0" fontId="10" fillId="0" borderId="0" xfId="0" applyFont="1" applyAlignment="1"/>
    <xf numFmtId="0" fontId="4" fillId="0" borderId="16" xfId="0" applyFont="1" applyBorder="1" applyAlignment="1">
      <alignment vertical="center"/>
    </xf>
    <xf numFmtId="0" fontId="4" fillId="0" borderId="18" xfId="0" applyFont="1" applyBorder="1" applyAlignment="1">
      <alignment vertical="center"/>
    </xf>
    <xf numFmtId="0" fontId="4" fillId="0" borderId="0" xfId="0" applyFont="1"/>
    <xf numFmtId="0" fontId="4" fillId="4" borderId="29" xfId="0" applyFont="1" applyFill="1" applyBorder="1" applyAlignment="1" applyProtection="1">
      <alignment vertical="center"/>
      <protection locked="0"/>
    </xf>
    <xf numFmtId="0" fontId="4" fillId="0" borderId="17" xfId="0" applyFont="1" applyBorder="1" applyAlignment="1">
      <alignment vertical="center"/>
    </xf>
    <xf numFmtId="0" fontId="4" fillId="0" borderId="19" xfId="0" applyFont="1" applyBorder="1" applyAlignment="1">
      <alignment vertical="center"/>
    </xf>
    <xf numFmtId="0" fontId="4" fillId="0" borderId="26" xfId="0" applyFont="1" applyBorder="1" applyAlignment="1">
      <alignment vertical="center"/>
    </xf>
    <xf numFmtId="0" fontId="4" fillId="0" borderId="0" xfId="0" applyFont="1" applyBorder="1" applyAlignment="1">
      <alignment horizontal="justify" vertical="center" wrapText="1"/>
    </xf>
    <xf numFmtId="0" fontId="4" fillId="0" borderId="20"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0" xfId="0" applyFont="1" applyBorder="1" applyAlignment="1">
      <alignment vertical="center" wrapText="1"/>
    </xf>
    <xf numFmtId="0" fontId="4" fillId="0" borderId="12" xfId="0" applyFont="1" applyBorder="1" applyAlignment="1">
      <alignment horizontal="center" vertical="center"/>
    </xf>
    <xf numFmtId="0" fontId="4" fillId="0" borderId="12" xfId="0" applyFont="1" applyFill="1" applyBorder="1" applyAlignment="1">
      <alignment vertical="center"/>
    </xf>
    <xf numFmtId="0" fontId="10" fillId="0" borderId="0" xfId="0" applyFont="1" applyAlignment="1">
      <alignment vertical="center" wrapText="1"/>
    </xf>
    <xf numFmtId="0" fontId="4" fillId="0" borderId="0" xfId="0" applyFont="1" applyBorder="1" applyAlignment="1">
      <alignment horizontal="center" vertical="center"/>
    </xf>
    <xf numFmtId="0" fontId="14" fillId="4" borderId="0" xfId="0" applyFont="1" applyFill="1" applyAlignment="1" applyProtection="1">
      <alignment vertical="center"/>
      <protection locked="0"/>
    </xf>
    <xf numFmtId="0" fontId="4" fillId="4" borderId="30" xfId="0" applyFont="1" applyFill="1" applyBorder="1" applyAlignment="1" applyProtection="1">
      <alignment vertical="center"/>
      <protection locked="0"/>
    </xf>
    <xf numFmtId="0" fontId="4" fillId="0" borderId="31" xfId="0" applyFont="1" applyBorder="1" applyAlignment="1">
      <alignment vertical="center"/>
    </xf>
    <xf numFmtId="0" fontId="4" fillId="0" borderId="32" xfId="0" applyFont="1" applyBorder="1" applyAlignment="1">
      <alignment vertical="center"/>
    </xf>
    <xf numFmtId="0" fontId="4" fillId="0" borderId="0" xfId="0" applyFont="1" applyFill="1" applyBorder="1" applyAlignment="1" applyProtection="1">
      <alignment vertical="center"/>
      <protection locked="0"/>
    </xf>
    <xf numFmtId="0" fontId="4" fillId="0" borderId="21" xfId="0" applyFont="1" applyBorder="1" applyAlignment="1">
      <alignment vertical="center"/>
    </xf>
    <xf numFmtId="0" fontId="4" fillId="0" borderId="0" xfId="0" applyFont="1" applyFill="1" applyAlignment="1" applyProtection="1">
      <alignment vertical="center"/>
      <protection locked="0"/>
    </xf>
    <xf numFmtId="0" fontId="4" fillId="4" borderId="34" xfId="0" applyFont="1" applyFill="1" applyBorder="1" applyAlignment="1" applyProtection="1">
      <alignment vertical="center"/>
      <protection locked="0"/>
    </xf>
    <xf numFmtId="0" fontId="14" fillId="4" borderId="16" xfId="0" applyFont="1" applyFill="1" applyBorder="1" applyAlignment="1" applyProtection="1">
      <alignment horizontal="center" vertical="center"/>
      <protection locked="0"/>
    </xf>
    <xf numFmtId="0" fontId="4" fillId="0" borderId="35" xfId="0" applyFont="1" applyBorder="1" applyAlignment="1">
      <alignment horizontal="center" vertical="center"/>
    </xf>
    <xf numFmtId="0" fontId="4" fillId="0" borderId="0" xfId="0" applyFont="1" applyBorder="1" applyAlignment="1" applyProtection="1">
      <alignment horizontal="center" vertical="center"/>
    </xf>
    <xf numFmtId="0" fontId="4" fillId="4" borderId="57" xfId="0" applyFont="1" applyFill="1" applyBorder="1" applyAlignment="1" applyProtection="1">
      <alignment vertical="center"/>
      <protection locked="0"/>
    </xf>
    <xf numFmtId="0" fontId="4" fillId="0" borderId="0" xfId="0" applyFont="1" applyBorder="1" applyAlignment="1" applyProtection="1">
      <alignment horizontal="left" vertical="center"/>
    </xf>
    <xf numFmtId="0" fontId="19" fillId="4" borderId="29" xfId="0" applyFont="1" applyFill="1" applyBorder="1" applyAlignment="1" applyProtection="1">
      <alignment vertical="center"/>
      <protection locked="0"/>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22" fillId="0" borderId="67" xfId="2" applyFont="1" applyBorder="1" applyAlignment="1" applyProtection="1">
      <alignment horizontal="center" vertical="center"/>
      <protection locked="0"/>
    </xf>
    <xf numFmtId="49" fontId="22" fillId="0" borderId="2" xfId="2" applyNumberFormat="1" applyFont="1" applyBorder="1" applyAlignment="1" applyProtection="1">
      <alignment horizontal="center" vertical="center"/>
      <protection locked="0"/>
    </xf>
    <xf numFmtId="0" fontId="22" fillId="0" borderId="2" xfId="2" applyFont="1" applyBorder="1" applyAlignment="1" applyProtection="1">
      <alignment horizontal="center" vertical="center" wrapText="1"/>
      <protection locked="0"/>
    </xf>
    <xf numFmtId="0" fontId="22" fillId="0" borderId="2" xfId="0" applyFont="1" applyBorder="1" applyAlignment="1" applyProtection="1">
      <alignment vertical="center" wrapText="1"/>
      <protection locked="0"/>
    </xf>
    <xf numFmtId="49" fontId="22" fillId="0" borderId="68" xfId="2" applyNumberFormat="1" applyFont="1" applyBorder="1" applyAlignment="1" applyProtection="1">
      <alignment horizontal="center" vertical="center"/>
      <protection locked="0"/>
    </xf>
    <xf numFmtId="0" fontId="22" fillId="7" borderId="67" xfId="2" applyFont="1" applyFill="1" applyBorder="1" applyAlignment="1" applyProtection="1">
      <alignment horizontal="center" vertical="center"/>
      <protection locked="0"/>
    </xf>
    <xf numFmtId="49" fontId="22" fillId="7" borderId="2" xfId="2" applyNumberFormat="1" applyFont="1" applyFill="1" applyBorder="1" applyAlignment="1" applyProtection="1">
      <alignment horizontal="center" vertical="center"/>
      <protection locked="0"/>
    </xf>
    <xf numFmtId="0" fontId="22" fillId="7" borderId="2" xfId="2" applyFont="1" applyFill="1" applyBorder="1" applyAlignment="1" applyProtection="1">
      <alignment horizontal="center" vertical="center" wrapText="1"/>
      <protection locked="0"/>
    </xf>
    <xf numFmtId="0" fontId="22" fillId="7" borderId="2" xfId="0" applyFont="1" applyFill="1" applyBorder="1" applyAlignment="1" applyProtection="1">
      <alignment vertical="center" wrapText="1"/>
      <protection locked="0"/>
    </xf>
    <xf numFmtId="49" fontId="22" fillId="7" borderId="68" xfId="2" applyNumberFormat="1" applyFont="1" applyFill="1" applyBorder="1" applyAlignment="1" applyProtection="1">
      <alignment horizontal="center" vertical="center"/>
      <protection locked="0"/>
    </xf>
    <xf numFmtId="49" fontId="22" fillId="0" borderId="68" xfId="2" applyNumberFormat="1" applyFont="1" applyBorder="1" applyAlignment="1" applyProtection="1">
      <alignment horizontal="center" vertical="center" wrapText="1"/>
      <protection locked="0"/>
    </xf>
    <xf numFmtId="49" fontId="24" fillId="0" borderId="68" xfId="2" applyNumberFormat="1" applyFont="1" applyBorder="1" applyAlignment="1" applyProtection="1">
      <alignment horizontal="center" vertical="center" wrapText="1"/>
      <protection locked="0"/>
    </xf>
    <xf numFmtId="0" fontId="26" fillId="0" borderId="2" xfId="2" applyFont="1" applyBorder="1" applyAlignment="1" applyProtection="1">
      <alignment horizontal="center" vertical="center" wrapText="1"/>
      <protection locked="0"/>
    </xf>
    <xf numFmtId="49" fontId="26" fillId="0" borderId="68" xfId="2" applyNumberFormat="1" applyFont="1" applyBorder="1" applyAlignment="1" applyProtection="1">
      <alignment horizontal="center" vertical="center"/>
      <protection locked="0"/>
    </xf>
    <xf numFmtId="0" fontId="22" fillId="0" borderId="69" xfId="2" applyFont="1" applyBorder="1" applyAlignment="1" applyProtection="1">
      <alignment horizontal="center" vertical="center"/>
      <protection locked="0"/>
    </xf>
    <xf numFmtId="49" fontId="22" fillId="0" borderId="70" xfId="2" applyNumberFormat="1" applyFont="1" applyBorder="1" applyAlignment="1" applyProtection="1">
      <alignment horizontal="center" vertical="center"/>
      <protection locked="0"/>
    </xf>
    <xf numFmtId="0" fontId="22" fillId="0" borderId="70" xfId="2" applyFont="1" applyBorder="1" applyAlignment="1" applyProtection="1">
      <alignment horizontal="center" vertical="center" wrapText="1"/>
      <protection locked="0"/>
    </xf>
    <xf numFmtId="0" fontId="22" fillId="0" borderId="70" xfId="0" applyFont="1" applyBorder="1" applyAlignment="1" applyProtection="1">
      <alignment vertical="center" wrapText="1"/>
      <protection locked="0"/>
    </xf>
    <xf numFmtId="49" fontId="22" fillId="0" borderId="71" xfId="2" applyNumberFormat="1" applyFont="1" applyBorder="1" applyAlignment="1" applyProtection="1">
      <alignment horizontal="center" vertical="center"/>
      <protection locked="0"/>
    </xf>
    <xf numFmtId="0" fontId="22" fillId="0" borderId="64" xfId="2" applyFont="1" applyBorder="1" applyAlignment="1" applyProtection="1">
      <alignment horizontal="center" vertical="center"/>
      <protection locked="0"/>
    </xf>
    <xf numFmtId="49" fontId="22" fillId="0" borderId="65" xfId="2" applyNumberFormat="1" applyFont="1" applyBorder="1" applyAlignment="1" applyProtection="1">
      <alignment horizontal="center" vertical="center"/>
      <protection locked="0"/>
    </xf>
    <xf numFmtId="0" fontId="22" fillId="0" borderId="65" xfId="2" applyFont="1" applyBorder="1" applyAlignment="1" applyProtection="1">
      <alignment horizontal="center" vertical="center" wrapText="1"/>
      <protection locked="0"/>
    </xf>
    <xf numFmtId="0" fontId="22" fillId="0" borderId="65" xfId="0" applyFont="1" applyBorder="1" applyAlignment="1" applyProtection="1">
      <alignment vertical="center" wrapText="1"/>
      <protection locked="0"/>
    </xf>
    <xf numFmtId="49" fontId="22" fillId="0" borderId="66" xfId="2" applyNumberFormat="1" applyFont="1" applyBorder="1" applyAlignment="1" applyProtection="1">
      <alignment horizontal="center" vertical="center"/>
      <protection locked="0"/>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27" fillId="0" borderId="73" xfId="0" applyFont="1" applyBorder="1" applyAlignment="1">
      <alignment horizontal="center" vertical="center"/>
    </xf>
    <xf numFmtId="0" fontId="22" fillId="0" borderId="65" xfId="2" applyFont="1" applyBorder="1" applyAlignment="1" applyProtection="1">
      <alignment horizontal="center" vertical="center"/>
      <protection locked="0"/>
    </xf>
    <xf numFmtId="0" fontId="22" fillId="0" borderId="2" xfId="2" applyFont="1" applyBorder="1" applyAlignment="1" applyProtection="1">
      <alignment horizontal="center" vertical="center"/>
      <protection locked="0"/>
    </xf>
    <xf numFmtId="0" fontId="22" fillId="7" borderId="2" xfId="2" applyFont="1" applyFill="1" applyBorder="1" applyAlignment="1" applyProtection="1">
      <alignment horizontal="center" vertical="center"/>
      <protection locked="0"/>
    </xf>
    <xf numFmtId="0" fontId="26" fillId="0" borderId="2" xfId="2" applyFont="1" applyBorder="1" applyAlignment="1" applyProtection="1">
      <alignment horizontal="center" vertical="center"/>
      <protection locked="0"/>
    </xf>
    <xf numFmtId="0" fontId="22" fillId="0" borderId="70" xfId="2" applyFont="1" applyBorder="1" applyAlignment="1" applyProtection="1">
      <alignment horizontal="center" vertical="center"/>
      <protection locked="0"/>
    </xf>
    <xf numFmtId="0" fontId="27" fillId="0" borderId="0" xfId="0" applyFont="1" applyAlignment="1">
      <alignment horizontal="center" vertical="center"/>
    </xf>
    <xf numFmtId="0" fontId="4" fillId="0" borderId="0" xfId="0" applyFont="1" applyBorder="1" applyAlignment="1">
      <alignment vertical="center" wrapText="1"/>
    </xf>
    <xf numFmtId="0" fontId="4" fillId="0" borderId="12"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center"/>
    </xf>
    <xf numFmtId="0" fontId="4" fillId="0" borderId="14" xfId="0" applyFont="1" applyBorder="1" applyAlignment="1">
      <alignment vertical="center"/>
    </xf>
    <xf numFmtId="0" fontId="4" fillId="0" borderId="1" xfId="0" applyFont="1" applyBorder="1" applyAlignment="1">
      <alignment vertical="center"/>
    </xf>
    <xf numFmtId="0" fontId="14" fillId="4" borderId="0" xfId="0" applyFont="1" applyFill="1" applyAlignment="1" applyProtection="1">
      <alignment horizontal="center" vertical="center"/>
      <protection locked="0"/>
    </xf>
    <xf numFmtId="0" fontId="19" fillId="4" borderId="22" xfId="0" applyFont="1" applyFill="1" applyBorder="1" applyAlignment="1" applyProtection="1">
      <alignment vertical="center"/>
      <protection locked="0"/>
    </xf>
    <xf numFmtId="0" fontId="4" fillId="0" borderId="16" xfId="0" applyFont="1" applyBorder="1" applyAlignment="1">
      <alignment vertical="center"/>
    </xf>
    <xf numFmtId="0" fontId="4" fillId="4" borderId="0" xfId="0" applyFont="1" applyFill="1" applyAlignment="1" applyProtection="1">
      <alignment vertical="center"/>
      <protection locked="0"/>
    </xf>
    <xf numFmtId="0" fontId="14" fillId="4" borderId="0" xfId="0" applyFont="1" applyFill="1" applyAlignment="1" applyProtection="1">
      <alignment vertical="center"/>
      <protection locked="0"/>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Alignment="1" applyProtection="1">
      <alignment vertical="center"/>
    </xf>
    <xf numFmtId="0" fontId="4" fillId="0" borderId="0" xfId="0" applyFont="1" applyAlignment="1" applyProtection="1">
      <alignment vertical="center"/>
    </xf>
    <xf numFmtId="0" fontId="4" fillId="0" borderId="22" xfId="0" applyFont="1" applyBorder="1" applyAlignment="1">
      <alignment horizontal="justify" vertical="center" wrapText="1"/>
    </xf>
    <xf numFmtId="0" fontId="4" fillId="0" borderId="48" xfId="0" applyFont="1" applyBorder="1" applyAlignment="1">
      <alignment vertical="center"/>
    </xf>
    <xf numFmtId="0" fontId="19" fillId="4" borderId="33" xfId="0" applyFont="1" applyFill="1" applyBorder="1" applyAlignment="1" applyProtection="1">
      <alignment vertical="center"/>
      <protection locked="0"/>
    </xf>
    <xf numFmtId="0" fontId="4" fillId="0" borderId="27" xfId="0" applyFont="1" applyBorder="1" applyAlignment="1">
      <alignment vertical="center"/>
    </xf>
    <xf numFmtId="0" fontId="4" fillId="0" borderId="24" xfId="0" applyFont="1" applyBorder="1" applyAlignment="1">
      <alignment vertical="center"/>
    </xf>
    <xf numFmtId="0" fontId="4" fillId="0" borderId="52" xfId="0" applyFont="1" applyBorder="1" applyAlignment="1" applyProtection="1">
      <alignment vertical="center" wrapText="1"/>
    </xf>
    <xf numFmtId="0" fontId="4" fillId="0" borderId="77" xfId="0" applyFont="1" applyBorder="1" applyAlignment="1" applyProtection="1">
      <alignment horizontal="left" vertical="center"/>
    </xf>
    <xf numFmtId="0" fontId="4" fillId="0" borderId="78" xfId="0" applyFont="1" applyBorder="1" applyAlignment="1" applyProtection="1">
      <alignment vertical="center"/>
    </xf>
    <xf numFmtId="0" fontId="4" fillId="0" borderId="77" xfId="0" applyFont="1" applyBorder="1" applyAlignment="1" applyProtection="1">
      <alignment vertical="center"/>
    </xf>
    <xf numFmtId="0" fontId="4" fillId="0" borderId="81" xfId="0" applyFont="1" applyBorder="1" applyAlignment="1" applyProtection="1">
      <alignment vertical="center"/>
    </xf>
    <xf numFmtId="0" fontId="4" fillId="0" borderId="0" xfId="0" applyFont="1" applyBorder="1" applyAlignment="1" applyProtection="1">
      <alignment vertical="center" wrapText="1"/>
    </xf>
    <xf numFmtId="0" fontId="4" fillId="0" borderId="0" xfId="0" applyFont="1" applyBorder="1" applyAlignment="1" applyProtection="1">
      <alignment vertical="center"/>
    </xf>
    <xf numFmtId="0" fontId="4" fillId="0" borderId="0" xfId="0" applyFont="1" applyAlignment="1" applyProtection="1">
      <alignment vertical="center" wrapText="1"/>
    </xf>
    <xf numFmtId="0" fontId="4" fillId="0" borderId="0" xfId="0" applyFont="1" applyAlignment="1" applyProtection="1">
      <alignment vertical="center"/>
    </xf>
    <xf numFmtId="0" fontId="12" fillId="5" borderId="36" xfId="0" applyFont="1" applyFill="1" applyBorder="1" applyAlignment="1">
      <alignment horizontal="left" vertical="center"/>
    </xf>
    <xf numFmtId="0" fontId="12" fillId="5" borderId="37" xfId="0" applyFont="1" applyFill="1" applyBorder="1" applyAlignment="1">
      <alignment horizontal="left" vertical="center"/>
    </xf>
    <xf numFmtId="0" fontId="12" fillId="5" borderId="38" xfId="0" applyFont="1" applyFill="1" applyBorder="1" applyAlignment="1">
      <alignment horizontal="left" vertical="center"/>
    </xf>
    <xf numFmtId="0" fontId="4" fillId="0" borderId="0" xfId="0" applyFont="1" applyAlignment="1">
      <alignment horizontal="center" vertical="center"/>
    </xf>
    <xf numFmtId="0" fontId="14" fillId="4" borderId="0" xfId="0" applyFont="1" applyFill="1" applyAlignment="1" applyProtection="1">
      <alignment horizontal="center" vertical="center"/>
      <protection locked="0"/>
    </xf>
    <xf numFmtId="0" fontId="4" fillId="4" borderId="0" xfId="0" applyFont="1" applyFill="1" applyAlignment="1" applyProtection="1">
      <alignment vertical="center"/>
      <protection locked="0"/>
    </xf>
    <xf numFmtId="177" fontId="17" fillId="2" borderId="0" xfId="0" applyNumberFormat="1" applyFont="1" applyFill="1" applyAlignment="1" applyProtection="1">
      <alignment vertical="center"/>
      <protection hidden="1"/>
    </xf>
    <xf numFmtId="0" fontId="14" fillId="4" borderId="0" xfId="0" applyFont="1" applyFill="1" applyAlignment="1" applyProtection="1">
      <alignment vertical="center"/>
      <protection locked="0"/>
    </xf>
    <xf numFmtId="0" fontId="4" fillId="0" borderId="0" xfId="0" applyFont="1" applyAlignment="1">
      <alignment horizontal="left" vertical="center"/>
    </xf>
    <xf numFmtId="0" fontId="4" fillId="0" borderId="0" xfId="0" applyFont="1" applyAlignment="1">
      <alignment horizontal="center" vertical="center" wrapText="1"/>
    </xf>
    <xf numFmtId="0" fontId="14" fillId="4" borderId="0" xfId="0" applyFont="1" applyFill="1" applyAlignment="1" applyProtection="1">
      <alignment vertical="center" wrapText="1"/>
      <protection locked="0"/>
    </xf>
    <xf numFmtId="0" fontId="4" fillId="4" borderId="0" xfId="0" applyFont="1" applyFill="1" applyAlignment="1" applyProtection="1">
      <alignment horizontal="center" vertical="center"/>
      <protection locked="0"/>
    </xf>
    <xf numFmtId="0" fontId="4" fillId="0" borderId="44" xfId="0" applyFont="1" applyBorder="1" applyAlignment="1">
      <alignment horizontal="center" vertical="center" textRotation="255" wrapText="1"/>
    </xf>
    <xf numFmtId="0" fontId="4" fillId="0" borderId="45" xfId="0" applyFont="1" applyBorder="1" applyAlignment="1">
      <alignment horizontal="center" vertical="center" textRotation="255" wrapText="1"/>
    </xf>
    <xf numFmtId="0" fontId="4" fillId="0" borderId="46" xfId="0" applyFont="1" applyBorder="1" applyAlignment="1">
      <alignment horizontal="center" vertical="center" textRotation="255" wrapText="1"/>
    </xf>
    <xf numFmtId="0" fontId="4" fillId="0" borderId="4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9" xfId="0" applyFont="1" applyBorder="1" applyAlignment="1">
      <alignment horizontal="center" vertical="center" wrapText="1"/>
    </xf>
    <xf numFmtId="0" fontId="14" fillId="4" borderId="27" xfId="0" applyFont="1" applyFill="1" applyBorder="1" applyAlignment="1" applyProtection="1">
      <alignment vertical="center"/>
      <protection locked="0"/>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19" fillId="4" borderId="12" xfId="0" applyFont="1" applyFill="1" applyBorder="1" applyAlignment="1" applyProtection="1">
      <alignment vertical="center"/>
      <protection locked="0"/>
    </xf>
    <xf numFmtId="0" fontId="4" fillId="0" borderId="16" xfId="0" applyFont="1" applyBorder="1" applyAlignment="1">
      <alignment horizontal="justify" vertical="center" wrapText="1"/>
    </xf>
    <xf numFmtId="0" fontId="4" fillId="0" borderId="16" xfId="0" applyFont="1" applyBorder="1" applyAlignment="1">
      <alignment vertical="center"/>
    </xf>
    <xf numFmtId="0" fontId="4" fillId="0" borderId="3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1" xfId="0" applyFont="1" applyBorder="1" applyAlignment="1">
      <alignment horizontal="center" vertical="center" wrapText="1"/>
    </xf>
    <xf numFmtId="0" fontId="4" fillId="2" borderId="12" xfId="0" applyFont="1" applyFill="1" applyBorder="1" applyAlignment="1" applyProtection="1">
      <alignment vertical="center"/>
    </xf>
    <xf numFmtId="0" fontId="4" fillId="2" borderId="0" xfId="0" applyFont="1" applyFill="1" applyBorder="1" applyAlignment="1" applyProtection="1">
      <alignment vertical="center"/>
    </xf>
    <xf numFmtId="0" fontId="4" fillId="0" borderId="1" xfId="0" applyFont="1" applyBorder="1" applyAlignment="1">
      <alignment horizontal="justify" vertical="center" wrapText="1"/>
    </xf>
    <xf numFmtId="0" fontId="19" fillId="4" borderId="1" xfId="0" applyFont="1" applyFill="1" applyBorder="1" applyAlignment="1" applyProtection="1">
      <alignment vertical="center"/>
      <protection locked="0"/>
    </xf>
    <xf numFmtId="0" fontId="4" fillId="0" borderId="42"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50" xfId="0" applyFont="1" applyBorder="1" applyAlignment="1">
      <alignment horizontal="justify" vertical="center" wrapText="1"/>
    </xf>
    <xf numFmtId="0" fontId="4" fillId="0" borderId="22" xfId="0" applyFont="1" applyBorder="1" applyAlignment="1">
      <alignment horizontal="justify" vertical="center" wrapText="1"/>
    </xf>
    <xf numFmtId="0" fontId="4" fillId="0" borderId="55" xfId="0" applyFont="1" applyBorder="1" applyAlignment="1">
      <alignment horizontal="justify" vertical="center" wrapText="1"/>
    </xf>
    <xf numFmtId="0" fontId="14" fillId="4" borderId="12" xfId="0" applyFont="1" applyFill="1" applyBorder="1" applyAlignment="1" applyProtection="1">
      <alignment vertical="center"/>
      <protection locked="0"/>
    </xf>
    <xf numFmtId="0" fontId="4" fillId="0" borderId="17" xfId="0" applyFont="1" applyBorder="1" applyAlignment="1">
      <alignment horizontal="justify" vertical="center" wrapText="1"/>
    </xf>
    <xf numFmtId="0" fontId="4" fillId="0" borderId="21" xfId="0" applyFont="1" applyBorder="1" applyAlignment="1">
      <alignment horizontal="justify" vertical="center" wrapText="1"/>
    </xf>
    <xf numFmtId="0" fontId="14" fillId="4" borderId="22" xfId="0" applyFont="1" applyFill="1" applyBorder="1" applyAlignment="1" applyProtection="1">
      <alignment horizontal="center" vertical="center"/>
      <protection locked="0"/>
    </xf>
    <xf numFmtId="0" fontId="4" fillId="0" borderId="60" xfId="0" applyFont="1" applyBorder="1" applyAlignment="1" applyProtection="1">
      <alignment horizontal="center" vertical="center"/>
    </xf>
    <xf numFmtId="0" fontId="4" fillId="0" borderId="61" xfId="0" applyFont="1" applyBorder="1" applyAlignment="1" applyProtection="1">
      <alignment horizontal="center" vertical="center"/>
    </xf>
    <xf numFmtId="0" fontId="4" fillId="0" borderId="62" xfId="0" applyFont="1" applyBorder="1" applyAlignment="1" applyProtection="1">
      <alignment horizontal="center" vertical="center"/>
    </xf>
    <xf numFmtId="0" fontId="4" fillId="0" borderId="31" xfId="0" applyFont="1" applyBorder="1" applyAlignment="1">
      <alignment horizontal="left" vertical="center"/>
    </xf>
    <xf numFmtId="0" fontId="4" fillId="0" borderId="12" xfId="0" applyFont="1" applyBorder="1" applyAlignment="1">
      <alignment horizontal="left" vertical="center"/>
    </xf>
    <xf numFmtId="0" fontId="4" fillId="0" borderId="19" xfId="0" applyFont="1" applyBorder="1" applyAlignment="1">
      <alignment horizontal="lef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6" borderId="59" xfId="0" applyFont="1" applyFill="1" applyBorder="1" applyAlignment="1" applyProtection="1">
      <alignment vertical="center"/>
      <protection locked="0"/>
    </xf>
    <xf numFmtId="0" fontId="4" fillId="6" borderId="63" xfId="0" applyFont="1" applyFill="1" applyBorder="1" applyAlignment="1" applyProtection="1">
      <alignment vertical="center"/>
      <protection locked="0"/>
    </xf>
    <xf numFmtId="0" fontId="4" fillId="0" borderId="52" xfId="0" applyFont="1" applyBorder="1" applyAlignment="1">
      <alignment horizontal="center" vertical="center"/>
    </xf>
    <xf numFmtId="0" fontId="4" fillId="0" borderId="27" xfId="0" applyFont="1" applyBorder="1" applyAlignment="1">
      <alignment horizontal="center" vertical="center"/>
    </xf>
    <xf numFmtId="0" fontId="4" fillId="0" borderId="24" xfId="0" applyFont="1" applyBorder="1" applyAlignment="1">
      <alignment horizontal="center" vertical="center"/>
    </xf>
    <xf numFmtId="0" fontId="4" fillId="0" borderId="51"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14" fontId="17" fillId="2" borderId="16" xfId="0" applyNumberFormat="1" applyFont="1" applyFill="1" applyBorder="1" applyAlignment="1">
      <alignment vertical="center"/>
    </xf>
    <xf numFmtId="0" fontId="17" fillId="2" borderId="16" xfId="0" applyFont="1" applyFill="1" applyBorder="1" applyAlignment="1">
      <alignment vertical="center"/>
    </xf>
    <xf numFmtId="0" fontId="4" fillId="0" borderId="42" xfId="0" applyFont="1" applyBorder="1" applyAlignment="1">
      <alignment horizontal="center" vertical="center"/>
    </xf>
    <xf numFmtId="0" fontId="4" fillId="0" borderId="12"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Border="1" applyAlignment="1">
      <alignment horizontal="center" vertical="center"/>
    </xf>
    <xf numFmtId="0" fontId="4" fillId="0" borderId="50" xfId="0" applyFont="1" applyBorder="1" applyAlignment="1">
      <alignment horizontal="center" vertical="center"/>
    </xf>
    <xf numFmtId="0" fontId="4" fillId="0" borderId="22" xfId="0" applyFont="1" applyBorder="1" applyAlignment="1">
      <alignment horizontal="center" vertical="center"/>
    </xf>
    <xf numFmtId="0" fontId="4" fillId="0" borderId="75" xfId="0" applyFont="1" applyBorder="1" applyAlignment="1">
      <alignment horizontal="center" vertical="center"/>
    </xf>
    <xf numFmtId="0" fontId="4" fillId="0" borderId="13" xfId="0" applyFont="1" applyBorder="1" applyAlignment="1">
      <alignment horizontal="center" vertical="center"/>
    </xf>
    <xf numFmtId="0" fontId="4" fillId="0" borderId="47"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 xfId="0" applyFont="1" applyBorder="1" applyAlignment="1">
      <alignment horizontal="center" vertical="center"/>
    </xf>
    <xf numFmtId="0" fontId="4" fillId="0" borderId="41" xfId="0" applyFont="1" applyBorder="1" applyAlignment="1">
      <alignment horizontal="center" vertical="center"/>
    </xf>
    <xf numFmtId="0" fontId="4" fillId="2" borderId="27" xfId="0" applyFont="1" applyFill="1" applyBorder="1" applyAlignment="1" applyProtection="1">
      <alignment vertical="center"/>
    </xf>
    <xf numFmtId="0" fontId="19" fillId="4" borderId="27" xfId="0" applyFont="1" applyFill="1" applyBorder="1" applyAlignment="1" applyProtection="1">
      <alignment vertical="center"/>
      <protection locked="0"/>
    </xf>
    <xf numFmtId="0" fontId="14" fillId="4" borderId="0"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protection locked="0"/>
    </xf>
    <xf numFmtId="0" fontId="4" fillId="0" borderId="53" xfId="0" applyFont="1" applyBorder="1" applyAlignment="1">
      <alignment horizontal="center" vertical="center" textRotation="255"/>
    </xf>
    <xf numFmtId="0" fontId="4" fillId="0" borderId="45" xfId="0" applyFont="1" applyBorder="1" applyAlignment="1">
      <alignment horizontal="center" vertical="center" textRotation="255"/>
    </xf>
    <xf numFmtId="0" fontId="4" fillId="0" borderId="54" xfId="0" applyFont="1" applyBorder="1" applyAlignment="1">
      <alignment horizontal="center" vertical="center" textRotation="255"/>
    </xf>
    <xf numFmtId="0" fontId="28" fillId="0" borderId="17" xfId="0" applyFont="1" applyBorder="1" applyAlignment="1" applyProtection="1">
      <alignment horizontal="distributed" vertical="center"/>
    </xf>
    <xf numFmtId="0" fontId="28" fillId="0" borderId="12" xfId="0" applyFont="1" applyBorder="1" applyAlignment="1" applyProtection="1">
      <alignment horizontal="distributed" vertical="center"/>
    </xf>
    <xf numFmtId="0" fontId="14" fillId="4" borderId="12" xfId="0" applyFont="1" applyFill="1" applyBorder="1" applyAlignment="1" applyProtection="1">
      <alignment horizontal="left" vertical="center"/>
      <protection locked="0"/>
    </xf>
    <xf numFmtId="0" fontId="4" fillId="0" borderId="15" xfId="0" applyFont="1" applyBorder="1" applyAlignment="1" applyProtection="1">
      <alignment horizontal="distributed" vertical="center"/>
    </xf>
    <xf numFmtId="0" fontId="4" fillId="0" borderId="0" xfId="0" applyFont="1" applyBorder="1" applyAlignment="1" applyProtection="1">
      <alignment horizontal="distributed" vertical="center"/>
    </xf>
    <xf numFmtId="0" fontId="14" fillId="4" borderId="0" xfId="0" applyFont="1" applyFill="1" applyBorder="1" applyAlignment="1" applyProtection="1">
      <alignment horizontal="left" vertical="center"/>
      <protection locked="0"/>
    </xf>
    <xf numFmtId="0" fontId="4" fillId="0" borderId="21" xfId="0" applyFont="1" applyBorder="1" applyAlignment="1">
      <alignment horizontal="distributed" vertical="center"/>
    </xf>
    <xf numFmtId="0" fontId="4" fillId="0" borderId="22" xfId="0" applyFont="1" applyBorder="1" applyAlignment="1">
      <alignment horizontal="distributed" vertical="center"/>
    </xf>
    <xf numFmtId="0" fontId="14" fillId="4" borderId="22" xfId="0" applyFont="1" applyFill="1" applyBorder="1" applyAlignment="1" applyProtection="1">
      <alignment horizontal="left" vertical="center"/>
      <protection locked="0"/>
    </xf>
    <xf numFmtId="0" fontId="4" fillId="0" borderId="0" xfId="0" applyFont="1" applyBorder="1" applyAlignment="1">
      <alignment vertical="center" wrapText="1"/>
    </xf>
    <xf numFmtId="0" fontId="4" fillId="0" borderId="0" xfId="0" applyFont="1" applyAlignment="1">
      <alignment vertical="center" wrapText="1"/>
    </xf>
    <xf numFmtId="0" fontId="14" fillId="4" borderId="6" xfId="0" applyFont="1" applyFill="1" applyBorder="1" applyAlignment="1" applyProtection="1">
      <alignment vertical="center" wrapText="1"/>
      <protection locked="0"/>
    </xf>
    <xf numFmtId="0" fontId="14" fillId="4" borderId="16" xfId="0" applyFont="1" applyFill="1" applyBorder="1" applyAlignment="1" applyProtection="1">
      <alignment vertical="center" wrapText="1"/>
      <protection locked="0"/>
    </xf>
    <xf numFmtId="0" fontId="16" fillId="0" borderId="16" xfId="0" applyFont="1" applyBorder="1" applyAlignment="1" applyProtection="1">
      <alignment vertical="center" wrapText="1"/>
      <protection locked="0"/>
    </xf>
    <xf numFmtId="0" fontId="16" fillId="0" borderId="56" xfId="0" applyFont="1" applyBorder="1" applyAlignment="1" applyProtection="1">
      <alignment vertical="center" wrapText="1"/>
      <protection locked="0"/>
    </xf>
    <xf numFmtId="0" fontId="4" fillId="0" borderId="51"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6" xfId="0" applyFont="1" applyBorder="1" applyAlignment="1" applyProtection="1">
      <alignment horizontal="center" vertical="center"/>
    </xf>
    <xf numFmtId="38" fontId="14" fillId="4" borderId="6" xfId="1" applyFont="1" applyFill="1" applyBorder="1" applyAlignment="1" applyProtection="1">
      <alignment vertical="center"/>
      <protection locked="0"/>
    </xf>
    <xf numFmtId="38" fontId="14" fillId="4" borderId="16" xfId="1" applyFont="1" applyFill="1" applyBorder="1" applyAlignment="1" applyProtection="1">
      <alignment vertical="center"/>
      <protection locked="0"/>
    </xf>
    <xf numFmtId="38" fontId="14" fillId="4" borderId="56" xfId="1" applyFont="1" applyFill="1" applyBorder="1" applyAlignment="1" applyProtection="1">
      <alignment vertical="center"/>
      <protection locked="0"/>
    </xf>
    <xf numFmtId="0" fontId="4" fillId="4" borderId="6" xfId="0" applyFont="1" applyFill="1" applyBorder="1" applyAlignment="1" applyProtection="1">
      <alignment vertical="center"/>
      <protection locked="0"/>
    </xf>
    <xf numFmtId="0" fontId="4" fillId="4" borderId="16" xfId="0" applyFont="1" applyFill="1" applyBorder="1" applyAlignment="1" applyProtection="1">
      <alignment vertical="center"/>
      <protection locked="0"/>
    </xf>
    <xf numFmtId="0" fontId="4" fillId="4" borderId="56" xfId="0" applyFont="1" applyFill="1" applyBorder="1" applyAlignment="1" applyProtection="1">
      <alignment vertical="center"/>
      <protection locked="0"/>
    </xf>
    <xf numFmtId="0" fontId="15" fillId="0" borderId="48" xfId="0" applyFont="1" applyBorder="1" applyAlignment="1" applyProtection="1">
      <alignment vertical="center"/>
    </xf>
    <xf numFmtId="0" fontId="15" fillId="0" borderId="27" xfId="0" applyFont="1" applyBorder="1" applyAlignment="1" applyProtection="1">
      <alignment vertical="center"/>
    </xf>
    <xf numFmtId="0" fontId="4" fillId="0" borderId="0" xfId="0" applyFont="1" applyBorder="1" applyAlignment="1" applyProtection="1">
      <alignment vertical="center" wrapText="1"/>
    </xf>
    <xf numFmtId="0" fontId="4" fillId="0" borderId="0" xfId="0" applyFont="1" applyBorder="1" applyAlignment="1" applyProtection="1">
      <alignment vertical="center"/>
    </xf>
    <xf numFmtId="0" fontId="4" fillId="0" borderId="0" xfId="0" applyFont="1" applyAlignment="1" applyProtection="1">
      <alignment vertical="center" wrapText="1"/>
    </xf>
    <xf numFmtId="0" fontId="4" fillId="0" borderId="27" xfId="0" applyFont="1" applyBorder="1" applyAlignment="1" applyProtection="1">
      <alignment vertical="center"/>
    </xf>
    <xf numFmtId="0" fontId="4" fillId="0" borderId="22" xfId="0" applyFont="1" applyBorder="1" applyAlignment="1" applyProtection="1">
      <alignment horizontal="right" vertical="center"/>
    </xf>
    <xf numFmtId="0" fontId="4" fillId="0" borderId="27" xfId="0" applyFont="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4" fillId="2" borderId="27" xfId="0" applyFont="1" applyFill="1" applyBorder="1" applyAlignment="1" applyProtection="1">
      <alignment vertical="center" shrinkToFit="1"/>
    </xf>
    <xf numFmtId="0" fontId="4" fillId="0" borderId="0" xfId="0" applyFont="1" applyAlignment="1" applyProtection="1">
      <alignment vertical="center"/>
    </xf>
    <xf numFmtId="0" fontId="4" fillId="2" borderId="22" xfId="0" applyFont="1" applyFill="1" applyBorder="1" applyAlignment="1" applyProtection="1">
      <alignment horizontal="center" vertical="center" shrinkToFit="1"/>
    </xf>
    <xf numFmtId="0" fontId="4" fillId="0" borderId="76" xfId="0" applyFont="1" applyBorder="1" applyAlignment="1" applyProtection="1">
      <alignment horizontal="center" vertical="center"/>
    </xf>
    <xf numFmtId="0" fontId="4" fillId="0" borderId="77" xfId="0" applyFont="1" applyBorder="1" applyAlignment="1" applyProtection="1">
      <alignment horizontal="center" vertical="center"/>
    </xf>
    <xf numFmtId="0" fontId="4" fillId="0" borderId="78" xfId="0" applyFont="1" applyBorder="1" applyAlignment="1" applyProtection="1">
      <alignment horizontal="center" vertical="center"/>
    </xf>
    <xf numFmtId="0" fontId="4" fillId="0" borderId="79" xfId="0" applyFont="1" applyBorder="1" applyAlignment="1" applyProtection="1">
      <alignment horizontal="center" vertical="center"/>
    </xf>
    <xf numFmtId="38" fontId="14" fillId="4" borderId="79" xfId="1" applyFont="1" applyFill="1" applyBorder="1" applyAlignment="1" applyProtection="1">
      <alignment vertical="center"/>
      <protection locked="0"/>
    </xf>
    <xf numFmtId="38" fontId="14" fillId="4" borderId="77" xfId="1" applyFont="1" applyFill="1" applyBorder="1" applyAlignment="1" applyProtection="1">
      <alignment vertical="center"/>
      <protection locked="0"/>
    </xf>
    <xf numFmtId="38" fontId="14" fillId="4" borderId="80" xfId="1" applyFont="1" applyFill="1" applyBorder="1" applyAlignment="1" applyProtection="1">
      <alignment vertical="center"/>
      <protection locked="0"/>
    </xf>
    <xf numFmtId="0" fontId="4" fillId="4" borderId="79" xfId="0" applyFont="1" applyFill="1" applyBorder="1" applyAlignment="1" applyProtection="1">
      <alignment vertical="center"/>
      <protection locked="0"/>
    </xf>
    <xf numFmtId="0" fontId="4" fillId="4" borderId="77" xfId="0" applyFont="1" applyFill="1" applyBorder="1" applyAlignment="1" applyProtection="1">
      <alignment vertical="center"/>
      <protection locked="0"/>
    </xf>
    <xf numFmtId="0" fontId="4" fillId="4" borderId="80" xfId="0" applyFont="1" applyFill="1" applyBorder="1" applyAlignment="1" applyProtection="1">
      <alignment vertical="center"/>
      <protection locked="0"/>
    </xf>
    <xf numFmtId="0" fontId="0" fillId="0" borderId="6" xfId="0" applyBorder="1" applyAlignment="1">
      <alignment horizontal="center" vertical="center"/>
    </xf>
    <xf numFmtId="0" fontId="0" fillId="0" borderId="9" xfId="0"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520700</xdr:colOff>
      <xdr:row>8</xdr:row>
      <xdr:rowOff>0</xdr:rowOff>
    </xdr:from>
    <xdr:to>
      <xdr:col>2</xdr:col>
      <xdr:colOff>565150</xdr:colOff>
      <xdr:row>8</xdr:row>
      <xdr:rowOff>38100</xdr:rowOff>
    </xdr:to>
    <xdr:sp macro="" textlink="">
      <xdr:nvSpPr>
        <xdr:cNvPr id="6183" name="AutoShape 18"/>
        <xdr:cNvSpPr>
          <a:spLocks noChangeArrowheads="1"/>
        </xdr:cNvSpPr>
      </xdr:nvSpPr>
      <xdr:spPr bwMode="auto">
        <a:xfrm rot="10800000">
          <a:off x="1009650" y="1435100"/>
          <a:ext cx="44450" cy="38100"/>
        </a:xfrm>
        <a:prstGeom prst="rtTriangle">
          <a:avLst/>
        </a:prstGeom>
        <a:solidFill>
          <a:srgbClr val="FF0000"/>
        </a:solidFill>
        <a:ln w="9525">
          <a:solidFill>
            <a:srgbClr val="FF0000"/>
          </a:solidFill>
          <a:miter lim="800000"/>
          <a:headEnd/>
          <a:tailEnd/>
        </a:ln>
      </xdr:spPr>
    </xdr:sp>
    <xdr:clientData/>
  </xdr:twoCellAnchor>
  <xdr:twoCellAnchor>
    <xdr:from>
      <xdr:col>2</xdr:col>
      <xdr:colOff>520700</xdr:colOff>
      <xdr:row>21</xdr:row>
      <xdr:rowOff>0</xdr:rowOff>
    </xdr:from>
    <xdr:to>
      <xdr:col>2</xdr:col>
      <xdr:colOff>565150</xdr:colOff>
      <xdr:row>21</xdr:row>
      <xdr:rowOff>38100</xdr:rowOff>
    </xdr:to>
    <xdr:sp macro="" textlink="">
      <xdr:nvSpPr>
        <xdr:cNvPr id="6184" name="AutoShape 20"/>
        <xdr:cNvSpPr>
          <a:spLocks noChangeArrowheads="1"/>
        </xdr:cNvSpPr>
      </xdr:nvSpPr>
      <xdr:spPr bwMode="auto">
        <a:xfrm rot="10800000">
          <a:off x="1009650" y="3683000"/>
          <a:ext cx="44450" cy="38100"/>
        </a:xfrm>
        <a:prstGeom prst="rtTriangle">
          <a:avLst/>
        </a:prstGeom>
        <a:solidFill>
          <a:srgbClr val="FF0000"/>
        </a:solidFill>
        <a:ln w="9525">
          <a:solidFill>
            <a:srgbClr val="FF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9</xdr:row>
      <xdr:rowOff>44450</xdr:rowOff>
    </xdr:from>
    <xdr:to>
      <xdr:col>13</xdr:col>
      <xdr:colOff>158750</xdr:colOff>
      <xdr:row>9</xdr:row>
      <xdr:rowOff>419100</xdr:rowOff>
    </xdr:to>
    <xdr:sp macro="" textlink="">
      <xdr:nvSpPr>
        <xdr:cNvPr id="32786" name="AutoShape 25"/>
        <xdr:cNvSpPr>
          <a:spLocks noChangeArrowheads="1"/>
        </xdr:cNvSpPr>
      </xdr:nvSpPr>
      <xdr:spPr bwMode="auto">
        <a:xfrm>
          <a:off x="1492250" y="2082800"/>
          <a:ext cx="1060450" cy="374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xdr:colOff>
      <xdr:row>9</xdr:row>
      <xdr:rowOff>44450</xdr:rowOff>
    </xdr:from>
    <xdr:to>
      <xdr:col>13</xdr:col>
      <xdr:colOff>158750</xdr:colOff>
      <xdr:row>9</xdr:row>
      <xdr:rowOff>419100</xdr:rowOff>
    </xdr:to>
    <xdr:sp macro="" textlink="">
      <xdr:nvSpPr>
        <xdr:cNvPr id="2" name="AutoShape 25"/>
        <xdr:cNvSpPr>
          <a:spLocks noChangeArrowheads="1"/>
        </xdr:cNvSpPr>
      </xdr:nvSpPr>
      <xdr:spPr bwMode="auto">
        <a:xfrm>
          <a:off x="1604010" y="2056130"/>
          <a:ext cx="1130300" cy="374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zoomScaleNormal="100" workbookViewId="0">
      <selection activeCell="C18" sqref="C18"/>
    </sheetView>
  </sheetViews>
  <sheetFormatPr defaultColWidth="9.109375" defaultRowHeight="14.4" x14ac:dyDescent="0.2"/>
  <cols>
    <col min="1" max="1" width="3.6640625" style="2" customWidth="1"/>
    <col min="2" max="2" width="4" style="24" customWidth="1"/>
    <col min="3" max="11" width="9.109375" style="2"/>
    <col min="12" max="12" width="15.6640625" style="2" customWidth="1"/>
    <col min="13" max="16384" width="9.109375" style="2"/>
  </cols>
  <sheetData>
    <row r="1" spans="1:12" ht="9" customHeight="1" thickBot="1" x14ac:dyDescent="0.25"/>
    <row r="2" spans="1:12" s="18" customFormat="1" ht="20.25" customHeight="1" thickTop="1" thickBot="1" x14ac:dyDescent="0.2">
      <c r="A2" s="167" t="s">
        <v>422</v>
      </c>
      <c r="B2" s="168"/>
      <c r="C2" s="168"/>
      <c r="D2" s="169"/>
    </row>
    <row r="3" spans="1:12" ht="14.25" customHeight="1" thickTop="1" x14ac:dyDescent="0.2">
      <c r="A3" s="3"/>
      <c r="B3" s="20"/>
      <c r="C3" s="3"/>
      <c r="D3" s="3"/>
      <c r="E3" s="3"/>
      <c r="F3" s="3"/>
      <c r="G3" s="3"/>
      <c r="H3" s="3"/>
      <c r="I3" s="3"/>
      <c r="J3" s="3"/>
      <c r="K3" s="3"/>
      <c r="L3" s="3"/>
    </row>
    <row r="4" spans="1:12" x14ac:dyDescent="0.2">
      <c r="A4" s="3" t="s">
        <v>420</v>
      </c>
      <c r="B4" s="21"/>
      <c r="C4" s="3"/>
      <c r="D4" s="3"/>
      <c r="E4" s="3"/>
      <c r="F4" s="3"/>
      <c r="G4" s="3"/>
      <c r="H4" s="3"/>
      <c r="I4" s="3"/>
      <c r="J4" s="3"/>
      <c r="K4" s="3"/>
      <c r="L4" s="3"/>
    </row>
    <row r="5" spans="1:12" x14ac:dyDescent="0.2">
      <c r="A5" s="3"/>
      <c r="B5" s="20">
        <v>1</v>
      </c>
      <c r="C5" s="3" t="s">
        <v>436</v>
      </c>
      <c r="D5" s="3"/>
      <c r="E5" s="3"/>
      <c r="F5" s="3"/>
      <c r="G5" s="3"/>
      <c r="H5" s="3"/>
      <c r="I5" s="3"/>
      <c r="J5" s="3"/>
      <c r="K5" s="3"/>
      <c r="L5" s="3"/>
    </row>
    <row r="6" spans="1:12" x14ac:dyDescent="0.2">
      <c r="A6" s="3"/>
      <c r="B6" s="20">
        <v>2</v>
      </c>
      <c r="C6" s="3" t="s">
        <v>35</v>
      </c>
      <c r="D6" s="3"/>
      <c r="E6" s="3"/>
      <c r="F6" s="3"/>
      <c r="G6" s="3"/>
      <c r="H6" s="3"/>
      <c r="I6" s="3"/>
      <c r="J6" s="3"/>
      <c r="K6" s="3"/>
      <c r="L6" s="3"/>
    </row>
    <row r="7" spans="1:12" x14ac:dyDescent="0.2">
      <c r="A7" s="3"/>
      <c r="B7" s="20">
        <v>3</v>
      </c>
      <c r="C7" s="3" t="s">
        <v>441</v>
      </c>
      <c r="D7" s="3"/>
      <c r="E7" s="3"/>
      <c r="F7" s="3"/>
      <c r="G7" s="3"/>
      <c r="H7" s="3"/>
      <c r="I7" s="3"/>
      <c r="J7" s="3"/>
      <c r="K7" s="3"/>
      <c r="L7" s="3"/>
    </row>
    <row r="8" spans="1:12" x14ac:dyDescent="0.2">
      <c r="A8" s="3"/>
      <c r="B8" s="20">
        <v>4</v>
      </c>
      <c r="C8" s="3" t="s">
        <v>36</v>
      </c>
      <c r="D8" s="3"/>
      <c r="E8" s="3"/>
      <c r="F8" s="3"/>
      <c r="G8" s="3"/>
      <c r="H8" s="3"/>
      <c r="I8" s="3"/>
      <c r="J8" s="3"/>
      <c r="K8" s="3"/>
      <c r="L8" s="3"/>
    </row>
    <row r="9" spans="1:12" x14ac:dyDescent="0.2">
      <c r="A9" s="3"/>
      <c r="B9" s="20">
        <v>5</v>
      </c>
      <c r="C9" s="34"/>
      <c r="D9" s="3" t="s">
        <v>232</v>
      </c>
      <c r="E9" s="3"/>
      <c r="F9" s="3"/>
      <c r="G9" s="3"/>
      <c r="H9" s="3"/>
      <c r="I9" s="3"/>
      <c r="J9" s="3"/>
      <c r="K9" s="3"/>
      <c r="L9" s="3"/>
    </row>
    <row r="10" spans="1:12" x14ac:dyDescent="0.2">
      <c r="A10" s="3"/>
      <c r="B10" s="20">
        <v>6</v>
      </c>
      <c r="C10" s="3" t="s">
        <v>234</v>
      </c>
      <c r="D10" s="3"/>
      <c r="E10" s="3"/>
      <c r="F10" s="3"/>
      <c r="G10" s="3"/>
      <c r="H10" s="3"/>
      <c r="I10" s="3"/>
      <c r="J10" s="3"/>
      <c r="K10" s="3"/>
      <c r="L10" s="3"/>
    </row>
    <row r="11" spans="1:12" x14ac:dyDescent="0.2">
      <c r="A11" s="3"/>
      <c r="B11" s="20">
        <v>7</v>
      </c>
      <c r="C11" s="3" t="s">
        <v>233</v>
      </c>
      <c r="D11" s="3"/>
      <c r="E11" s="3"/>
      <c r="F11" s="3"/>
      <c r="G11" s="3"/>
      <c r="H11" s="3"/>
      <c r="I11" s="3"/>
      <c r="J11" s="3"/>
      <c r="K11" s="3"/>
      <c r="L11" s="3"/>
    </row>
    <row r="12" spans="1:12" x14ac:dyDescent="0.2">
      <c r="A12" s="3"/>
      <c r="B12" s="20"/>
      <c r="C12" s="3"/>
      <c r="D12" s="3"/>
      <c r="E12" s="3"/>
      <c r="F12" s="3"/>
      <c r="G12" s="3"/>
      <c r="H12" s="3"/>
      <c r="I12" s="3"/>
      <c r="J12" s="3"/>
      <c r="K12" s="3"/>
      <c r="L12" s="3"/>
    </row>
    <row r="13" spans="1:12" ht="9" customHeight="1" x14ac:dyDescent="0.2"/>
    <row r="14" spans="1:12" x14ac:dyDescent="0.2">
      <c r="A14" s="4"/>
      <c r="B14" s="22"/>
      <c r="C14" s="4"/>
      <c r="D14" s="4"/>
      <c r="E14" s="4"/>
      <c r="F14" s="4"/>
      <c r="G14" s="4"/>
      <c r="H14" s="4"/>
      <c r="I14" s="4"/>
      <c r="J14" s="4"/>
      <c r="K14" s="4"/>
      <c r="L14" s="4"/>
    </row>
    <row r="15" spans="1:12" x14ac:dyDescent="0.2">
      <c r="A15" s="4" t="s">
        <v>421</v>
      </c>
      <c r="B15" s="22"/>
      <c r="C15" s="4"/>
      <c r="D15" s="4"/>
      <c r="E15" s="4"/>
      <c r="F15" s="4"/>
      <c r="G15" s="4"/>
      <c r="H15" s="4"/>
      <c r="I15" s="4"/>
      <c r="J15" s="4"/>
      <c r="K15" s="4"/>
      <c r="L15" s="4"/>
    </row>
    <row r="16" spans="1:12" x14ac:dyDescent="0.2">
      <c r="A16" s="4"/>
      <c r="B16" s="22">
        <v>1</v>
      </c>
      <c r="C16" s="4" t="s">
        <v>437</v>
      </c>
      <c r="D16" s="4"/>
      <c r="E16" s="4"/>
      <c r="F16" s="4"/>
      <c r="G16" s="4"/>
      <c r="H16" s="4"/>
      <c r="I16" s="4"/>
      <c r="J16" s="4"/>
      <c r="K16" s="4"/>
      <c r="L16" s="4"/>
    </row>
    <row r="17" spans="1:12" x14ac:dyDescent="0.2">
      <c r="A17" s="4"/>
      <c r="B17" s="22">
        <v>2</v>
      </c>
      <c r="C17" s="4" t="s">
        <v>438</v>
      </c>
      <c r="D17" s="4"/>
      <c r="E17" s="4"/>
      <c r="F17" s="4"/>
      <c r="G17" s="4"/>
      <c r="H17" s="4"/>
      <c r="I17" s="4"/>
      <c r="J17" s="4"/>
      <c r="K17" s="4"/>
      <c r="L17" s="4"/>
    </row>
    <row r="18" spans="1:12" x14ac:dyDescent="0.2">
      <c r="A18" s="4"/>
      <c r="B18" s="22">
        <v>3</v>
      </c>
      <c r="C18" s="4" t="s">
        <v>35</v>
      </c>
      <c r="D18" s="4"/>
      <c r="E18" s="4"/>
      <c r="F18" s="4"/>
      <c r="G18" s="4"/>
      <c r="H18" s="4"/>
      <c r="I18" s="4"/>
      <c r="J18" s="4"/>
      <c r="K18" s="4"/>
      <c r="L18" s="4"/>
    </row>
    <row r="19" spans="1:12" x14ac:dyDescent="0.2">
      <c r="A19" s="4"/>
      <c r="B19" s="22">
        <v>4</v>
      </c>
      <c r="C19" s="4" t="s">
        <v>443</v>
      </c>
      <c r="D19" s="4"/>
      <c r="E19" s="4"/>
      <c r="F19" s="4"/>
      <c r="G19" s="4"/>
      <c r="H19" s="4"/>
      <c r="I19" s="4"/>
      <c r="J19" s="4"/>
      <c r="K19" s="4"/>
      <c r="L19" s="4"/>
    </row>
    <row r="20" spans="1:12" x14ac:dyDescent="0.2">
      <c r="A20" s="4"/>
      <c r="B20" s="22">
        <v>5</v>
      </c>
      <c r="C20" s="4" t="s">
        <v>442</v>
      </c>
      <c r="D20" s="4"/>
      <c r="E20" s="4"/>
      <c r="F20" s="4"/>
      <c r="G20" s="4"/>
      <c r="H20" s="4"/>
      <c r="I20" s="4"/>
      <c r="J20" s="4"/>
      <c r="K20" s="4"/>
      <c r="L20" s="4"/>
    </row>
    <row r="21" spans="1:12" x14ac:dyDescent="0.2">
      <c r="A21" s="4"/>
      <c r="B21" s="22">
        <v>6</v>
      </c>
      <c r="C21" s="4" t="s">
        <v>2201</v>
      </c>
      <c r="D21" s="4"/>
      <c r="E21" s="4"/>
      <c r="F21" s="4"/>
      <c r="G21" s="4"/>
      <c r="H21" s="4"/>
      <c r="I21" s="4"/>
      <c r="J21" s="4"/>
      <c r="K21" s="4"/>
      <c r="L21" s="4"/>
    </row>
    <row r="22" spans="1:12" x14ac:dyDescent="0.2">
      <c r="A22" s="4"/>
      <c r="B22" s="22">
        <v>7</v>
      </c>
      <c r="C22" s="35"/>
      <c r="D22" s="4" t="s">
        <v>232</v>
      </c>
      <c r="E22" s="4"/>
      <c r="F22" s="4"/>
      <c r="G22" s="4"/>
      <c r="H22" s="4"/>
      <c r="I22" s="4"/>
      <c r="J22" s="4"/>
      <c r="K22" s="4"/>
      <c r="L22" s="4"/>
    </row>
    <row r="23" spans="1:12" x14ac:dyDescent="0.2">
      <c r="A23" s="4"/>
      <c r="B23" s="22">
        <v>8</v>
      </c>
      <c r="C23" s="33" t="s">
        <v>234</v>
      </c>
      <c r="D23" s="4"/>
      <c r="E23" s="4"/>
      <c r="F23" s="4"/>
      <c r="G23" s="4"/>
      <c r="H23" s="4"/>
      <c r="I23" s="4"/>
      <c r="J23" s="4"/>
      <c r="K23" s="4"/>
      <c r="L23" s="4"/>
    </row>
    <row r="24" spans="1:12" x14ac:dyDescent="0.2">
      <c r="A24" s="4"/>
      <c r="B24" s="22">
        <v>9</v>
      </c>
      <c r="C24" s="4" t="s">
        <v>2191</v>
      </c>
      <c r="D24" s="4"/>
      <c r="E24" s="4"/>
      <c r="F24" s="4"/>
      <c r="G24" s="4"/>
      <c r="H24" s="4"/>
      <c r="I24" s="4"/>
      <c r="J24" s="4"/>
      <c r="K24" s="4"/>
      <c r="L24" s="4"/>
    </row>
    <row r="25" spans="1:12" s="18" customFormat="1" x14ac:dyDescent="0.15">
      <c r="A25" s="17"/>
      <c r="B25" s="23"/>
      <c r="C25" s="25" t="s">
        <v>419</v>
      </c>
      <c r="D25" s="17"/>
      <c r="E25" s="17"/>
      <c r="F25" s="17"/>
      <c r="G25" s="17"/>
      <c r="H25" s="17"/>
      <c r="I25" s="17"/>
      <c r="J25" s="17"/>
      <c r="K25" s="17"/>
      <c r="L25" s="17"/>
    </row>
    <row r="26" spans="1:12" x14ac:dyDescent="0.2">
      <c r="A26" s="4"/>
      <c r="B26" s="22">
        <v>10</v>
      </c>
      <c r="C26" s="4" t="s">
        <v>2202</v>
      </c>
      <c r="D26" s="4"/>
      <c r="E26" s="4"/>
      <c r="F26" s="4"/>
      <c r="G26" s="4"/>
      <c r="H26" s="4"/>
      <c r="I26" s="4"/>
      <c r="J26" s="4"/>
      <c r="K26" s="4"/>
      <c r="L26" s="4"/>
    </row>
    <row r="27" spans="1:12" s="18" customFormat="1" x14ac:dyDescent="0.15">
      <c r="A27" s="17"/>
      <c r="B27" s="23"/>
      <c r="C27" s="25" t="s">
        <v>235</v>
      </c>
      <c r="D27" s="17"/>
      <c r="E27" s="17"/>
      <c r="F27" s="17"/>
      <c r="G27" s="17"/>
      <c r="H27" s="17"/>
      <c r="I27" s="17"/>
      <c r="J27" s="17"/>
      <c r="K27" s="17"/>
      <c r="L27" s="17"/>
    </row>
    <row r="28" spans="1:12" ht="14.25" customHeight="1" x14ac:dyDescent="0.2">
      <c r="A28" s="4"/>
      <c r="B28" s="22"/>
      <c r="C28" s="4"/>
      <c r="D28" s="4"/>
      <c r="E28" s="4"/>
      <c r="F28" s="4"/>
      <c r="G28" s="4"/>
      <c r="H28" s="4"/>
      <c r="I28" s="4"/>
      <c r="J28" s="4"/>
      <c r="K28" s="4"/>
      <c r="L28" s="4"/>
    </row>
    <row r="29" spans="1:12" x14ac:dyDescent="0.2">
      <c r="A29" s="4"/>
      <c r="B29" s="4" t="s">
        <v>241</v>
      </c>
      <c r="C29" s="4"/>
      <c r="D29" s="4"/>
      <c r="E29" s="4"/>
      <c r="F29" s="4"/>
      <c r="G29" s="4"/>
      <c r="H29" s="4"/>
      <c r="I29" s="4"/>
      <c r="J29" s="4"/>
      <c r="K29" s="5"/>
      <c r="L29" s="5"/>
    </row>
    <row r="30" spans="1:12" x14ac:dyDescent="0.2">
      <c r="A30" s="4"/>
      <c r="B30" s="19" t="s">
        <v>418</v>
      </c>
      <c r="C30" s="4"/>
      <c r="D30" s="4"/>
      <c r="E30" s="4"/>
      <c r="F30" s="4"/>
      <c r="G30" s="4"/>
      <c r="H30" s="4"/>
      <c r="I30" s="4"/>
      <c r="J30" s="4"/>
      <c r="K30" s="5"/>
      <c r="L30" s="5"/>
    </row>
    <row r="31" spans="1:12" ht="9" customHeight="1" x14ac:dyDescent="0.2">
      <c r="A31" s="4"/>
      <c r="B31" s="6"/>
      <c r="C31" s="4"/>
      <c r="D31" s="4"/>
      <c r="E31" s="4"/>
      <c r="F31" s="4"/>
      <c r="G31" s="4"/>
      <c r="H31" s="4"/>
      <c r="I31" s="4"/>
      <c r="J31" s="4"/>
      <c r="K31" s="5"/>
      <c r="L31" s="5"/>
    </row>
    <row r="32" spans="1:12" x14ac:dyDescent="0.2">
      <c r="A32" s="4"/>
      <c r="B32" s="4" t="s">
        <v>242</v>
      </c>
      <c r="C32" s="4"/>
      <c r="D32" s="4"/>
      <c r="E32" s="4"/>
      <c r="F32" s="4"/>
      <c r="G32" s="4"/>
      <c r="H32" s="4"/>
      <c r="I32" s="4"/>
      <c r="J32" s="4"/>
      <c r="K32" s="5"/>
      <c r="L32" s="5"/>
    </row>
    <row r="33" spans="1:12" x14ac:dyDescent="0.2">
      <c r="A33" s="4"/>
      <c r="B33" s="19" t="s">
        <v>243</v>
      </c>
      <c r="C33" s="4"/>
      <c r="D33" s="4"/>
      <c r="E33" s="4"/>
      <c r="F33" s="4"/>
      <c r="G33" s="4"/>
      <c r="H33" s="4"/>
      <c r="I33" s="4"/>
      <c r="J33" s="4"/>
      <c r="K33" s="5"/>
      <c r="L33" s="5"/>
    </row>
    <row r="34" spans="1:12" x14ac:dyDescent="0.2">
      <c r="A34" s="4"/>
      <c r="B34" s="26" t="s">
        <v>423</v>
      </c>
      <c r="C34" s="4"/>
      <c r="D34" s="4"/>
      <c r="E34" s="4"/>
      <c r="F34" s="4"/>
      <c r="G34" s="4"/>
      <c r="H34" s="4"/>
      <c r="I34" s="4"/>
      <c r="J34" s="4"/>
      <c r="K34" s="5"/>
      <c r="L34" s="5"/>
    </row>
    <row r="35" spans="1:12" ht="9" customHeight="1" x14ac:dyDescent="0.2">
      <c r="A35" s="4"/>
      <c r="B35" s="6"/>
      <c r="C35" s="4"/>
      <c r="D35" s="4"/>
      <c r="E35" s="4"/>
      <c r="F35" s="4"/>
      <c r="G35" s="4"/>
      <c r="H35" s="4"/>
      <c r="I35" s="4"/>
      <c r="J35" s="4"/>
      <c r="K35" s="5"/>
      <c r="L35" s="5"/>
    </row>
    <row r="36" spans="1:12" x14ac:dyDescent="0.2">
      <c r="A36" s="5"/>
      <c r="B36" s="5"/>
      <c r="C36" s="5"/>
      <c r="D36" s="5"/>
      <c r="E36" s="5"/>
      <c r="F36" s="5"/>
      <c r="G36" s="5"/>
      <c r="H36" s="5"/>
      <c r="I36" s="5"/>
      <c r="J36" s="5"/>
      <c r="K36" s="5"/>
      <c r="L36" s="5"/>
    </row>
  </sheetData>
  <mergeCells count="1">
    <mergeCell ref="A2:D2"/>
  </mergeCells>
  <phoneticPr fontId="3"/>
  <pageMargins left="0.78700000000000003" right="0.78700000000000003" top="0.98399999999999999" bottom="0.98399999999999999" header="0.51200000000000001" footer="0.51200000000000001"/>
  <pageSetup paperSize="9" scale="91" orientation="portrait" r:id="rId1"/>
  <headerFooter alignWithMargins="0"/>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54"/>
  <sheetViews>
    <sheetView view="pageBreakPreview" zoomScaleNormal="100" zoomScaleSheetLayoutView="100" workbookViewId="0">
      <selection activeCell="U13" sqref="U13:V13"/>
    </sheetView>
  </sheetViews>
  <sheetFormatPr defaultColWidth="2.88671875" defaultRowHeight="20.100000000000001" customHeight="1" x14ac:dyDescent="0.15"/>
  <cols>
    <col min="1" max="16384" width="2.88671875" style="61"/>
  </cols>
  <sheetData>
    <row r="1" spans="1:43" ht="20.100000000000001" customHeight="1" x14ac:dyDescent="0.15">
      <c r="A1" s="1" t="s">
        <v>2199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60" t="s">
        <v>471</v>
      </c>
    </row>
    <row r="2" spans="1:43" ht="13.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43" ht="20.100000000000001" customHeight="1" x14ac:dyDescent="0.15">
      <c r="A3" s="170" t="s">
        <v>2192</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4" spans="1:43" ht="13.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43" ht="20.100000000000001" customHeight="1" x14ac:dyDescent="0.15">
      <c r="A5" s="1"/>
      <c r="B5" s="1"/>
      <c r="C5" s="1"/>
      <c r="D5" s="1"/>
      <c r="E5" s="1"/>
      <c r="F5" s="1"/>
      <c r="G5" s="1"/>
      <c r="H5" s="1"/>
      <c r="I5" s="1"/>
      <c r="J5" s="1"/>
      <c r="K5" s="1"/>
      <c r="L5" s="1"/>
      <c r="M5" s="1"/>
      <c r="N5" s="1"/>
      <c r="O5" s="1"/>
      <c r="P5" s="1"/>
      <c r="Q5" s="1"/>
      <c r="R5" s="1"/>
      <c r="S5" s="1"/>
      <c r="T5" s="1"/>
      <c r="W5" s="62"/>
      <c r="X5" s="171" t="s">
        <v>444</v>
      </c>
      <c r="Y5" s="171"/>
      <c r="Z5" s="63" t="s">
        <v>13</v>
      </c>
      <c r="AA5" s="40" t="s">
        <v>450</v>
      </c>
      <c r="AB5" s="61" t="s">
        <v>70</v>
      </c>
      <c r="AC5" s="40" t="s">
        <v>450</v>
      </c>
      <c r="AD5" s="1" t="s">
        <v>15</v>
      </c>
      <c r="AE5" s="1"/>
      <c r="AF5" s="1"/>
    </row>
    <row r="6" spans="1:43" ht="20.100000000000001" customHeight="1" x14ac:dyDescent="0.15">
      <c r="A6" s="1"/>
      <c r="B6" s="172" t="s">
        <v>433</v>
      </c>
      <c r="C6" s="172"/>
      <c r="D6" s="172"/>
      <c r="E6" s="172"/>
      <c r="F6" s="172"/>
      <c r="G6" s="1" t="s">
        <v>435</v>
      </c>
      <c r="H6" s="1"/>
      <c r="I6" s="1"/>
      <c r="J6" s="1"/>
      <c r="K6" s="1"/>
      <c r="L6" s="1"/>
      <c r="M6" s="1"/>
      <c r="N6" s="1"/>
      <c r="O6" s="1"/>
      <c r="P6" s="1"/>
      <c r="Q6" s="1"/>
      <c r="R6" s="1"/>
      <c r="S6" s="1"/>
      <c r="T6" s="1"/>
      <c r="U6" s="1"/>
      <c r="V6" s="1"/>
      <c r="W6" s="1"/>
      <c r="X6" s="1"/>
      <c r="Y6" s="173" t="e">
        <f>TEXT(DATE(X5,AA5,AC5),"yyyy/mm/dd")</f>
        <v>#VALUE!</v>
      </c>
      <c r="Z6" s="173"/>
      <c r="AA6" s="173"/>
      <c r="AB6" s="173"/>
      <c r="AC6" s="1"/>
      <c r="AD6" s="1"/>
      <c r="AE6" s="1"/>
      <c r="AF6" s="1"/>
    </row>
    <row r="7" spans="1:43" ht="13.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43" ht="20.100000000000001" customHeight="1" x14ac:dyDescent="0.15">
      <c r="A8" s="1"/>
      <c r="B8" s="1"/>
      <c r="C8" s="1"/>
      <c r="D8" s="1"/>
      <c r="E8" s="1"/>
      <c r="G8" s="1"/>
      <c r="H8" s="1"/>
      <c r="J8" s="1"/>
      <c r="L8" s="1" t="s">
        <v>452</v>
      </c>
      <c r="M8" s="1"/>
      <c r="O8" s="84" t="s">
        <v>9</v>
      </c>
      <c r="P8" s="39"/>
      <c r="Q8" s="39"/>
      <c r="R8" s="39"/>
      <c r="S8" s="39"/>
      <c r="T8" s="63"/>
      <c r="U8" s="63"/>
      <c r="V8" s="1"/>
      <c r="W8" s="1"/>
      <c r="X8" s="1"/>
      <c r="Y8" s="1"/>
      <c r="Z8" s="1"/>
      <c r="AA8" s="1"/>
      <c r="AB8" s="1"/>
      <c r="AC8" s="1"/>
      <c r="AD8" s="1"/>
      <c r="AE8" s="1"/>
      <c r="AF8" s="1"/>
    </row>
    <row r="9" spans="1:43" ht="20.100000000000001" customHeight="1" x14ac:dyDescent="0.15">
      <c r="A9" s="1"/>
      <c r="B9" s="1"/>
      <c r="C9" s="1"/>
      <c r="D9" s="1"/>
      <c r="E9" s="1"/>
      <c r="G9" s="1"/>
      <c r="H9" s="1"/>
      <c r="J9" s="1"/>
      <c r="K9" s="1"/>
      <c r="L9" s="1" t="s">
        <v>453</v>
      </c>
      <c r="M9" s="1"/>
      <c r="O9" s="174" t="s">
        <v>445</v>
      </c>
      <c r="P9" s="174"/>
      <c r="Q9" s="174"/>
      <c r="R9" s="174"/>
      <c r="S9" s="174"/>
      <c r="T9" s="174"/>
      <c r="U9" s="174"/>
      <c r="V9" s="174"/>
      <c r="W9" s="174"/>
      <c r="X9" s="174"/>
      <c r="Y9" s="174"/>
      <c r="Z9" s="174"/>
      <c r="AA9" s="174"/>
      <c r="AB9" s="174"/>
      <c r="AC9" s="174"/>
      <c r="AD9" s="174"/>
      <c r="AE9" s="174"/>
      <c r="AF9" s="1"/>
    </row>
    <row r="10" spans="1:43" ht="36.75" customHeight="1" x14ac:dyDescent="0.15">
      <c r="A10" s="1"/>
      <c r="B10" s="1"/>
      <c r="C10" s="1"/>
      <c r="D10" s="1"/>
      <c r="E10" s="1"/>
      <c r="F10" s="64" t="s">
        <v>454</v>
      </c>
      <c r="G10" s="1"/>
      <c r="H10" s="1"/>
      <c r="I10" s="176" t="s">
        <v>467</v>
      </c>
      <c r="J10" s="176"/>
      <c r="K10" s="176"/>
      <c r="L10" s="176"/>
      <c r="M10" s="176"/>
      <c r="N10" s="176"/>
      <c r="O10" s="177" t="s">
        <v>446</v>
      </c>
      <c r="P10" s="177"/>
      <c r="Q10" s="177"/>
      <c r="R10" s="177"/>
      <c r="S10" s="177"/>
      <c r="T10" s="177"/>
      <c r="U10" s="177"/>
      <c r="V10" s="177"/>
      <c r="W10" s="177"/>
      <c r="X10" s="63"/>
      <c r="Y10" s="177" t="s">
        <v>447</v>
      </c>
      <c r="Z10" s="177"/>
      <c r="AA10" s="177"/>
      <c r="AB10" s="177"/>
      <c r="AC10" s="177"/>
      <c r="AD10" s="177"/>
      <c r="AE10" s="177"/>
    </row>
    <row r="11" spans="1:43" ht="36.75" customHeight="1" x14ac:dyDescent="0.15">
      <c r="A11" s="1"/>
      <c r="B11" s="1"/>
      <c r="C11" s="1"/>
      <c r="D11" s="1"/>
      <c r="E11" s="1"/>
      <c r="G11" s="1"/>
      <c r="H11" s="1"/>
      <c r="J11" s="1" t="s">
        <v>470</v>
      </c>
      <c r="L11" s="1"/>
      <c r="M11" s="1"/>
      <c r="N11" s="1"/>
      <c r="O11" s="178"/>
      <c r="P11" s="178"/>
      <c r="Q11" s="178"/>
      <c r="R11" s="178"/>
      <c r="S11" s="178"/>
      <c r="T11" s="178"/>
      <c r="U11" s="178"/>
      <c r="V11" s="178"/>
      <c r="W11" s="178"/>
      <c r="X11" s="178"/>
      <c r="Y11" s="178"/>
      <c r="Z11" s="178"/>
      <c r="AA11" s="178"/>
      <c r="AB11" s="178"/>
      <c r="AC11" s="178"/>
      <c r="AD11" s="178"/>
      <c r="AE11" s="178"/>
      <c r="AF11" s="62"/>
    </row>
    <row r="12" spans="1:43" ht="13.5" customHeight="1" x14ac:dyDescent="0.15">
      <c r="A12" s="1"/>
      <c r="B12" s="1"/>
      <c r="C12" s="1"/>
      <c r="D12" s="1"/>
      <c r="E12" s="1"/>
      <c r="F12" s="1"/>
      <c r="G12" s="1"/>
      <c r="H12" s="1"/>
      <c r="I12" s="1"/>
      <c r="J12" s="1"/>
      <c r="K12" s="1"/>
      <c r="L12" s="1"/>
      <c r="M12" s="1"/>
      <c r="N12" s="1"/>
      <c r="O12" s="1"/>
      <c r="P12" s="1"/>
      <c r="Q12" s="90"/>
      <c r="R12" s="90"/>
      <c r="S12" s="90"/>
      <c r="T12" s="90"/>
      <c r="U12" s="90"/>
      <c r="V12" s="90"/>
      <c r="W12" s="90"/>
      <c r="X12" s="90"/>
      <c r="Y12" s="90"/>
      <c r="Z12" s="90"/>
      <c r="AA12" s="90"/>
      <c r="AB12" s="90"/>
      <c r="AC12" s="90"/>
      <c r="AD12" s="90"/>
      <c r="AE12" s="90"/>
    </row>
    <row r="13" spans="1:43" ht="20.100000000000001" customHeight="1" x14ac:dyDescent="0.15">
      <c r="A13" s="1" t="s">
        <v>462</v>
      </c>
      <c r="B13" s="1"/>
      <c r="C13" s="1"/>
      <c r="D13" s="1"/>
      <c r="E13" s="1"/>
      <c r="F13" s="1"/>
      <c r="G13" s="1"/>
      <c r="H13" s="1"/>
      <c r="I13" s="1"/>
      <c r="J13" s="1"/>
      <c r="K13" s="1"/>
      <c r="L13" s="1"/>
      <c r="M13" s="1"/>
      <c r="N13" s="1"/>
      <c r="O13" s="1"/>
      <c r="P13" s="1"/>
      <c r="Q13" s="1"/>
      <c r="R13" s="1"/>
      <c r="S13" s="1"/>
      <c r="U13" s="171" t="s">
        <v>451</v>
      </c>
      <c r="V13" s="171"/>
      <c r="W13" s="1" t="s">
        <v>2193</v>
      </c>
      <c r="AD13" s="1"/>
      <c r="AE13" s="1"/>
      <c r="AF13" s="1"/>
      <c r="AQ13" s="1"/>
    </row>
    <row r="14" spans="1:43" ht="20.100000000000001" customHeight="1" x14ac:dyDescent="0.15">
      <c r="A14" s="175" t="s">
        <v>2194</v>
      </c>
      <c r="B14" s="175"/>
      <c r="C14" s="175"/>
      <c r="D14" s="175"/>
      <c r="E14" s="175"/>
      <c r="F14" s="175"/>
      <c r="G14" s="175"/>
      <c r="H14" s="175"/>
      <c r="I14" s="175"/>
      <c r="J14" s="175"/>
      <c r="K14" s="175"/>
      <c r="L14" s="175"/>
      <c r="M14" s="175"/>
      <c r="N14" s="175"/>
      <c r="O14" s="175"/>
      <c r="P14" s="175"/>
      <c r="Q14" s="175"/>
      <c r="R14" s="1"/>
      <c r="S14" s="1"/>
      <c r="T14" s="1"/>
      <c r="U14" s="1"/>
      <c r="V14" s="1"/>
      <c r="W14" s="1"/>
      <c r="X14" s="1"/>
      <c r="Y14" s="1"/>
      <c r="Z14" s="1"/>
      <c r="AA14" s="1"/>
      <c r="AB14" s="1"/>
      <c r="AC14" s="1"/>
      <c r="AD14" s="1"/>
      <c r="AE14" s="1"/>
      <c r="AF14" s="1"/>
    </row>
    <row r="15" spans="1:43" ht="12.75" customHeight="1" thickBo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43" ht="31.5" customHeight="1" x14ac:dyDescent="0.15">
      <c r="A16" s="179" t="s">
        <v>458</v>
      </c>
      <c r="B16" s="182" t="s">
        <v>460</v>
      </c>
      <c r="C16" s="183"/>
      <c r="D16" s="183"/>
      <c r="E16" s="183"/>
      <c r="F16" s="183"/>
      <c r="G16" s="184"/>
      <c r="H16" s="36"/>
      <c r="I16" s="185" t="s">
        <v>446</v>
      </c>
      <c r="J16" s="185"/>
      <c r="K16" s="185"/>
      <c r="L16" s="185"/>
      <c r="M16" s="185"/>
      <c r="N16" s="185"/>
      <c r="O16" s="185"/>
      <c r="P16" s="185"/>
      <c r="Q16" s="185"/>
      <c r="R16" s="185"/>
      <c r="S16" s="185"/>
      <c r="T16" s="65"/>
      <c r="U16" s="185" t="s">
        <v>448</v>
      </c>
      <c r="V16" s="185"/>
      <c r="W16" s="185"/>
      <c r="X16" s="185"/>
      <c r="Y16" s="185"/>
      <c r="Z16" s="185"/>
      <c r="AA16" s="185"/>
      <c r="AB16" s="185"/>
      <c r="AC16" s="185"/>
      <c r="AD16" s="185"/>
      <c r="AE16" s="185"/>
      <c r="AF16" s="66"/>
      <c r="AQ16" s="67" t="s">
        <v>433</v>
      </c>
    </row>
    <row r="17" spans="1:43" ht="33" customHeight="1" thickBot="1" x14ac:dyDescent="0.2">
      <c r="A17" s="180"/>
      <c r="B17" s="186" t="s">
        <v>461</v>
      </c>
      <c r="C17" s="187"/>
      <c r="D17" s="187"/>
      <c r="E17" s="187"/>
      <c r="F17" s="187"/>
      <c r="G17" s="188"/>
      <c r="H17" s="146"/>
      <c r="I17" s="189" t="s">
        <v>201</v>
      </c>
      <c r="J17" s="189"/>
      <c r="K17" s="189"/>
      <c r="L17" s="189"/>
      <c r="M17" s="189"/>
      <c r="N17" s="45"/>
      <c r="O17" s="189" t="s">
        <v>481</v>
      </c>
      <c r="P17" s="189"/>
      <c r="Q17" s="189"/>
      <c r="R17" s="189"/>
      <c r="S17" s="189"/>
      <c r="T17" s="189"/>
      <c r="U17" s="189"/>
      <c r="V17" s="189"/>
      <c r="W17" s="189"/>
      <c r="X17" s="189"/>
      <c r="Y17" s="189"/>
      <c r="Z17" s="189"/>
      <c r="AA17" s="189"/>
      <c r="AB17" s="189"/>
      <c r="AC17" s="189"/>
      <c r="AD17" s="189"/>
      <c r="AE17" s="189"/>
      <c r="AF17" s="69"/>
      <c r="AQ17" s="70" t="s">
        <v>434</v>
      </c>
    </row>
    <row r="18" spans="1:43" ht="20.100000000000001" customHeight="1" thickTop="1" thickBot="1" x14ac:dyDescent="0.2">
      <c r="A18" s="181"/>
      <c r="B18" s="186" t="s">
        <v>0</v>
      </c>
      <c r="C18" s="187"/>
      <c r="D18" s="187"/>
      <c r="E18" s="187"/>
      <c r="F18" s="187"/>
      <c r="G18" s="188"/>
      <c r="H18" s="146"/>
      <c r="I18" s="146"/>
      <c r="J18" s="97">
        <v>1</v>
      </c>
      <c r="K18" s="190" t="s">
        <v>455</v>
      </c>
      <c r="L18" s="190"/>
      <c r="M18" s="190"/>
      <c r="N18" s="190"/>
      <c r="O18" s="190"/>
      <c r="P18" s="146"/>
      <c r="Q18" s="71"/>
      <c r="R18" s="191" t="s">
        <v>456</v>
      </c>
      <c r="S18" s="191"/>
      <c r="T18" s="191"/>
      <c r="U18" s="191"/>
      <c r="V18" s="191"/>
      <c r="W18" s="146"/>
      <c r="X18" s="146"/>
      <c r="Y18" s="146"/>
      <c r="Z18" s="146"/>
      <c r="AA18" s="146"/>
      <c r="AB18" s="146"/>
      <c r="AC18" s="146"/>
      <c r="AD18" s="146"/>
      <c r="AE18" s="146"/>
      <c r="AF18" s="69"/>
      <c r="AQ18" s="70" t="s">
        <v>207</v>
      </c>
    </row>
    <row r="19" spans="1:43" ht="20.100000000000001" customHeight="1" thickTop="1" x14ac:dyDescent="0.15">
      <c r="A19" s="192" t="s">
        <v>16</v>
      </c>
      <c r="B19" s="193"/>
      <c r="C19" s="193"/>
      <c r="D19" s="193"/>
      <c r="E19" s="193"/>
      <c r="F19" s="193"/>
      <c r="G19" s="194"/>
      <c r="H19" s="72"/>
      <c r="I19" s="198" t="str">
        <f>IF(X20="","",VLOOKUP(X20,業種コード!$A$1:$B$48,2))</f>
        <v>金属製品製造業</v>
      </c>
      <c r="J19" s="199"/>
      <c r="K19" s="198"/>
      <c r="L19" s="198"/>
      <c r="M19" s="198"/>
      <c r="N19" s="198"/>
      <c r="O19" s="198"/>
      <c r="P19" s="198"/>
      <c r="Q19" s="199"/>
      <c r="R19" s="198"/>
      <c r="S19" s="198"/>
      <c r="T19" s="198"/>
      <c r="U19" s="198"/>
      <c r="V19" s="198"/>
      <c r="W19" s="198"/>
      <c r="X19" s="198"/>
      <c r="Y19" s="198"/>
      <c r="Z19" s="198"/>
      <c r="AA19" s="198"/>
      <c r="AB19" s="198"/>
      <c r="AC19" s="198"/>
      <c r="AD19" s="198"/>
      <c r="AE19" s="198"/>
      <c r="AF19" s="73"/>
      <c r="AQ19" s="70" t="s">
        <v>200</v>
      </c>
    </row>
    <row r="20" spans="1:43" ht="20.100000000000001" customHeight="1" x14ac:dyDescent="0.15">
      <c r="A20" s="195"/>
      <c r="B20" s="196"/>
      <c r="C20" s="196"/>
      <c r="D20" s="196"/>
      <c r="E20" s="196"/>
      <c r="F20" s="196"/>
      <c r="G20" s="197"/>
      <c r="H20" s="142"/>
      <c r="I20" s="143"/>
      <c r="J20" s="143"/>
      <c r="K20" s="143"/>
      <c r="L20" s="143"/>
      <c r="M20" s="143"/>
      <c r="N20" s="143"/>
      <c r="O20" s="143"/>
      <c r="P20" s="143"/>
      <c r="Q20" s="143"/>
      <c r="R20" s="200" t="s">
        <v>459</v>
      </c>
      <c r="S20" s="200"/>
      <c r="T20" s="200"/>
      <c r="U20" s="200"/>
      <c r="V20" s="200"/>
      <c r="W20" s="200"/>
      <c r="X20" s="201">
        <v>2800</v>
      </c>
      <c r="Y20" s="201"/>
      <c r="Z20" s="201"/>
      <c r="AA20" s="201"/>
      <c r="AB20" s="143" t="s">
        <v>1</v>
      </c>
      <c r="AC20" s="143"/>
      <c r="AD20" s="143"/>
      <c r="AE20" s="143"/>
      <c r="AF20" s="74"/>
      <c r="AQ20" s="70" t="s">
        <v>201</v>
      </c>
    </row>
    <row r="21" spans="1:43" ht="20.100000000000001" customHeight="1" x14ac:dyDescent="0.15">
      <c r="A21" s="202" t="s">
        <v>2</v>
      </c>
      <c r="B21" s="203"/>
      <c r="C21" s="203"/>
      <c r="D21" s="203"/>
      <c r="E21" s="203"/>
      <c r="F21" s="204"/>
      <c r="G21" s="141"/>
      <c r="H21" s="141"/>
      <c r="I21" s="141"/>
      <c r="J21" s="208">
        <v>40</v>
      </c>
      <c r="K21" s="208"/>
      <c r="L21" s="208"/>
      <c r="M21" s="75" t="s">
        <v>3</v>
      </c>
      <c r="N21" s="141"/>
      <c r="O21" s="141"/>
      <c r="P21" s="141"/>
      <c r="Q21" s="209" t="s">
        <v>4</v>
      </c>
      <c r="R21" s="203"/>
      <c r="S21" s="203"/>
      <c r="T21" s="203"/>
      <c r="U21" s="203"/>
      <c r="V21" s="204"/>
      <c r="W21" s="141"/>
      <c r="X21" s="141"/>
      <c r="Y21" s="141"/>
      <c r="Z21" s="208">
        <v>128</v>
      </c>
      <c r="AA21" s="208"/>
      <c r="AB21" s="208"/>
      <c r="AC21" s="75" t="s">
        <v>3</v>
      </c>
      <c r="AD21" s="141"/>
      <c r="AE21" s="141"/>
      <c r="AF21" s="76"/>
      <c r="AQ21" s="70" t="s">
        <v>202</v>
      </c>
    </row>
    <row r="22" spans="1:43" ht="20.100000000000001" customHeight="1" thickBot="1" x14ac:dyDescent="0.2">
      <c r="A22" s="205"/>
      <c r="B22" s="206"/>
      <c r="C22" s="206"/>
      <c r="D22" s="206"/>
      <c r="E22" s="206"/>
      <c r="F22" s="207"/>
      <c r="G22" s="153" t="s">
        <v>5</v>
      </c>
      <c r="H22" s="211" t="s">
        <v>451</v>
      </c>
      <c r="I22" s="211"/>
      <c r="J22" s="77" t="s">
        <v>13</v>
      </c>
      <c r="K22" s="145">
        <v>4</v>
      </c>
      <c r="L22" s="77" t="s">
        <v>14</v>
      </c>
      <c r="M22" s="145">
        <v>1</v>
      </c>
      <c r="N22" s="77" t="s">
        <v>17</v>
      </c>
      <c r="O22" s="77"/>
      <c r="P22" s="77"/>
      <c r="Q22" s="210"/>
      <c r="R22" s="206"/>
      <c r="S22" s="206"/>
      <c r="T22" s="206"/>
      <c r="U22" s="206"/>
      <c r="V22" s="207"/>
      <c r="W22" s="153" t="s">
        <v>5</v>
      </c>
      <c r="X22" s="211" t="s">
        <v>451</v>
      </c>
      <c r="Y22" s="211"/>
      <c r="Z22" s="77" t="s">
        <v>13</v>
      </c>
      <c r="AA22" s="145">
        <v>4</v>
      </c>
      <c r="AB22" s="77" t="s">
        <v>14</v>
      </c>
      <c r="AC22" s="145">
        <v>1</v>
      </c>
      <c r="AD22" s="77" t="s">
        <v>17</v>
      </c>
      <c r="AE22" s="77"/>
      <c r="AF22" s="78"/>
      <c r="AQ22" s="70" t="s">
        <v>203</v>
      </c>
    </row>
    <row r="23" spans="1:43" ht="16.5" customHeight="1" thickBot="1" x14ac:dyDescent="0.2">
      <c r="A23" s="79"/>
      <c r="B23" s="1"/>
      <c r="C23" s="1"/>
      <c r="D23" s="79"/>
      <c r="E23" s="1"/>
      <c r="F23" s="1"/>
      <c r="G23" s="1"/>
      <c r="H23" s="173" t="e">
        <f>TEXT(DATE(H22,K22,M22),"yyyy/mm/dd")</f>
        <v>#VALUE!</v>
      </c>
      <c r="I23" s="173"/>
      <c r="J23" s="173"/>
      <c r="K23" s="173"/>
      <c r="L23" s="1"/>
      <c r="M23" s="1"/>
      <c r="N23" s="1"/>
      <c r="O23" s="1"/>
      <c r="P23" s="1"/>
      <c r="Q23" s="1"/>
      <c r="R23" s="1"/>
      <c r="S23" s="1"/>
      <c r="T23" s="1"/>
      <c r="U23" s="1"/>
      <c r="V23" s="1"/>
      <c r="W23" s="1"/>
      <c r="X23" s="173" t="e">
        <f>TEXT(DATE(X22,AA22,AC22),"yyyy/mm/dd")</f>
        <v>#VALUE!</v>
      </c>
      <c r="Y23" s="173"/>
      <c r="Z23" s="173"/>
      <c r="AA23" s="173"/>
      <c r="AB23" s="1"/>
      <c r="AC23" s="1"/>
      <c r="AD23" s="1"/>
      <c r="AE23" s="1"/>
      <c r="AF23" s="1"/>
      <c r="AQ23" s="70" t="s">
        <v>204</v>
      </c>
    </row>
    <row r="24" spans="1:43" ht="21" customHeight="1" x14ac:dyDescent="0.15">
      <c r="A24" s="222" t="s">
        <v>18</v>
      </c>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4"/>
      <c r="AQ24" s="70" t="s">
        <v>205</v>
      </c>
    </row>
    <row r="25" spans="1:43" ht="32.1" customHeight="1" thickBot="1" x14ac:dyDescent="0.2">
      <c r="A25" s="225" t="s">
        <v>19</v>
      </c>
      <c r="B25" s="226"/>
      <c r="C25" s="226"/>
      <c r="D25" s="226"/>
      <c r="E25" s="226"/>
      <c r="F25" s="226"/>
      <c r="G25" s="227"/>
      <c r="H25" s="44"/>
      <c r="I25" s="44"/>
      <c r="J25" s="80"/>
      <c r="K25" s="80"/>
      <c r="L25" s="171" t="s">
        <v>444</v>
      </c>
      <c r="M25" s="171"/>
      <c r="N25" s="68" t="s">
        <v>13</v>
      </c>
      <c r="O25" s="92" t="s">
        <v>2203</v>
      </c>
      <c r="P25" s="44" t="s">
        <v>14</v>
      </c>
      <c r="Q25" s="92" t="s">
        <v>2203</v>
      </c>
      <c r="R25" s="44" t="s">
        <v>15</v>
      </c>
      <c r="S25" s="44"/>
      <c r="T25" s="44"/>
      <c r="U25" s="228" t="e">
        <f>TEXT(DATE(L25,O25,Q25),"yyyy/AH25mm/dd")</f>
        <v>#VALUE!</v>
      </c>
      <c r="V25" s="229"/>
      <c r="W25" s="229"/>
      <c r="X25" s="229"/>
      <c r="Y25" s="229"/>
      <c r="Z25" s="229"/>
      <c r="AA25" s="229"/>
      <c r="AB25" s="229"/>
      <c r="AC25" s="44"/>
      <c r="AD25" s="44"/>
      <c r="AE25" s="44"/>
      <c r="AF25" s="73"/>
      <c r="AQ25" s="70" t="s">
        <v>206</v>
      </c>
    </row>
    <row r="26" spans="1:43" ht="17.25" customHeight="1" thickTop="1" thickBot="1" x14ac:dyDescent="0.2">
      <c r="A26" s="230" t="s">
        <v>20</v>
      </c>
      <c r="B26" s="231"/>
      <c r="C26" s="231"/>
      <c r="D26" s="231"/>
      <c r="E26" s="231"/>
      <c r="F26" s="231"/>
      <c r="G26" s="231"/>
      <c r="H26" s="72"/>
      <c r="I26" s="44"/>
      <c r="J26" s="97">
        <v>1</v>
      </c>
      <c r="K26" s="86" t="s">
        <v>21</v>
      </c>
      <c r="L26" s="44"/>
      <c r="M26" s="44"/>
      <c r="N26" s="88"/>
      <c r="O26" s="37"/>
      <c r="P26" s="44"/>
      <c r="Q26" s="44"/>
      <c r="R26" s="44"/>
      <c r="S26" s="44"/>
      <c r="T26" s="44"/>
      <c r="U26" s="44"/>
      <c r="V26" s="44"/>
      <c r="W26" s="44"/>
      <c r="X26" s="44"/>
      <c r="Y26" s="44"/>
      <c r="Z26" s="44"/>
      <c r="AA26" s="44"/>
      <c r="AB26" s="44"/>
      <c r="AC26" s="44"/>
      <c r="AD26" s="44"/>
      <c r="AE26" s="44"/>
      <c r="AF26" s="73"/>
      <c r="AQ26" s="70" t="s">
        <v>208</v>
      </c>
    </row>
    <row r="27" spans="1:43" ht="17.25" customHeight="1" thickTop="1" thickBot="1" x14ac:dyDescent="0.2">
      <c r="A27" s="232"/>
      <c r="B27" s="233"/>
      <c r="C27" s="233"/>
      <c r="D27" s="233"/>
      <c r="E27" s="233"/>
      <c r="F27" s="233"/>
      <c r="G27" s="233"/>
      <c r="H27" s="38"/>
      <c r="I27" s="87"/>
      <c r="J27" s="71"/>
      <c r="K27" s="37" t="s">
        <v>478</v>
      </c>
      <c r="L27" s="37"/>
      <c r="M27" s="37"/>
      <c r="N27" s="37"/>
      <c r="O27" s="37"/>
      <c r="P27" s="37"/>
      <c r="Q27" s="37"/>
      <c r="R27" s="37"/>
      <c r="S27" s="37"/>
      <c r="T27" s="37"/>
      <c r="U27" s="37"/>
      <c r="V27" s="37"/>
      <c r="W27" s="37"/>
      <c r="X27" s="37"/>
      <c r="Y27" s="37"/>
      <c r="Z27" s="37"/>
      <c r="AA27" s="37"/>
      <c r="AB27" s="37"/>
      <c r="AC27" s="37"/>
      <c r="AD27" s="37"/>
      <c r="AE27" s="37"/>
      <c r="AF27" s="76"/>
      <c r="AQ27" s="70" t="s">
        <v>209</v>
      </c>
    </row>
    <row r="28" spans="1:43" ht="17.25" customHeight="1" thickTop="1" thickBot="1" x14ac:dyDescent="0.2">
      <c r="A28" s="234"/>
      <c r="B28" s="235"/>
      <c r="C28" s="235"/>
      <c r="D28" s="235"/>
      <c r="E28" s="235"/>
      <c r="F28" s="235"/>
      <c r="G28" s="235"/>
      <c r="H28" s="89"/>
      <c r="I28" s="77"/>
      <c r="J28" s="85"/>
      <c r="K28" s="77" t="s">
        <v>477</v>
      </c>
      <c r="L28" s="77"/>
      <c r="M28" s="77"/>
      <c r="N28" s="77"/>
      <c r="O28" s="77"/>
      <c r="P28" s="77"/>
      <c r="Q28" s="77"/>
      <c r="R28" s="77"/>
      <c r="S28" s="77"/>
      <c r="T28" s="77"/>
      <c r="U28" s="77"/>
      <c r="V28" s="77"/>
      <c r="W28" s="77"/>
      <c r="X28" s="77"/>
      <c r="Y28" s="77"/>
      <c r="Z28" s="77"/>
      <c r="AA28" s="77"/>
      <c r="AB28" s="77"/>
      <c r="AC28" s="77"/>
      <c r="AD28" s="77"/>
      <c r="AE28" s="77"/>
      <c r="AF28" s="78"/>
      <c r="AQ28" s="70" t="s">
        <v>210</v>
      </c>
    </row>
    <row r="29" spans="1:43" ht="21" customHeight="1" thickBot="1" x14ac:dyDescent="0.2">
      <c r="A29" s="94"/>
      <c r="B29" s="94"/>
      <c r="C29" s="94"/>
      <c r="D29" s="94"/>
      <c r="E29" s="94"/>
      <c r="F29" s="94"/>
      <c r="G29" s="94"/>
      <c r="H29" s="49"/>
      <c r="I29" s="49"/>
      <c r="J29" s="50"/>
      <c r="K29" s="49"/>
      <c r="L29" s="49"/>
      <c r="M29" s="49"/>
      <c r="N29" s="49"/>
      <c r="O29" s="49"/>
      <c r="P29" s="49"/>
      <c r="Q29" s="49"/>
      <c r="R29" s="49"/>
      <c r="S29" s="49"/>
      <c r="T29" s="49"/>
      <c r="U29" s="49"/>
      <c r="V29" s="49"/>
      <c r="W29" s="49"/>
      <c r="X29" s="49"/>
      <c r="Y29" s="49"/>
      <c r="Z29" s="49"/>
      <c r="AA29" s="49"/>
      <c r="AB29" s="49"/>
      <c r="AC29" s="49"/>
      <c r="AD29" s="49"/>
      <c r="AE29" s="49"/>
      <c r="AF29" s="49"/>
      <c r="AQ29" s="70" t="s">
        <v>211</v>
      </c>
    </row>
    <row r="30" spans="1:43" ht="21" customHeight="1" x14ac:dyDescent="0.15">
      <c r="A30" s="212" t="s">
        <v>472</v>
      </c>
      <c r="B30" s="213"/>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4"/>
      <c r="AQ30" s="70" t="s">
        <v>212</v>
      </c>
    </row>
    <row r="31" spans="1:43" ht="22.05" customHeight="1" thickBot="1" x14ac:dyDescent="0.2">
      <c r="A31" s="93"/>
      <c r="B31" s="91"/>
      <c r="C31" s="215" t="s">
        <v>476</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7"/>
      <c r="AQ31" s="70" t="s">
        <v>213</v>
      </c>
    </row>
    <row r="32" spans="1:43" ht="22.05" customHeight="1" thickTop="1" x14ac:dyDescent="0.15">
      <c r="A32" s="93"/>
      <c r="B32" s="83"/>
      <c r="C32" s="83" t="s">
        <v>473</v>
      </c>
      <c r="D32" s="95"/>
      <c r="E32" s="96" t="s">
        <v>474</v>
      </c>
      <c r="F32" s="94"/>
      <c r="G32" s="94"/>
      <c r="H32" s="49"/>
      <c r="I32" s="49"/>
      <c r="J32" s="50"/>
      <c r="K32" s="49"/>
      <c r="L32" s="49"/>
      <c r="M32" s="49"/>
      <c r="N32" s="49"/>
      <c r="O32" s="49"/>
      <c r="P32" s="49"/>
      <c r="Q32" s="49"/>
      <c r="R32" s="49"/>
      <c r="S32" s="49"/>
      <c r="T32" s="49"/>
      <c r="U32" s="49"/>
      <c r="V32" s="49"/>
      <c r="W32" s="49"/>
      <c r="X32" s="49"/>
      <c r="Y32" s="49"/>
      <c r="Z32" s="49"/>
      <c r="AA32" s="49"/>
      <c r="AB32" s="49"/>
      <c r="AC32" s="49"/>
      <c r="AD32" s="49"/>
      <c r="AE32" s="49"/>
      <c r="AF32" s="58"/>
      <c r="AQ32" s="70" t="s">
        <v>214</v>
      </c>
    </row>
    <row r="33" spans="1:43" ht="49.5" customHeight="1" thickBot="1" x14ac:dyDescent="0.2">
      <c r="A33" s="218" t="s">
        <v>475</v>
      </c>
      <c r="B33" s="219"/>
      <c r="C33" s="219"/>
      <c r="D33" s="219"/>
      <c r="E33" s="219"/>
      <c r="F33" s="219"/>
      <c r="G33" s="219"/>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1"/>
      <c r="AQ33" s="70" t="s">
        <v>215</v>
      </c>
    </row>
    <row r="34" spans="1:43" ht="21" customHeight="1" x14ac:dyDescent="0.15">
      <c r="A34" s="83"/>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Q34" s="70" t="s">
        <v>216</v>
      </c>
    </row>
    <row r="35" spans="1:43" ht="21" customHeight="1" x14ac:dyDescent="0.15">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Q35" s="70" t="s">
        <v>217</v>
      </c>
    </row>
    <row r="36" spans="1:43" ht="21" customHeight="1" x14ac:dyDescent="0.15">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Q36" s="70" t="s">
        <v>218</v>
      </c>
    </row>
    <row r="37" spans="1:43" ht="21" customHeight="1" thickBot="1" x14ac:dyDescent="0.2">
      <c r="A37" s="1" t="s">
        <v>22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Q37" s="70" t="s">
        <v>219</v>
      </c>
    </row>
    <row r="38" spans="1:43" ht="20.100000000000001" customHeight="1" thickBot="1" x14ac:dyDescent="0.2">
      <c r="A38" s="236" t="s">
        <v>23</v>
      </c>
      <c r="B38" s="237"/>
      <c r="C38" s="237"/>
      <c r="D38" s="237"/>
      <c r="E38" s="237"/>
      <c r="F38" s="237"/>
      <c r="G38" s="237"/>
      <c r="H38" s="238"/>
      <c r="I38" s="154"/>
      <c r="J38" s="155">
        <v>1</v>
      </c>
      <c r="K38" s="156" t="s">
        <v>244</v>
      </c>
      <c r="L38" s="156"/>
      <c r="M38" s="156"/>
      <c r="N38" s="156"/>
      <c r="O38" s="156"/>
      <c r="P38" s="156"/>
      <c r="Q38" s="243">
        <v>1</v>
      </c>
      <c r="R38" s="243"/>
      <c r="S38" s="156"/>
      <c r="T38" s="156" t="s">
        <v>457</v>
      </c>
      <c r="U38" s="156"/>
      <c r="V38" s="244">
        <v>3</v>
      </c>
      <c r="W38" s="244"/>
      <c r="X38" s="156"/>
      <c r="Y38" s="156"/>
      <c r="Z38" s="156"/>
      <c r="AA38" s="156"/>
      <c r="AB38" s="243">
        <f>V38</f>
        <v>3</v>
      </c>
      <c r="AC38" s="243"/>
      <c r="AD38" s="156" t="s">
        <v>24</v>
      </c>
      <c r="AE38" s="156" t="s">
        <v>6</v>
      </c>
      <c r="AF38" s="157"/>
      <c r="AQ38" s="70" t="s">
        <v>220</v>
      </c>
    </row>
    <row r="39" spans="1:43" ht="20.100000000000001" customHeight="1" thickTop="1" thickBot="1" x14ac:dyDescent="0.2">
      <c r="A39" s="232"/>
      <c r="B39" s="233"/>
      <c r="C39" s="233"/>
      <c r="D39" s="233"/>
      <c r="E39" s="233"/>
      <c r="F39" s="233"/>
      <c r="G39" s="233"/>
      <c r="H39" s="239"/>
      <c r="I39" s="140"/>
      <c r="J39" s="97">
        <v>1</v>
      </c>
      <c r="K39" s="141" t="s">
        <v>240</v>
      </c>
      <c r="L39" s="141"/>
      <c r="M39" s="141"/>
      <c r="N39" s="141"/>
      <c r="O39" s="141"/>
      <c r="P39" s="141"/>
      <c r="Q39" s="141"/>
      <c r="R39" s="141"/>
      <c r="S39" s="141"/>
      <c r="T39" s="141"/>
      <c r="U39" s="141"/>
      <c r="V39" s="141"/>
      <c r="W39" s="141"/>
      <c r="X39" s="141"/>
      <c r="Y39" s="141"/>
      <c r="Z39" s="141"/>
      <c r="AA39" s="141"/>
      <c r="AB39" s="141"/>
      <c r="AC39" s="141"/>
      <c r="AD39" s="141"/>
      <c r="AE39" s="141"/>
      <c r="AF39" s="76"/>
      <c r="AQ39" s="70" t="s">
        <v>221</v>
      </c>
    </row>
    <row r="40" spans="1:43" ht="20.100000000000001" customHeight="1" thickTop="1" x14ac:dyDescent="0.15">
      <c r="A40" s="232"/>
      <c r="B40" s="233"/>
      <c r="C40" s="233"/>
      <c r="D40" s="233"/>
      <c r="E40" s="233"/>
      <c r="F40" s="233"/>
      <c r="G40" s="233"/>
      <c r="H40" s="239"/>
      <c r="I40" s="140"/>
      <c r="J40" s="245" t="s">
        <v>10</v>
      </c>
      <c r="K40" s="245"/>
      <c r="L40" s="245"/>
      <c r="M40" s="245"/>
      <c r="N40" s="245"/>
      <c r="O40" s="245"/>
      <c r="P40" s="245"/>
      <c r="Q40" s="245"/>
      <c r="R40" s="245"/>
      <c r="S40" s="245"/>
      <c r="T40" s="245"/>
      <c r="U40" s="245"/>
      <c r="V40" s="245"/>
      <c r="W40" s="245"/>
      <c r="X40" s="245"/>
      <c r="Y40" s="245"/>
      <c r="Z40" s="245"/>
      <c r="AA40" s="245"/>
      <c r="AB40" s="245"/>
      <c r="AC40" s="245"/>
      <c r="AD40" s="245"/>
      <c r="AE40" s="245"/>
      <c r="AF40" s="76"/>
      <c r="AQ40" s="70" t="s">
        <v>222</v>
      </c>
    </row>
    <row r="41" spans="1:43" ht="20.100000000000001" customHeight="1" x14ac:dyDescent="0.15">
      <c r="A41" s="232"/>
      <c r="B41" s="233"/>
      <c r="C41" s="233"/>
      <c r="D41" s="233"/>
      <c r="E41" s="233"/>
      <c r="F41" s="233"/>
      <c r="G41" s="233"/>
      <c r="H41" s="239"/>
      <c r="I41" s="140"/>
      <c r="J41" s="245"/>
      <c r="K41" s="245"/>
      <c r="L41" s="245"/>
      <c r="M41" s="245"/>
      <c r="N41" s="245"/>
      <c r="O41" s="245"/>
      <c r="P41" s="245"/>
      <c r="Q41" s="245"/>
      <c r="R41" s="245"/>
      <c r="S41" s="245"/>
      <c r="T41" s="245"/>
      <c r="U41" s="245"/>
      <c r="V41" s="245"/>
      <c r="W41" s="245"/>
      <c r="X41" s="245"/>
      <c r="Y41" s="245"/>
      <c r="Z41" s="245"/>
      <c r="AA41" s="245"/>
      <c r="AB41" s="245"/>
      <c r="AC41" s="245"/>
      <c r="AD41" s="245"/>
      <c r="AE41" s="245"/>
      <c r="AF41" s="76"/>
      <c r="AQ41" s="70" t="s">
        <v>223</v>
      </c>
    </row>
    <row r="42" spans="1:43" ht="20.100000000000001" customHeight="1" x14ac:dyDescent="0.15">
      <c r="A42" s="240"/>
      <c r="B42" s="241"/>
      <c r="C42" s="241"/>
      <c r="D42" s="241"/>
      <c r="E42" s="241"/>
      <c r="F42" s="241"/>
      <c r="G42" s="241"/>
      <c r="H42" s="242"/>
      <c r="I42" s="140"/>
      <c r="J42" s="246"/>
      <c r="K42" s="246"/>
      <c r="L42" s="246"/>
      <c r="M42" s="246"/>
      <c r="N42" s="246"/>
      <c r="O42" s="246"/>
      <c r="P42" s="246"/>
      <c r="Q42" s="246"/>
      <c r="R42" s="246"/>
      <c r="S42" s="246"/>
      <c r="T42" s="246"/>
      <c r="U42" s="246"/>
      <c r="V42" s="246"/>
      <c r="W42" s="246"/>
      <c r="X42" s="246"/>
      <c r="Y42" s="246"/>
      <c r="Z42" s="246"/>
      <c r="AA42" s="246"/>
      <c r="AB42" s="246"/>
      <c r="AC42" s="246"/>
      <c r="AD42" s="246"/>
      <c r="AE42" s="246"/>
      <c r="AF42" s="76"/>
      <c r="AQ42" s="70" t="s">
        <v>224</v>
      </c>
    </row>
    <row r="43" spans="1:43" ht="20.100000000000001" customHeight="1" x14ac:dyDescent="0.15">
      <c r="A43" s="247" t="s">
        <v>27</v>
      </c>
      <c r="B43" s="250" t="s">
        <v>463</v>
      </c>
      <c r="C43" s="251"/>
      <c r="D43" s="251"/>
      <c r="E43" s="251"/>
      <c r="F43" s="45"/>
      <c r="G43" s="252" t="s">
        <v>11</v>
      </c>
      <c r="H43" s="252"/>
      <c r="I43" s="252"/>
      <c r="J43" s="252"/>
      <c r="K43" s="252"/>
      <c r="L43" s="252"/>
      <c r="M43" s="252"/>
      <c r="N43" s="252"/>
      <c r="O43" s="252"/>
      <c r="P43" s="252"/>
      <c r="Q43" s="252"/>
      <c r="R43" s="252"/>
      <c r="S43" s="252"/>
      <c r="T43" s="252"/>
      <c r="U43" s="252"/>
      <c r="V43" s="252"/>
      <c r="W43" s="252"/>
      <c r="X43" s="252"/>
      <c r="Y43" s="81"/>
      <c r="Z43" s="139"/>
      <c r="AA43" s="139"/>
      <c r="AB43" s="139"/>
      <c r="AC43" s="139"/>
      <c r="AD43" s="139"/>
      <c r="AE43" s="139"/>
      <c r="AF43" s="73"/>
      <c r="AK43" s="37"/>
      <c r="AL43" s="37"/>
      <c r="AQ43" s="70" t="s">
        <v>225</v>
      </c>
    </row>
    <row r="44" spans="1:43" ht="20.100000000000001" customHeight="1" x14ac:dyDescent="0.15">
      <c r="A44" s="248"/>
      <c r="B44" s="253" t="s">
        <v>25</v>
      </c>
      <c r="C44" s="254"/>
      <c r="D44" s="254"/>
      <c r="E44" s="254"/>
      <c r="F44" s="150"/>
      <c r="G44" s="255" t="s">
        <v>449</v>
      </c>
      <c r="H44" s="255"/>
      <c r="I44" s="255"/>
      <c r="J44" s="255"/>
      <c r="K44" s="255"/>
      <c r="L44" s="255"/>
      <c r="M44" s="255"/>
      <c r="N44" s="255"/>
      <c r="O44" s="255"/>
      <c r="P44" s="255"/>
      <c r="Q44" s="255"/>
      <c r="R44" s="255"/>
      <c r="S44" s="255"/>
      <c r="T44" s="255"/>
      <c r="U44" s="255"/>
      <c r="V44" s="255"/>
      <c r="W44" s="255"/>
      <c r="X44" s="255"/>
      <c r="Y44" s="141"/>
      <c r="Z44" s="141"/>
      <c r="AA44" s="141"/>
      <c r="AB44" s="141"/>
      <c r="AC44" s="141"/>
      <c r="AD44" s="141"/>
      <c r="AE44" s="141"/>
      <c r="AF44" s="76"/>
      <c r="AQ44" s="70" t="s">
        <v>226</v>
      </c>
    </row>
    <row r="45" spans="1:43" ht="20.100000000000001" customHeight="1" thickBot="1" x14ac:dyDescent="0.2">
      <c r="A45" s="249"/>
      <c r="B45" s="256" t="s">
        <v>26</v>
      </c>
      <c r="C45" s="257"/>
      <c r="D45" s="257"/>
      <c r="E45" s="257"/>
      <c r="F45" s="77"/>
      <c r="G45" s="258" t="s">
        <v>12</v>
      </c>
      <c r="H45" s="258"/>
      <c r="I45" s="258"/>
      <c r="J45" s="258"/>
      <c r="K45" s="258"/>
      <c r="L45" s="258"/>
      <c r="M45" s="258"/>
      <c r="N45" s="258"/>
      <c r="O45" s="258"/>
      <c r="P45" s="258"/>
      <c r="Q45" s="77"/>
      <c r="R45" s="77" t="s">
        <v>468</v>
      </c>
      <c r="S45" s="77"/>
      <c r="T45" s="258">
        <v>2233</v>
      </c>
      <c r="U45" s="258"/>
      <c r="V45" s="258"/>
      <c r="W45" s="258"/>
      <c r="X45" s="258"/>
      <c r="Y45" s="258"/>
      <c r="Z45" s="258"/>
      <c r="AA45" s="258"/>
      <c r="AB45" s="258"/>
      <c r="AC45" s="258"/>
      <c r="AD45" s="77"/>
      <c r="AE45" s="77"/>
      <c r="AF45" s="78"/>
      <c r="AQ45" s="70" t="s">
        <v>227</v>
      </c>
    </row>
    <row r="46" spans="1:43" ht="15.75" customHeight="1" x14ac:dyDescent="0.15">
      <c r="A46" s="1"/>
      <c r="B46" s="259" t="s">
        <v>466</v>
      </c>
      <c r="C46" s="259"/>
      <c r="D46" s="259" t="s">
        <v>464</v>
      </c>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Q46" s="70" t="s">
        <v>228</v>
      </c>
    </row>
    <row r="47" spans="1:43" ht="27.75" customHeight="1" x14ac:dyDescent="0.15">
      <c r="A47" s="1"/>
      <c r="B47" s="1"/>
      <c r="C47" s="1"/>
      <c r="D47" s="260" t="s">
        <v>7</v>
      </c>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Q47" s="70" t="s">
        <v>229</v>
      </c>
    </row>
    <row r="48" spans="1:43" ht="27.75" customHeight="1" x14ac:dyDescent="0.15">
      <c r="A48" s="1"/>
      <c r="B48" s="1"/>
      <c r="C48" s="1"/>
      <c r="D48" s="260" t="s">
        <v>465</v>
      </c>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Q48" s="70" t="s">
        <v>230</v>
      </c>
    </row>
    <row r="49" spans="1:43" ht="37.950000000000003" customHeight="1" x14ac:dyDescent="0.15">
      <c r="A49" s="1"/>
      <c r="B49" s="1"/>
      <c r="C49" s="1"/>
      <c r="D49" s="260" t="s">
        <v>479</v>
      </c>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row>
    <row r="50" spans="1:43" ht="27.75" customHeight="1" x14ac:dyDescent="0.15">
      <c r="D50" s="260" t="s">
        <v>480</v>
      </c>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Q50" s="70"/>
    </row>
    <row r="51" spans="1:43" ht="15.75" customHeight="1" x14ac:dyDescent="0.15">
      <c r="D51" s="260" t="s">
        <v>2195</v>
      </c>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82"/>
      <c r="AL51" s="259"/>
      <c r="AM51" s="259"/>
    </row>
    <row r="52" spans="1:43" ht="38.25" customHeight="1" x14ac:dyDescent="0.15">
      <c r="D52" s="260" t="s">
        <v>482</v>
      </c>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row>
    <row r="53" spans="1:43" ht="35.25" customHeight="1" x14ac:dyDescent="0.15"/>
    <row r="54" spans="1:43" ht="33.75" customHeight="1" x14ac:dyDescent="0.15"/>
  </sheetData>
  <sheetProtection selectLockedCells="1"/>
  <mergeCells count="64">
    <mergeCell ref="AL51:AM51"/>
    <mergeCell ref="B46:C46"/>
    <mergeCell ref="D46:AF46"/>
    <mergeCell ref="D47:AF47"/>
    <mergeCell ref="D52:AF52"/>
    <mergeCell ref="D48:AF48"/>
    <mergeCell ref="D49:AF49"/>
    <mergeCell ref="D50:AF50"/>
    <mergeCell ref="D51:AF51"/>
    <mergeCell ref="A43:A45"/>
    <mergeCell ref="B43:E43"/>
    <mergeCell ref="G43:X43"/>
    <mergeCell ref="B44:E44"/>
    <mergeCell ref="G44:X44"/>
    <mergeCell ref="B45:E45"/>
    <mergeCell ref="G45:P45"/>
    <mergeCell ref="T45:AC45"/>
    <mergeCell ref="A38:H42"/>
    <mergeCell ref="Q38:R38"/>
    <mergeCell ref="V38:W38"/>
    <mergeCell ref="AB38:AC38"/>
    <mergeCell ref="J40:AE42"/>
    <mergeCell ref="A30:AF30"/>
    <mergeCell ref="C31:AF31"/>
    <mergeCell ref="A33:G33"/>
    <mergeCell ref="H33:AF33"/>
    <mergeCell ref="A24:AF24"/>
    <mergeCell ref="A25:G25"/>
    <mergeCell ref="L25:M25"/>
    <mergeCell ref="U25:AB25"/>
    <mergeCell ref="A26:G28"/>
    <mergeCell ref="H23:K23"/>
    <mergeCell ref="X23:AA23"/>
    <mergeCell ref="A19:G20"/>
    <mergeCell ref="I19:AE19"/>
    <mergeCell ref="R20:W20"/>
    <mergeCell ref="X20:AA20"/>
    <mergeCell ref="A21:F22"/>
    <mergeCell ref="J21:L21"/>
    <mergeCell ref="Q21:V22"/>
    <mergeCell ref="Z21:AB21"/>
    <mergeCell ref="H22:I22"/>
    <mergeCell ref="X22:Y22"/>
    <mergeCell ref="A16:A18"/>
    <mergeCell ref="B16:G16"/>
    <mergeCell ref="I16:S16"/>
    <mergeCell ref="U16:AE16"/>
    <mergeCell ref="B17:G17"/>
    <mergeCell ref="I17:M17"/>
    <mergeCell ref="O17:AE17"/>
    <mergeCell ref="B18:G18"/>
    <mergeCell ref="K18:O18"/>
    <mergeCell ref="R18:V18"/>
    <mergeCell ref="A14:Q14"/>
    <mergeCell ref="I10:N10"/>
    <mergeCell ref="O10:W10"/>
    <mergeCell ref="Y10:AE10"/>
    <mergeCell ref="O11:AE11"/>
    <mergeCell ref="U13:V13"/>
    <mergeCell ref="A3:AF3"/>
    <mergeCell ref="X5:Y5"/>
    <mergeCell ref="B6:F6"/>
    <mergeCell ref="Y6:AB6"/>
    <mergeCell ref="O9:AE9"/>
  </mergeCells>
  <phoneticPr fontId="3"/>
  <dataValidations count="15">
    <dataValidation type="list" allowBlank="1" showInputMessage="1" showErrorMessage="1" sqref="B6">
      <formula1>$AQ$16:$AQ$17</formula1>
    </dataValidation>
    <dataValidation allowBlank="1" showInputMessage="1" showErrorMessage="1" prompt="代理人が申請する場合は代理人の氏名を記入してください" sqref="O11:AE11"/>
    <dataValidation allowBlank="1" showInputMessage="1" showErrorMessage="1" prompt="代表者の氏名を記入してください" sqref="Y10:AE10 R12:AE12"/>
    <dataValidation allowBlank="1" showInputMessage="1" showErrorMessage="1" prompt="法人名を記入してください" sqref="O10"/>
    <dataValidation allowBlank="1" showInputMessage="1" showErrorMessage="1" promptTitle="入力の注意" prompt="住所の郵便番号を記入_x000a_事業所固有の郵便番号ではありません" sqref="O8 T8:U8"/>
    <dataValidation allowBlank="1" showErrorMessage="1" prompt="代理人が申請する場合は代理人の氏名を記入してください" sqref="Q12"/>
    <dataValidation allowBlank="1" showInputMessage="1" showErrorMessage="1" prompt="事業所名を記入してください" sqref="U16:AE16"/>
    <dataValidation allowBlank="1" showInputMessage="1" showErrorMessage="1" prompt="会社名を記入してください" sqref="I16:S16"/>
    <dataValidation allowBlank="1" showInputMessage="1" showErrorMessage="1" promptTitle="入力の注意" prompt="業種コードのシートを参考に数値4桁で入力してください" sqref="X20:AA20"/>
    <dataValidation allowBlank="1" showInputMessage="1" showErrorMessage="1" promptTitle="入力の注意" prompt="届出する前年度を西暦で記入" sqref="H22:I22 X22:Y22"/>
    <dataValidation allowBlank="1" showInputMessage="1" showErrorMessage="1" promptTitle="入力の注意" prompt="届出する前年度の雇用者数を記入して下さい" sqref="J21:L21"/>
    <dataValidation type="list" allowBlank="1" showInputMessage="1" showErrorMessage="1" sqref="D32 J26:J28 Q18 J18 B31 J38:J39">
      <formula1>"0,1"</formula1>
    </dataValidation>
    <dataValidation allowBlank="1" showInputMessage="1" showErrorMessage="1" prompt="担当部署の部、課、係名を記入してください。" sqref="G43"/>
    <dataValidation allowBlank="1" showInputMessage="1" showErrorMessage="1" prompt="この報告書を提出する前年度を西暦で記入してください" sqref="U13:V13"/>
    <dataValidation type="list" allowBlank="1" showInputMessage="1" showErrorMessage="1" sqref="I17:M17">
      <formula1>$AQ$18:$AQ$48</formula1>
    </dataValidation>
  </dataValidations>
  <pageMargins left="0.78700000000000003" right="0.6" top="0.81" bottom="0.56000000000000005" header="0.51200000000000001" footer="0.51200000000000001"/>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6"/>
  <sheetViews>
    <sheetView view="pageBreakPreview" zoomScale="85" zoomScaleNormal="100" zoomScaleSheetLayoutView="85" workbookViewId="0">
      <selection activeCell="AB13" sqref="AB13"/>
    </sheetView>
  </sheetViews>
  <sheetFormatPr defaultColWidth="2.88671875" defaultRowHeight="18" customHeight="1" x14ac:dyDescent="0.15"/>
  <cols>
    <col min="1" max="1" width="3.33203125" style="41" bestFit="1" customWidth="1"/>
    <col min="2" max="16384" width="2.88671875" style="41"/>
  </cols>
  <sheetData>
    <row r="1" spans="1:58" ht="18" customHeight="1" thickBot="1" x14ac:dyDescent="0.2">
      <c r="A1" s="41" t="s">
        <v>2196</v>
      </c>
      <c r="E1" s="285">
        <f>1</f>
        <v>1</v>
      </c>
      <c r="F1" s="285"/>
      <c r="G1" s="42" t="s">
        <v>32</v>
      </c>
      <c r="I1" s="41" t="s">
        <v>469</v>
      </c>
      <c r="R1" s="281" t="s">
        <v>28</v>
      </c>
      <c r="S1" s="281"/>
      <c r="T1" s="281"/>
      <c r="U1" s="281"/>
      <c r="V1" s="286" t="str">
        <f>CONCATENATE(記入例様式18_2!I16,記入例様式18_2!U16)</f>
        <v>株式会社神奈川金属湘南工場</v>
      </c>
      <c r="W1" s="286"/>
      <c r="X1" s="286"/>
      <c r="Y1" s="286"/>
      <c r="Z1" s="286"/>
      <c r="AA1" s="286"/>
      <c r="AB1" s="286"/>
      <c r="AC1" s="286"/>
      <c r="AD1" s="286"/>
      <c r="AE1" s="286"/>
    </row>
    <row r="2" spans="1:58" ht="27.75" customHeight="1" x14ac:dyDescent="0.15">
      <c r="A2" s="158">
        <v>1</v>
      </c>
      <c r="B2" s="282" t="s">
        <v>2198</v>
      </c>
      <c r="C2" s="282"/>
      <c r="D2" s="282"/>
      <c r="E2" s="282"/>
      <c r="F2" s="282"/>
      <c r="G2" s="283"/>
      <c r="H2" s="275" t="s">
        <v>8</v>
      </c>
      <c r="I2" s="276"/>
      <c r="J2" s="284" t="str">
        <f>IF(AB2="","",VLOOKUP(AB2,物質リスト!A1:H823,7,FALSE))</f>
        <v>１，１，２－トリクロロエタン</v>
      </c>
      <c r="K2" s="284"/>
      <c r="L2" s="284"/>
      <c r="M2" s="284"/>
      <c r="N2" s="284"/>
      <c r="O2" s="284"/>
      <c r="P2" s="284"/>
      <c r="Q2" s="284"/>
      <c r="R2" s="284"/>
      <c r="S2" s="284"/>
      <c r="T2" s="284"/>
      <c r="U2" s="284"/>
      <c r="V2" s="284"/>
      <c r="W2" s="284"/>
      <c r="X2" s="284"/>
      <c r="Y2" s="276" t="s">
        <v>2185</v>
      </c>
      <c r="Z2" s="280"/>
      <c r="AA2" s="280"/>
      <c r="AB2" s="185">
        <v>280</v>
      </c>
      <c r="AC2" s="185"/>
      <c r="AD2" s="185"/>
      <c r="AE2" s="52"/>
    </row>
    <row r="3" spans="1:58" ht="18" customHeight="1" x14ac:dyDescent="0.15">
      <c r="A3" s="265" t="s">
        <v>239</v>
      </c>
      <c r="B3" s="266"/>
      <c r="C3" s="266"/>
      <c r="D3" s="266"/>
      <c r="E3" s="266"/>
      <c r="F3" s="266"/>
      <c r="G3" s="267"/>
      <c r="H3" s="261" t="s">
        <v>409</v>
      </c>
      <c r="I3" s="262"/>
      <c r="J3" s="262"/>
      <c r="K3" s="262"/>
      <c r="L3" s="262"/>
      <c r="M3" s="262"/>
      <c r="N3" s="263"/>
      <c r="O3" s="263"/>
      <c r="P3" s="263"/>
      <c r="Q3" s="263"/>
      <c r="R3" s="263"/>
      <c r="S3" s="263"/>
      <c r="T3" s="264"/>
      <c r="U3" s="53"/>
      <c r="V3" s="43"/>
      <c r="W3" s="43"/>
      <c r="X3" s="43"/>
      <c r="Y3" s="43"/>
      <c r="Z3" s="43"/>
      <c r="AA3" s="43"/>
      <c r="AB3" s="43"/>
      <c r="AC3" s="43"/>
      <c r="AD3" s="43"/>
      <c r="AE3" s="54"/>
      <c r="AU3" s="55"/>
      <c r="BF3" s="48" t="s">
        <v>408</v>
      </c>
    </row>
    <row r="4" spans="1:58" ht="18" customHeight="1" thickBot="1" x14ac:dyDescent="0.2">
      <c r="A4" s="265" t="s">
        <v>29</v>
      </c>
      <c r="B4" s="266"/>
      <c r="C4" s="267"/>
      <c r="D4" s="268" t="s">
        <v>30</v>
      </c>
      <c r="E4" s="266"/>
      <c r="F4" s="266"/>
      <c r="G4" s="267"/>
      <c r="H4" s="269">
        <v>12000</v>
      </c>
      <c r="I4" s="270"/>
      <c r="J4" s="270"/>
      <c r="K4" s="271"/>
      <c r="L4" s="56" t="s">
        <v>33</v>
      </c>
      <c r="M4" s="57"/>
      <c r="N4" s="268" t="s">
        <v>31</v>
      </c>
      <c r="O4" s="266"/>
      <c r="P4" s="267"/>
      <c r="Q4" s="272"/>
      <c r="R4" s="273"/>
      <c r="S4" s="273"/>
      <c r="T4" s="273"/>
      <c r="U4" s="274"/>
      <c r="V4" s="56" t="s">
        <v>34</v>
      </c>
      <c r="W4" s="46"/>
      <c r="X4" s="46"/>
      <c r="Y4" s="46"/>
      <c r="Z4" s="46"/>
      <c r="AA4" s="46"/>
      <c r="AB4" s="46"/>
      <c r="AC4" s="46"/>
      <c r="AD4" s="46"/>
      <c r="AE4" s="47"/>
      <c r="AU4" s="55"/>
      <c r="BF4" s="48" t="s">
        <v>409</v>
      </c>
    </row>
    <row r="5" spans="1:58" s="151" customFormat="1" ht="27.75" customHeight="1" x14ac:dyDescent="0.15">
      <c r="A5" s="158">
        <v>2</v>
      </c>
      <c r="B5" s="282" t="s">
        <v>2198</v>
      </c>
      <c r="C5" s="282"/>
      <c r="D5" s="282"/>
      <c r="E5" s="282"/>
      <c r="F5" s="282"/>
      <c r="G5" s="283"/>
      <c r="H5" s="275" t="s">
        <v>8</v>
      </c>
      <c r="I5" s="276"/>
      <c r="J5" s="284" t="str">
        <f>IF(AB5="","",VLOOKUP(AB5,物質リスト!A4:H826,7,FALSE))</f>
        <v>トルエン</v>
      </c>
      <c r="K5" s="284"/>
      <c r="L5" s="284"/>
      <c r="M5" s="284"/>
      <c r="N5" s="284"/>
      <c r="O5" s="284"/>
      <c r="P5" s="284"/>
      <c r="Q5" s="284"/>
      <c r="R5" s="284"/>
      <c r="S5" s="284"/>
      <c r="T5" s="284"/>
      <c r="U5" s="284"/>
      <c r="V5" s="284"/>
      <c r="W5" s="284"/>
      <c r="X5" s="284"/>
      <c r="Y5" s="276" t="s">
        <v>2185</v>
      </c>
      <c r="Z5" s="280"/>
      <c r="AA5" s="280"/>
      <c r="AB5" s="185">
        <v>300</v>
      </c>
      <c r="AC5" s="185"/>
      <c r="AD5" s="185"/>
      <c r="AE5" s="52"/>
      <c r="BF5" s="48" t="s">
        <v>410</v>
      </c>
    </row>
    <row r="6" spans="1:58" s="151" customFormat="1" ht="18" customHeight="1" x14ac:dyDescent="0.15">
      <c r="A6" s="265" t="s">
        <v>239</v>
      </c>
      <c r="B6" s="266"/>
      <c r="C6" s="266"/>
      <c r="D6" s="266"/>
      <c r="E6" s="266"/>
      <c r="F6" s="266"/>
      <c r="G6" s="267"/>
      <c r="H6" s="261" t="s">
        <v>409</v>
      </c>
      <c r="I6" s="262"/>
      <c r="J6" s="262"/>
      <c r="K6" s="262"/>
      <c r="L6" s="262"/>
      <c r="M6" s="262"/>
      <c r="N6" s="263"/>
      <c r="O6" s="263"/>
      <c r="P6" s="263"/>
      <c r="Q6" s="263"/>
      <c r="R6" s="263"/>
      <c r="S6" s="263"/>
      <c r="T6" s="264"/>
      <c r="U6" s="53"/>
      <c r="V6" s="43"/>
      <c r="W6" s="43"/>
      <c r="X6" s="43"/>
      <c r="Y6" s="43"/>
      <c r="Z6" s="43"/>
      <c r="AA6" s="43"/>
      <c r="AB6" s="43"/>
      <c r="AC6" s="43"/>
      <c r="AD6" s="43"/>
      <c r="AE6" s="54"/>
      <c r="AU6" s="55"/>
      <c r="BF6" s="48" t="s">
        <v>411</v>
      </c>
    </row>
    <row r="7" spans="1:58" s="151" customFormat="1" ht="18" customHeight="1" thickBot="1" x14ac:dyDescent="0.2">
      <c r="A7" s="265" t="s">
        <v>29</v>
      </c>
      <c r="B7" s="266"/>
      <c r="C7" s="267"/>
      <c r="D7" s="268" t="s">
        <v>30</v>
      </c>
      <c r="E7" s="266"/>
      <c r="F7" s="266"/>
      <c r="G7" s="267"/>
      <c r="H7" s="269">
        <v>12000</v>
      </c>
      <c r="I7" s="270"/>
      <c r="J7" s="270"/>
      <c r="K7" s="271"/>
      <c r="L7" s="56" t="s">
        <v>33</v>
      </c>
      <c r="M7" s="57"/>
      <c r="N7" s="268" t="s">
        <v>31</v>
      </c>
      <c r="O7" s="266"/>
      <c r="P7" s="267"/>
      <c r="Q7" s="272"/>
      <c r="R7" s="273"/>
      <c r="S7" s="273"/>
      <c r="T7" s="273"/>
      <c r="U7" s="274"/>
      <c r="V7" s="56" t="s">
        <v>33</v>
      </c>
      <c r="W7" s="46"/>
      <c r="X7" s="46"/>
      <c r="Y7" s="46"/>
      <c r="Z7" s="46"/>
      <c r="AA7" s="46"/>
      <c r="AB7" s="46"/>
      <c r="AC7" s="46"/>
      <c r="AD7" s="46"/>
      <c r="AE7" s="47"/>
      <c r="AU7" s="55"/>
      <c r="BF7" s="48" t="s">
        <v>412</v>
      </c>
    </row>
    <row r="8" spans="1:58" s="151" customFormat="1" ht="27.75" customHeight="1" x14ac:dyDescent="0.15">
      <c r="A8" s="158">
        <v>3</v>
      </c>
      <c r="B8" s="282" t="s">
        <v>2198</v>
      </c>
      <c r="C8" s="282"/>
      <c r="D8" s="282"/>
      <c r="E8" s="282"/>
      <c r="F8" s="282"/>
      <c r="G8" s="283"/>
      <c r="H8" s="275" t="s">
        <v>8</v>
      </c>
      <c r="I8" s="276"/>
      <c r="J8" s="284" t="str">
        <f>IF(AB8="","",VLOOKUP(AB8,物質リスト!A7:H829,7,FALSE))</f>
        <v>アルキルフェノール（アルキル基の炭素数が９のものに限る。）</v>
      </c>
      <c r="K8" s="284"/>
      <c r="L8" s="284"/>
      <c r="M8" s="284"/>
      <c r="N8" s="284"/>
      <c r="O8" s="284"/>
      <c r="P8" s="284"/>
      <c r="Q8" s="284"/>
      <c r="R8" s="284"/>
      <c r="S8" s="284"/>
      <c r="T8" s="284"/>
      <c r="U8" s="284"/>
      <c r="V8" s="284"/>
      <c r="W8" s="284"/>
      <c r="X8" s="284"/>
      <c r="Y8" s="276" t="s">
        <v>2185</v>
      </c>
      <c r="Z8" s="280"/>
      <c r="AA8" s="280"/>
      <c r="AB8" s="185">
        <v>320</v>
      </c>
      <c r="AC8" s="185"/>
      <c r="AD8" s="185"/>
      <c r="AE8" s="52"/>
      <c r="BF8" s="48" t="s">
        <v>413</v>
      </c>
    </row>
    <row r="9" spans="1:58" s="151" customFormat="1" ht="18" customHeight="1" x14ac:dyDescent="0.15">
      <c r="A9" s="265" t="s">
        <v>239</v>
      </c>
      <c r="B9" s="266"/>
      <c r="C9" s="266"/>
      <c r="D9" s="266"/>
      <c r="E9" s="266"/>
      <c r="F9" s="266"/>
      <c r="G9" s="267"/>
      <c r="H9" s="261" t="s">
        <v>409</v>
      </c>
      <c r="I9" s="262"/>
      <c r="J9" s="262"/>
      <c r="K9" s="262"/>
      <c r="L9" s="262"/>
      <c r="M9" s="262"/>
      <c r="N9" s="263"/>
      <c r="O9" s="263"/>
      <c r="P9" s="263"/>
      <c r="Q9" s="263"/>
      <c r="R9" s="263"/>
      <c r="S9" s="263"/>
      <c r="T9" s="264"/>
      <c r="U9" s="53"/>
      <c r="V9" s="43"/>
      <c r="W9" s="43"/>
      <c r="X9" s="43"/>
      <c r="Y9" s="43"/>
      <c r="Z9" s="43"/>
      <c r="AA9" s="43"/>
      <c r="AB9" s="43"/>
      <c r="AC9" s="43"/>
      <c r="AD9" s="43"/>
      <c r="AE9" s="54"/>
      <c r="AU9" s="55"/>
      <c r="BF9" s="59" t="s">
        <v>414</v>
      </c>
    </row>
    <row r="10" spans="1:58" s="151" customFormat="1" ht="18" customHeight="1" thickBot="1" x14ac:dyDescent="0.2">
      <c r="A10" s="265" t="s">
        <v>29</v>
      </c>
      <c r="B10" s="266"/>
      <c r="C10" s="267"/>
      <c r="D10" s="268" t="s">
        <v>30</v>
      </c>
      <c r="E10" s="266"/>
      <c r="F10" s="266"/>
      <c r="G10" s="267"/>
      <c r="H10" s="269">
        <v>12000</v>
      </c>
      <c r="I10" s="270"/>
      <c r="J10" s="270"/>
      <c r="K10" s="271"/>
      <c r="L10" s="56" t="s">
        <v>33</v>
      </c>
      <c r="M10" s="57"/>
      <c r="N10" s="268" t="s">
        <v>31</v>
      </c>
      <c r="O10" s="266"/>
      <c r="P10" s="267"/>
      <c r="Q10" s="272"/>
      <c r="R10" s="273"/>
      <c r="S10" s="273"/>
      <c r="T10" s="273"/>
      <c r="U10" s="274"/>
      <c r="V10" s="56" t="s">
        <v>33</v>
      </c>
      <c r="W10" s="46"/>
      <c r="X10" s="46"/>
      <c r="Y10" s="46"/>
      <c r="Z10" s="46"/>
      <c r="AA10" s="46"/>
      <c r="AB10" s="46"/>
      <c r="AC10" s="46"/>
      <c r="AD10" s="46"/>
      <c r="AE10" s="47"/>
      <c r="AU10" s="55"/>
      <c r="BF10" s="48" t="s">
        <v>428</v>
      </c>
    </row>
    <row r="11" spans="1:58" s="151" customFormat="1" ht="27.75" customHeight="1" x14ac:dyDescent="0.15">
      <c r="A11" s="158">
        <v>4</v>
      </c>
      <c r="B11" s="282" t="s">
        <v>2198</v>
      </c>
      <c r="C11" s="282"/>
      <c r="D11" s="282"/>
      <c r="E11" s="282"/>
      <c r="F11" s="282"/>
      <c r="G11" s="283"/>
      <c r="H11" s="275" t="s">
        <v>8</v>
      </c>
      <c r="I11" s="276"/>
      <c r="J11" s="284" t="str">
        <f>IF(AB11="","",VLOOKUP(AB11,物質リスト!A10:H832,7,FALSE))</f>
        <v>ビフェニル</v>
      </c>
      <c r="K11" s="284"/>
      <c r="L11" s="284"/>
      <c r="M11" s="284"/>
      <c r="N11" s="284"/>
      <c r="O11" s="284"/>
      <c r="P11" s="284"/>
      <c r="Q11" s="284"/>
      <c r="R11" s="284"/>
      <c r="S11" s="284"/>
      <c r="T11" s="284"/>
      <c r="U11" s="284"/>
      <c r="V11" s="284"/>
      <c r="W11" s="284"/>
      <c r="X11" s="284"/>
      <c r="Y11" s="276" t="s">
        <v>2185</v>
      </c>
      <c r="Z11" s="280"/>
      <c r="AA11" s="280"/>
      <c r="AB11" s="185">
        <v>340</v>
      </c>
      <c r="AC11" s="185"/>
      <c r="AD11" s="185"/>
      <c r="AE11" s="52"/>
    </row>
    <row r="12" spans="1:58" s="151" customFormat="1" ht="18" customHeight="1" x14ac:dyDescent="0.15">
      <c r="A12" s="265" t="s">
        <v>239</v>
      </c>
      <c r="B12" s="266"/>
      <c r="C12" s="266"/>
      <c r="D12" s="266"/>
      <c r="E12" s="266"/>
      <c r="F12" s="266"/>
      <c r="G12" s="267"/>
      <c r="H12" s="261" t="s">
        <v>409</v>
      </c>
      <c r="I12" s="262"/>
      <c r="J12" s="262"/>
      <c r="K12" s="262"/>
      <c r="L12" s="262"/>
      <c r="M12" s="262"/>
      <c r="N12" s="263"/>
      <c r="O12" s="263"/>
      <c r="P12" s="263"/>
      <c r="Q12" s="263"/>
      <c r="R12" s="263"/>
      <c r="S12" s="263"/>
      <c r="T12" s="264"/>
      <c r="U12" s="53"/>
      <c r="V12" s="43"/>
      <c r="W12" s="43"/>
      <c r="X12" s="43"/>
      <c r="Y12" s="43"/>
      <c r="Z12" s="43"/>
      <c r="AA12" s="43"/>
      <c r="AB12" s="43"/>
      <c r="AC12" s="43"/>
      <c r="AD12" s="43"/>
      <c r="AE12" s="54"/>
      <c r="AU12" s="55"/>
      <c r="BF12" s="48"/>
    </row>
    <row r="13" spans="1:58" s="151" customFormat="1" ht="18" customHeight="1" thickBot="1" x14ac:dyDescent="0.2">
      <c r="A13" s="265" t="s">
        <v>29</v>
      </c>
      <c r="B13" s="266"/>
      <c r="C13" s="267"/>
      <c r="D13" s="268" t="s">
        <v>30</v>
      </c>
      <c r="E13" s="266"/>
      <c r="F13" s="266"/>
      <c r="G13" s="267"/>
      <c r="H13" s="269">
        <v>12000</v>
      </c>
      <c r="I13" s="270"/>
      <c r="J13" s="270"/>
      <c r="K13" s="271"/>
      <c r="L13" s="56" t="s">
        <v>33</v>
      </c>
      <c r="M13" s="57"/>
      <c r="N13" s="268" t="s">
        <v>31</v>
      </c>
      <c r="O13" s="266"/>
      <c r="P13" s="267"/>
      <c r="Q13" s="272"/>
      <c r="R13" s="273"/>
      <c r="S13" s="273"/>
      <c r="T13" s="273"/>
      <c r="U13" s="274"/>
      <c r="V13" s="56" t="s">
        <v>33</v>
      </c>
      <c r="W13" s="46"/>
      <c r="X13" s="46"/>
      <c r="Y13" s="46"/>
      <c r="Z13" s="46"/>
      <c r="AA13" s="46"/>
      <c r="AB13" s="46"/>
      <c r="AC13" s="46"/>
      <c r="AD13" s="46"/>
      <c r="AE13" s="47"/>
      <c r="AU13" s="55"/>
      <c r="BF13" s="48"/>
    </row>
    <row r="14" spans="1:58" s="151" customFormat="1" ht="27.75" customHeight="1" x14ac:dyDescent="0.15">
      <c r="A14" s="158">
        <v>5</v>
      </c>
      <c r="B14" s="282" t="s">
        <v>2198</v>
      </c>
      <c r="C14" s="282"/>
      <c r="D14" s="282"/>
      <c r="E14" s="282"/>
      <c r="F14" s="282"/>
      <c r="G14" s="283"/>
      <c r="H14" s="275" t="s">
        <v>8</v>
      </c>
      <c r="I14" s="276"/>
      <c r="J14" s="284" t="str">
        <f>IF(AB14="","",VLOOKUP(AB14,物質リスト!A13:H835,7,FALSE))</f>
        <v>Ｎ－［１－（Ｎ－ブチルカルバモイル）－１Ｈ－２－ベンゾイミダゾリル］カルバミン酸メチル（別名ベノミル）</v>
      </c>
      <c r="K14" s="284"/>
      <c r="L14" s="284"/>
      <c r="M14" s="284"/>
      <c r="N14" s="284"/>
      <c r="O14" s="284"/>
      <c r="P14" s="284"/>
      <c r="Q14" s="284"/>
      <c r="R14" s="284"/>
      <c r="S14" s="284"/>
      <c r="T14" s="284"/>
      <c r="U14" s="284"/>
      <c r="V14" s="284"/>
      <c r="W14" s="284"/>
      <c r="X14" s="284"/>
      <c r="Y14" s="276" t="s">
        <v>2185</v>
      </c>
      <c r="Z14" s="280"/>
      <c r="AA14" s="280"/>
      <c r="AB14" s="185">
        <v>360</v>
      </c>
      <c r="AC14" s="185"/>
      <c r="AD14" s="185"/>
      <c r="AE14" s="52"/>
    </row>
    <row r="15" spans="1:58" s="151" customFormat="1" ht="18" customHeight="1" x14ac:dyDescent="0.15">
      <c r="A15" s="265" t="s">
        <v>239</v>
      </c>
      <c r="B15" s="266"/>
      <c r="C15" s="266"/>
      <c r="D15" s="266"/>
      <c r="E15" s="266"/>
      <c r="F15" s="266"/>
      <c r="G15" s="267"/>
      <c r="H15" s="261" t="s">
        <v>409</v>
      </c>
      <c r="I15" s="262"/>
      <c r="J15" s="262"/>
      <c r="K15" s="262"/>
      <c r="L15" s="262"/>
      <c r="M15" s="262"/>
      <c r="N15" s="263"/>
      <c r="O15" s="263"/>
      <c r="P15" s="263"/>
      <c r="Q15" s="263"/>
      <c r="R15" s="263"/>
      <c r="S15" s="263"/>
      <c r="T15" s="264"/>
      <c r="U15" s="53"/>
      <c r="V15" s="43"/>
      <c r="W15" s="43"/>
      <c r="X15" s="43"/>
      <c r="Y15" s="43"/>
      <c r="Z15" s="43"/>
      <c r="AA15" s="43"/>
      <c r="AB15" s="43"/>
      <c r="AC15" s="43"/>
      <c r="AD15" s="43"/>
      <c r="AE15" s="54"/>
      <c r="AU15" s="55"/>
      <c r="BF15" s="48"/>
    </row>
    <row r="16" spans="1:58" s="151" customFormat="1" ht="18" customHeight="1" thickBot="1" x14ac:dyDescent="0.2">
      <c r="A16" s="265" t="s">
        <v>29</v>
      </c>
      <c r="B16" s="266"/>
      <c r="C16" s="267"/>
      <c r="D16" s="268" t="s">
        <v>30</v>
      </c>
      <c r="E16" s="266"/>
      <c r="F16" s="266"/>
      <c r="G16" s="267"/>
      <c r="H16" s="269">
        <v>12000</v>
      </c>
      <c r="I16" s="270"/>
      <c r="J16" s="270"/>
      <c r="K16" s="271"/>
      <c r="L16" s="56" t="s">
        <v>33</v>
      </c>
      <c r="M16" s="57"/>
      <c r="N16" s="268" t="s">
        <v>31</v>
      </c>
      <c r="O16" s="266"/>
      <c r="P16" s="267"/>
      <c r="Q16" s="272"/>
      <c r="R16" s="273"/>
      <c r="S16" s="273"/>
      <c r="T16" s="273"/>
      <c r="U16" s="274"/>
      <c r="V16" s="56" t="s">
        <v>33</v>
      </c>
      <c r="W16" s="46"/>
      <c r="X16" s="46"/>
      <c r="Y16" s="46"/>
      <c r="Z16" s="46"/>
      <c r="AA16" s="46"/>
      <c r="AB16" s="46"/>
      <c r="AC16" s="46"/>
      <c r="AD16" s="46"/>
      <c r="AE16" s="47"/>
      <c r="AU16" s="55"/>
      <c r="BF16" s="48"/>
    </row>
    <row r="17" spans="1:58" s="151" customFormat="1" ht="27.75" customHeight="1" x14ac:dyDescent="0.15">
      <c r="A17" s="158">
        <v>6</v>
      </c>
      <c r="B17" s="282" t="s">
        <v>2198</v>
      </c>
      <c r="C17" s="282"/>
      <c r="D17" s="282"/>
      <c r="E17" s="282"/>
      <c r="F17" s="282"/>
      <c r="G17" s="283"/>
      <c r="H17" s="275" t="s">
        <v>8</v>
      </c>
      <c r="I17" s="276"/>
      <c r="J17" s="284" t="str">
        <f>IF(AB17="","",VLOOKUP(AB17,物質リスト!A16:H838,7,FALSE))</f>
        <v/>
      </c>
      <c r="K17" s="284"/>
      <c r="L17" s="284"/>
      <c r="M17" s="284"/>
      <c r="N17" s="284"/>
      <c r="O17" s="284"/>
      <c r="P17" s="284"/>
      <c r="Q17" s="284"/>
      <c r="R17" s="284"/>
      <c r="S17" s="284"/>
      <c r="T17" s="284"/>
      <c r="U17" s="284"/>
      <c r="V17" s="284"/>
      <c r="W17" s="284"/>
      <c r="X17" s="284"/>
      <c r="Y17" s="276" t="s">
        <v>2185</v>
      </c>
      <c r="Z17" s="280"/>
      <c r="AA17" s="280"/>
      <c r="AB17" s="185"/>
      <c r="AC17" s="185"/>
      <c r="AD17" s="185"/>
      <c r="AE17" s="52"/>
    </row>
    <row r="18" spans="1:58" s="151" customFormat="1" ht="18" customHeight="1" x14ac:dyDescent="0.15">
      <c r="A18" s="265" t="s">
        <v>239</v>
      </c>
      <c r="B18" s="266"/>
      <c r="C18" s="266"/>
      <c r="D18" s="266"/>
      <c r="E18" s="266"/>
      <c r="F18" s="266"/>
      <c r="G18" s="267"/>
      <c r="H18" s="261"/>
      <c r="I18" s="262"/>
      <c r="J18" s="262"/>
      <c r="K18" s="262"/>
      <c r="L18" s="262"/>
      <c r="M18" s="262"/>
      <c r="N18" s="263"/>
      <c r="O18" s="263"/>
      <c r="P18" s="263"/>
      <c r="Q18" s="263"/>
      <c r="R18" s="263"/>
      <c r="S18" s="263"/>
      <c r="T18" s="264"/>
      <c r="U18" s="53"/>
      <c r="V18" s="43"/>
      <c r="W18" s="43"/>
      <c r="X18" s="43"/>
      <c r="Y18" s="43"/>
      <c r="Z18" s="43"/>
      <c r="AA18" s="43"/>
      <c r="AB18" s="43"/>
      <c r="AC18" s="43"/>
      <c r="AD18" s="43"/>
      <c r="AE18" s="54"/>
      <c r="AU18" s="55"/>
      <c r="BF18" s="48"/>
    </row>
    <row r="19" spans="1:58" s="151" customFormat="1" ht="18" customHeight="1" thickBot="1" x14ac:dyDescent="0.2">
      <c r="A19" s="265" t="s">
        <v>29</v>
      </c>
      <c r="B19" s="266"/>
      <c r="C19" s="267"/>
      <c r="D19" s="268" t="s">
        <v>30</v>
      </c>
      <c r="E19" s="266"/>
      <c r="F19" s="266"/>
      <c r="G19" s="267"/>
      <c r="H19" s="269"/>
      <c r="I19" s="270"/>
      <c r="J19" s="270"/>
      <c r="K19" s="271"/>
      <c r="L19" s="56" t="s">
        <v>33</v>
      </c>
      <c r="M19" s="57"/>
      <c r="N19" s="268" t="s">
        <v>31</v>
      </c>
      <c r="O19" s="266"/>
      <c r="P19" s="267"/>
      <c r="Q19" s="272"/>
      <c r="R19" s="273"/>
      <c r="S19" s="273"/>
      <c r="T19" s="273"/>
      <c r="U19" s="274"/>
      <c r="V19" s="56" t="s">
        <v>33</v>
      </c>
      <c r="W19" s="46"/>
      <c r="X19" s="46"/>
      <c r="Y19" s="46"/>
      <c r="Z19" s="46"/>
      <c r="AA19" s="46"/>
      <c r="AB19" s="46"/>
      <c r="AC19" s="46"/>
      <c r="AD19" s="46"/>
      <c r="AE19" s="47"/>
      <c r="AU19" s="55"/>
      <c r="BF19" s="48"/>
    </row>
    <row r="20" spans="1:58" s="151" customFormat="1" ht="27.75" customHeight="1" x14ac:dyDescent="0.15">
      <c r="A20" s="158">
        <v>7</v>
      </c>
      <c r="B20" s="282" t="s">
        <v>2198</v>
      </c>
      <c r="C20" s="282"/>
      <c r="D20" s="282"/>
      <c r="E20" s="282"/>
      <c r="F20" s="282"/>
      <c r="G20" s="283"/>
      <c r="H20" s="275" t="s">
        <v>8</v>
      </c>
      <c r="I20" s="276"/>
      <c r="J20" s="284" t="str">
        <f>IF(AB20="","",VLOOKUP(AB20,物質リスト!A19:H841,7,FALSE))</f>
        <v/>
      </c>
      <c r="K20" s="284"/>
      <c r="L20" s="284"/>
      <c r="M20" s="284"/>
      <c r="N20" s="284"/>
      <c r="O20" s="284"/>
      <c r="P20" s="284"/>
      <c r="Q20" s="284"/>
      <c r="R20" s="284"/>
      <c r="S20" s="284"/>
      <c r="T20" s="284"/>
      <c r="U20" s="284"/>
      <c r="V20" s="284"/>
      <c r="W20" s="284"/>
      <c r="X20" s="284"/>
      <c r="Y20" s="276" t="s">
        <v>2185</v>
      </c>
      <c r="Z20" s="280"/>
      <c r="AA20" s="280"/>
      <c r="AB20" s="185"/>
      <c r="AC20" s="185"/>
      <c r="AD20" s="185"/>
      <c r="AE20" s="52"/>
    </row>
    <row r="21" spans="1:58" s="151" customFormat="1" ht="18" customHeight="1" x14ac:dyDescent="0.15">
      <c r="A21" s="265" t="s">
        <v>239</v>
      </c>
      <c r="B21" s="266"/>
      <c r="C21" s="266"/>
      <c r="D21" s="266"/>
      <c r="E21" s="266"/>
      <c r="F21" s="266"/>
      <c r="G21" s="267"/>
      <c r="H21" s="261"/>
      <c r="I21" s="262"/>
      <c r="J21" s="262"/>
      <c r="K21" s="262"/>
      <c r="L21" s="262"/>
      <c r="M21" s="262"/>
      <c r="N21" s="263"/>
      <c r="O21" s="263"/>
      <c r="P21" s="263"/>
      <c r="Q21" s="263"/>
      <c r="R21" s="263"/>
      <c r="S21" s="263"/>
      <c r="T21" s="264"/>
      <c r="U21" s="53"/>
      <c r="V21" s="43"/>
      <c r="W21" s="43"/>
      <c r="X21" s="43"/>
      <c r="Y21" s="43"/>
      <c r="Z21" s="43"/>
      <c r="AA21" s="43"/>
      <c r="AB21" s="43"/>
      <c r="AC21" s="43"/>
      <c r="AD21" s="43"/>
      <c r="AE21" s="54"/>
      <c r="AU21" s="55"/>
      <c r="BF21" s="48"/>
    </row>
    <row r="22" spans="1:58" s="151" customFormat="1" ht="18" customHeight="1" thickBot="1" x14ac:dyDescent="0.2">
      <c r="A22" s="265" t="s">
        <v>29</v>
      </c>
      <c r="B22" s="266"/>
      <c r="C22" s="267"/>
      <c r="D22" s="268" t="s">
        <v>30</v>
      </c>
      <c r="E22" s="266"/>
      <c r="F22" s="266"/>
      <c r="G22" s="267"/>
      <c r="H22" s="269"/>
      <c r="I22" s="270"/>
      <c r="J22" s="270"/>
      <c r="K22" s="271"/>
      <c r="L22" s="56" t="s">
        <v>33</v>
      </c>
      <c r="M22" s="57"/>
      <c r="N22" s="268" t="s">
        <v>31</v>
      </c>
      <c r="O22" s="266"/>
      <c r="P22" s="267"/>
      <c r="Q22" s="272"/>
      <c r="R22" s="273"/>
      <c r="S22" s="273"/>
      <c r="T22" s="273"/>
      <c r="U22" s="274"/>
      <c r="V22" s="56" t="s">
        <v>33</v>
      </c>
      <c r="W22" s="46"/>
      <c r="X22" s="46"/>
      <c r="Y22" s="46"/>
      <c r="Z22" s="46"/>
      <c r="AA22" s="46"/>
      <c r="AB22" s="46"/>
      <c r="AC22" s="46"/>
      <c r="AD22" s="46"/>
      <c r="AE22" s="47"/>
      <c r="AU22" s="55"/>
      <c r="BF22" s="48"/>
    </row>
    <row r="23" spans="1:58" s="151" customFormat="1" ht="27.75" customHeight="1" x14ac:dyDescent="0.15">
      <c r="A23" s="158">
        <v>8</v>
      </c>
      <c r="B23" s="282" t="s">
        <v>2198</v>
      </c>
      <c r="C23" s="282"/>
      <c r="D23" s="282"/>
      <c r="E23" s="282"/>
      <c r="F23" s="282"/>
      <c r="G23" s="283"/>
      <c r="H23" s="275" t="s">
        <v>8</v>
      </c>
      <c r="I23" s="276"/>
      <c r="J23" s="284" t="str">
        <f>IF(AB23="","",VLOOKUP(AB23,物質リスト!A22:H844,7,FALSE))</f>
        <v/>
      </c>
      <c r="K23" s="284"/>
      <c r="L23" s="284"/>
      <c r="M23" s="284"/>
      <c r="N23" s="284"/>
      <c r="O23" s="284"/>
      <c r="P23" s="284"/>
      <c r="Q23" s="284"/>
      <c r="R23" s="284"/>
      <c r="S23" s="284"/>
      <c r="T23" s="284"/>
      <c r="U23" s="284"/>
      <c r="V23" s="284"/>
      <c r="W23" s="284"/>
      <c r="X23" s="284"/>
      <c r="Y23" s="276" t="s">
        <v>2185</v>
      </c>
      <c r="Z23" s="280"/>
      <c r="AA23" s="280"/>
      <c r="AB23" s="185"/>
      <c r="AC23" s="185"/>
      <c r="AD23" s="185"/>
      <c r="AE23" s="52"/>
    </row>
    <row r="24" spans="1:58" s="151" customFormat="1" ht="18" customHeight="1" x14ac:dyDescent="0.15">
      <c r="A24" s="265" t="s">
        <v>239</v>
      </c>
      <c r="B24" s="266"/>
      <c r="C24" s="266"/>
      <c r="D24" s="266"/>
      <c r="E24" s="266"/>
      <c r="F24" s="266"/>
      <c r="G24" s="267"/>
      <c r="H24" s="261"/>
      <c r="I24" s="262"/>
      <c r="J24" s="262"/>
      <c r="K24" s="262"/>
      <c r="L24" s="262"/>
      <c r="M24" s="262"/>
      <c r="N24" s="263"/>
      <c r="O24" s="263"/>
      <c r="P24" s="263"/>
      <c r="Q24" s="263"/>
      <c r="R24" s="263"/>
      <c r="S24" s="263"/>
      <c r="T24" s="264"/>
      <c r="U24" s="53"/>
      <c r="V24" s="43"/>
      <c r="W24" s="43"/>
      <c r="X24" s="43"/>
      <c r="Y24" s="43"/>
      <c r="Z24" s="43"/>
      <c r="AA24" s="43"/>
      <c r="AB24" s="43"/>
      <c r="AC24" s="43"/>
      <c r="AD24" s="43"/>
      <c r="AE24" s="54"/>
      <c r="AU24" s="55"/>
      <c r="BF24" s="48"/>
    </row>
    <row r="25" spans="1:58" s="151" customFormat="1" ht="18" customHeight="1" thickBot="1" x14ac:dyDescent="0.2">
      <c r="A25" s="265" t="s">
        <v>29</v>
      </c>
      <c r="B25" s="266"/>
      <c r="C25" s="267"/>
      <c r="D25" s="268" t="s">
        <v>30</v>
      </c>
      <c r="E25" s="266"/>
      <c r="F25" s="266"/>
      <c r="G25" s="267"/>
      <c r="H25" s="269"/>
      <c r="I25" s="270"/>
      <c r="J25" s="270"/>
      <c r="K25" s="271"/>
      <c r="L25" s="56" t="s">
        <v>33</v>
      </c>
      <c r="M25" s="57"/>
      <c r="N25" s="268" t="s">
        <v>31</v>
      </c>
      <c r="O25" s="266"/>
      <c r="P25" s="267"/>
      <c r="Q25" s="272"/>
      <c r="R25" s="273"/>
      <c r="S25" s="273"/>
      <c r="T25" s="273"/>
      <c r="U25" s="274"/>
      <c r="V25" s="56" t="s">
        <v>33</v>
      </c>
      <c r="W25" s="46"/>
      <c r="X25" s="46"/>
      <c r="Y25" s="46"/>
      <c r="Z25" s="46"/>
      <c r="AA25" s="46"/>
      <c r="AB25" s="46"/>
      <c r="AC25" s="46"/>
      <c r="AD25" s="46"/>
      <c r="AE25" s="47"/>
      <c r="AU25" s="55"/>
      <c r="BF25" s="48"/>
    </row>
    <row r="26" spans="1:58" s="151" customFormat="1" ht="27.75" customHeight="1" x14ac:dyDescent="0.15">
      <c r="A26" s="158">
        <v>9</v>
      </c>
      <c r="B26" s="282" t="s">
        <v>2198</v>
      </c>
      <c r="C26" s="282"/>
      <c r="D26" s="282"/>
      <c r="E26" s="282"/>
      <c r="F26" s="282"/>
      <c r="G26" s="283"/>
      <c r="H26" s="275" t="s">
        <v>8</v>
      </c>
      <c r="I26" s="276"/>
      <c r="J26" s="284" t="str">
        <f>IF(AB26="","",VLOOKUP(AB26,物質リスト!A25:H847,7,FALSE))</f>
        <v/>
      </c>
      <c r="K26" s="284"/>
      <c r="L26" s="284"/>
      <c r="M26" s="284"/>
      <c r="N26" s="284"/>
      <c r="O26" s="284"/>
      <c r="P26" s="284"/>
      <c r="Q26" s="284"/>
      <c r="R26" s="284"/>
      <c r="S26" s="284"/>
      <c r="T26" s="284"/>
      <c r="U26" s="284"/>
      <c r="V26" s="284"/>
      <c r="W26" s="284"/>
      <c r="X26" s="284"/>
      <c r="Y26" s="276" t="s">
        <v>2185</v>
      </c>
      <c r="Z26" s="280"/>
      <c r="AA26" s="280"/>
      <c r="AB26" s="185"/>
      <c r="AC26" s="185"/>
      <c r="AD26" s="185"/>
      <c r="AE26" s="52"/>
    </row>
    <row r="27" spans="1:58" s="151" customFormat="1" ht="18" customHeight="1" x14ac:dyDescent="0.15">
      <c r="A27" s="265" t="s">
        <v>239</v>
      </c>
      <c r="B27" s="266"/>
      <c r="C27" s="266"/>
      <c r="D27" s="266"/>
      <c r="E27" s="266"/>
      <c r="F27" s="266"/>
      <c r="G27" s="267"/>
      <c r="H27" s="261"/>
      <c r="I27" s="262"/>
      <c r="J27" s="262"/>
      <c r="K27" s="262"/>
      <c r="L27" s="262"/>
      <c r="M27" s="262"/>
      <c r="N27" s="263"/>
      <c r="O27" s="263"/>
      <c r="P27" s="263"/>
      <c r="Q27" s="263"/>
      <c r="R27" s="263"/>
      <c r="S27" s="263"/>
      <c r="T27" s="264"/>
      <c r="U27" s="53"/>
      <c r="V27" s="43"/>
      <c r="W27" s="43"/>
      <c r="X27" s="43"/>
      <c r="Y27" s="43"/>
      <c r="Z27" s="43"/>
      <c r="AA27" s="43"/>
      <c r="AB27" s="43"/>
      <c r="AC27" s="43"/>
      <c r="AD27" s="43"/>
      <c r="AE27" s="54"/>
      <c r="AU27" s="55"/>
      <c r="BF27" s="48"/>
    </row>
    <row r="28" spans="1:58" s="151" customFormat="1" ht="18" customHeight="1" thickBot="1" x14ac:dyDescent="0.2">
      <c r="A28" s="265" t="s">
        <v>29</v>
      </c>
      <c r="B28" s="266"/>
      <c r="C28" s="267"/>
      <c r="D28" s="268" t="s">
        <v>30</v>
      </c>
      <c r="E28" s="266"/>
      <c r="F28" s="266"/>
      <c r="G28" s="267"/>
      <c r="H28" s="269"/>
      <c r="I28" s="270"/>
      <c r="J28" s="270"/>
      <c r="K28" s="271"/>
      <c r="L28" s="56" t="s">
        <v>33</v>
      </c>
      <c r="M28" s="57"/>
      <c r="N28" s="268" t="s">
        <v>31</v>
      </c>
      <c r="O28" s="266"/>
      <c r="P28" s="267"/>
      <c r="Q28" s="272"/>
      <c r="R28" s="273"/>
      <c r="S28" s="273"/>
      <c r="T28" s="273"/>
      <c r="U28" s="274"/>
      <c r="V28" s="56" t="s">
        <v>33</v>
      </c>
      <c r="W28" s="46"/>
      <c r="X28" s="46"/>
      <c r="Y28" s="46"/>
      <c r="Z28" s="46"/>
      <c r="AA28" s="46"/>
      <c r="AB28" s="46"/>
      <c r="AC28" s="46"/>
      <c r="AD28" s="46"/>
      <c r="AE28" s="47"/>
      <c r="AU28" s="55"/>
      <c r="BF28" s="48"/>
    </row>
    <row r="29" spans="1:58" s="151" customFormat="1" ht="27.75" customHeight="1" x14ac:dyDescent="0.15">
      <c r="A29" s="158">
        <v>10</v>
      </c>
      <c r="B29" s="282" t="s">
        <v>2198</v>
      </c>
      <c r="C29" s="282"/>
      <c r="D29" s="282"/>
      <c r="E29" s="282"/>
      <c r="F29" s="282"/>
      <c r="G29" s="283"/>
      <c r="H29" s="275" t="s">
        <v>8</v>
      </c>
      <c r="I29" s="276"/>
      <c r="J29" s="284" t="str">
        <f>IF(AB29="","",VLOOKUP(AB29,物質リスト!A28:H850,7,FALSE))</f>
        <v/>
      </c>
      <c r="K29" s="284"/>
      <c r="L29" s="284"/>
      <c r="M29" s="284"/>
      <c r="N29" s="284"/>
      <c r="O29" s="284"/>
      <c r="P29" s="284"/>
      <c r="Q29" s="284"/>
      <c r="R29" s="284"/>
      <c r="S29" s="284"/>
      <c r="T29" s="284"/>
      <c r="U29" s="284"/>
      <c r="V29" s="284"/>
      <c r="W29" s="284"/>
      <c r="X29" s="284"/>
      <c r="Y29" s="276" t="s">
        <v>2185</v>
      </c>
      <c r="Z29" s="280"/>
      <c r="AA29" s="280"/>
      <c r="AB29" s="185"/>
      <c r="AC29" s="185"/>
      <c r="AD29" s="185"/>
      <c r="AE29" s="52"/>
    </row>
    <row r="30" spans="1:58" s="151" customFormat="1" ht="18" customHeight="1" x14ac:dyDescent="0.15">
      <c r="A30" s="265" t="s">
        <v>239</v>
      </c>
      <c r="B30" s="266"/>
      <c r="C30" s="266"/>
      <c r="D30" s="266"/>
      <c r="E30" s="266"/>
      <c r="F30" s="266"/>
      <c r="G30" s="267"/>
      <c r="H30" s="261"/>
      <c r="I30" s="262"/>
      <c r="J30" s="262"/>
      <c r="K30" s="262"/>
      <c r="L30" s="262"/>
      <c r="M30" s="262"/>
      <c r="N30" s="263"/>
      <c r="O30" s="263"/>
      <c r="P30" s="263"/>
      <c r="Q30" s="263"/>
      <c r="R30" s="263"/>
      <c r="S30" s="263"/>
      <c r="T30" s="264"/>
      <c r="U30" s="53"/>
      <c r="V30" s="43"/>
      <c r="W30" s="43"/>
      <c r="X30" s="43"/>
      <c r="Y30" s="43"/>
      <c r="Z30" s="43"/>
      <c r="AA30" s="43"/>
      <c r="AB30" s="43"/>
      <c r="AC30" s="43"/>
      <c r="AD30" s="43"/>
      <c r="AE30" s="54"/>
      <c r="AU30" s="55"/>
      <c r="BF30" s="48"/>
    </row>
    <row r="31" spans="1:58" s="151" customFormat="1" ht="18" customHeight="1" thickBot="1" x14ac:dyDescent="0.2">
      <c r="A31" s="287" t="s">
        <v>29</v>
      </c>
      <c r="B31" s="288"/>
      <c r="C31" s="289"/>
      <c r="D31" s="290" t="s">
        <v>30</v>
      </c>
      <c r="E31" s="288"/>
      <c r="F31" s="288"/>
      <c r="G31" s="289"/>
      <c r="H31" s="291"/>
      <c r="I31" s="292"/>
      <c r="J31" s="292"/>
      <c r="K31" s="293"/>
      <c r="L31" s="159" t="s">
        <v>33</v>
      </c>
      <c r="M31" s="160"/>
      <c r="N31" s="290" t="s">
        <v>31</v>
      </c>
      <c r="O31" s="288"/>
      <c r="P31" s="289"/>
      <c r="Q31" s="294"/>
      <c r="R31" s="295"/>
      <c r="S31" s="295"/>
      <c r="T31" s="295"/>
      <c r="U31" s="296"/>
      <c r="V31" s="159" t="s">
        <v>33</v>
      </c>
      <c r="W31" s="161"/>
      <c r="X31" s="161"/>
      <c r="Y31" s="161"/>
      <c r="Z31" s="161"/>
      <c r="AA31" s="161"/>
      <c r="AB31" s="161"/>
      <c r="AC31" s="161"/>
      <c r="AD31" s="161"/>
      <c r="AE31" s="162"/>
      <c r="AU31" s="55"/>
      <c r="BF31" s="48"/>
    </row>
    <row r="32" spans="1:58" ht="9" customHeight="1" x14ac:dyDescent="0.15">
      <c r="B32" s="277"/>
      <c r="C32" s="278"/>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M32" s="51"/>
    </row>
    <row r="33" spans="1:31" ht="27" customHeight="1" x14ac:dyDescent="0.15">
      <c r="B33" s="277" t="s">
        <v>245</v>
      </c>
      <c r="C33" s="278"/>
      <c r="D33" s="279" t="s">
        <v>2197</v>
      </c>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row>
    <row r="34" spans="1:31" ht="18" customHeight="1" thickBot="1" x14ac:dyDescent="0.2">
      <c r="A34" s="151" t="s">
        <v>2196</v>
      </c>
      <c r="B34" s="151"/>
      <c r="C34" s="151"/>
      <c r="D34" s="151"/>
      <c r="E34" s="285">
        <f>2</f>
        <v>2</v>
      </c>
      <c r="F34" s="285"/>
      <c r="G34" s="42" t="s">
        <v>32</v>
      </c>
      <c r="H34" s="151"/>
      <c r="I34" s="151" t="s">
        <v>469</v>
      </c>
      <c r="J34" s="151"/>
      <c r="K34" s="151"/>
      <c r="L34" s="151"/>
      <c r="M34" s="151"/>
      <c r="N34" s="151"/>
      <c r="O34" s="151"/>
      <c r="P34" s="151"/>
      <c r="Q34" s="151"/>
      <c r="R34" s="281" t="s">
        <v>28</v>
      </c>
      <c r="S34" s="281"/>
      <c r="T34" s="281"/>
      <c r="U34" s="281"/>
      <c r="V34" s="286" t="str">
        <f>CONCATENATE(記入例様式18_2!I16,記入例様式18_2!U16)</f>
        <v>株式会社神奈川金属湘南工場</v>
      </c>
      <c r="W34" s="286"/>
      <c r="X34" s="286"/>
      <c r="Y34" s="286"/>
      <c r="Z34" s="286"/>
      <c r="AA34" s="286"/>
      <c r="AB34" s="286"/>
      <c r="AC34" s="286"/>
      <c r="AD34" s="286"/>
      <c r="AE34" s="286"/>
    </row>
    <row r="35" spans="1:31" ht="27.75" customHeight="1" x14ac:dyDescent="0.15">
      <c r="A35" s="158">
        <v>1</v>
      </c>
      <c r="B35" s="282" t="s">
        <v>2198</v>
      </c>
      <c r="C35" s="282"/>
      <c r="D35" s="282"/>
      <c r="E35" s="282"/>
      <c r="F35" s="282"/>
      <c r="G35" s="283"/>
      <c r="H35" s="275" t="s">
        <v>8</v>
      </c>
      <c r="I35" s="276"/>
      <c r="J35" s="284" t="str">
        <f>IF(AB35="","",VLOOKUP(AB35,物質リスト!A34:H856,7,FALSE))</f>
        <v/>
      </c>
      <c r="K35" s="284"/>
      <c r="L35" s="284"/>
      <c r="M35" s="284"/>
      <c r="N35" s="284"/>
      <c r="O35" s="284"/>
      <c r="P35" s="284"/>
      <c r="Q35" s="284"/>
      <c r="R35" s="284"/>
      <c r="S35" s="284"/>
      <c r="T35" s="284"/>
      <c r="U35" s="284"/>
      <c r="V35" s="284"/>
      <c r="W35" s="284"/>
      <c r="X35" s="284"/>
      <c r="Y35" s="276" t="s">
        <v>2185</v>
      </c>
      <c r="Z35" s="280"/>
      <c r="AA35" s="280"/>
      <c r="AB35" s="185"/>
      <c r="AC35" s="185"/>
      <c r="AD35" s="185"/>
      <c r="AE35" s="52"/>
    </row>
    <row r="36" spans="1:31" ht="18" customHeight="1" x14ac:dyDescent="0.15">
      <c r="A36" s="265" t="s">
        <v>239</v>
      </c>
      <c r="B36" s="266"/>
      <c r="C36" s="266"/>
      <c r="D36" s="266"/>
      <c r="E36" s="266"/>
      <c r="F36" s="266"/>
      <c r="G36" s="267"/>
      <c r="H36" s="261"/>
      <c r="I36" s="262"/>
      <c r="J36" s="262"/>
      <c r="K36" s="262"/>
      <c r="L36" s="262"/>
      <c r="M36" s="262"/>
      <c r="N36" s="263"/>
      <c r="O36" s="263"/>
      <c r="P36" s="263"/>
      <c r="Q36" s="263"/>
      <c r="R36" s="263"/>
      <c r="S36" s="263"/>
      <c r="T36" s="264"/>
      <c r="U36" s="53"/>
      <c r="V36" s="43"/>
      <c r="W36" s="43"/>
      <c r="X36" s="43"/>
      <c r="Y36" s="43"/>
      <c r="Z36" s="43"/>
      <c r="AA36" s="43"/>
      <c r="AB36" s="43"/>
      <c r="AC36" s="43"/>
      <c r="AD36" s="43"/>
      <c r="AE36" s="54"/>
    </row>
    <row r="37" spans="1:31" ht="18" customHeight="1" thickBot="1" x14ac:dyDescent="0.2">
      <c r="A37" s="265" t="s">
        <v>29</v>
      </c>
      <c r="B37" s="266"/>
      <c r="C37" s="267"/>
      <c r="D37" s="268" t="s">
        <v>30</v>
      </c>
      <c r="E37" s="266"/>
      <c r="F37" s="266"/>
      <c r="G37" s="267"/>
      <c r="H37" s="269"/>
      <c r="I37" s="270"/>
      <c r="J37" s="270"/>
      <c r="K37" s="271"/>
      <c r="L37" s="56" t="s">
        <v>33</v>
      </c>
      <c r="M37" s="57"/>
      <c r="N37" s="268" t="s">
        <v>31</v>
      </c>
      <c r="O37" s="266"/>
      <c r="P37" s="267"/>
      <c r="Q37" s="272"/>
      <c r="R37" s="273"/>
      <c r="S37" s="273"/>
      <c r="T37" s="273"/>
      <c r="U37" s="274"/>
      <c r="V37" s="56" t="s">
        <v>33</v>
      </c>
      <c r="W37" s="46"/>
      <c r="X37" s="46"/>
      <c r="Y37" s="46"/>
      <c r="Z37" s="46"/>
      <c r="AA37" s="46"/>
      <c r="AB37" s="46"/>
      <c r="AC37" s="46"/>
      <c r="AD37" s="46"/>
      <c r="AE37" s="47"/>
    </row>
    <row r="38" spans="1:31" ht="18" customHeight="1" x14ac:dyDescent="0.15">
      <c r="A38" s="158">
        <v>2</v>
      </c>
      <c r="B38" s="282" t="s">
        <v>2198</v>
      </c>
      <c r="C38" s="282"/>
      <c r="D38" s="282"/>
      <c r="E38" s="282"/>
      <c r="F38" s="282"/>
      <c r="G38" s="283"/>
      <c r="H38" s="275" t="s">
        <v>8</v>
      </c>
      <c r="I38" s="276"/>
      <c r="J38" s="284" t="str">
        <f>IF(AB38="","",VLOOKUP(AB38,物質リスト!A37:H859,7,FALSE))</f>
        <v/>
      </c>
      <c r="K38" s="284"/>
      <c r="L38" s="284"/>
      <c r="M38" s="284"/>
      <c r="N38" s="284"/>
      <c r="O38" s="284"/>
      <c r="P38" s="284"/>
      <c r="Q38" s="284"/>
      <c r="R38" s="284"/>
      <c r="S38" s="284"/>
      <c r="T38" s="284"/>
      <c r="U38" s="284"/>
      <c r="V38" s="284"/>
      <c r="W38" s="284"/>
      <c r="X38" s="284"/>
      <c r="Y38" s="276" t="s">
        <v>2185</v>
      </c>
      <c r="Z38" s="280"/>
      <c r="AA38" s="280"/>
      <c r="AB38" s="185"/>
      <c r="AC38" s="185"/>
      <c r="AD38" s="185"/>
      <c r="AE38" s="52"/>
    </row>
    <row r="39" spans="1:31" ht="18" customHeight="1" x14ac:dyDescent="0.15">
      <c r="A39" s="265" t="s">
        <v>239</v>
      </c>
      <c r="B39" s="266"/>
      <c r="C39" s="266"/>
      <c r="D39" s="266"/>
      <c r="E39" s="266"/>
      <c r="F39" s="266"/>
      <c r="G39" s="267"/>
      <c r="H39" s="261"/>
      <c r="I39" s="262"/>
      <c r="J39" s="262"/>
      <c r="K39" s="262"/>
      <c r="L39" s="262"/>
      <c r="M39" s="262"/>
      <c r="N39" s="263"/>
      <c r="O39" s="263"/>
      <c r="P39" s="263"/>
      <c r="Q39" s="263"/>
      <c r="R39" s="263"/>
      <c r="S39" s="263"/>
      <c r="T39" s="264"/>
      <c r="U39" s="53"/>
      <c r="V39" s="43"/>
      <c r="W39" s="43"/>
      <c r="X39" s="43"/>
      <c r="Y39" s="43"/>
      <c r="Z39" s="43"/>
      <c r="AA39" s="43"/>
      <c r="AB39" s="43"/>
      <c r="AC39" s="43"/>
      <c r="AD39" s="43"/>
      <c r="AE39" s="54"/>
    </row>
    <row r="40" spans="1:31" ht="18" customHeight="1" thickBot="1" x14ac:dyDescent="0.2">
      <c r="A40" s="265" t="s">
        <v>29</v>
      </c>
      <c r="B40" s="266"/>
      <c r="C40" s="267"/>
      <c r="D40" s="268" t="s">
        <v>30</v>
      </c>
      <c r="E40" s="266"/>
      <c r="F40" s="266"/>
      <c r="G40" s="267"/>
      <c r="H40" s="269"/>
      <c r="I40" s="270"/>
      <c r="J40" s="270"/>
      <c r="K40" s="271"/>
      <c r="L40" s="56" t="s">
        <v>33</v>
      </c>
      <c r="M40" s="57"/>
      <c r="N40" s="268" t="s">
        <v>31</v>
      </c>
      <c r="O40" s="266"/>
      <c r="P40" s="267"/>
      <c r="Q40" s="272"/>
      <c r="R40" s="273"/>
      <c r="S40" s="273"/>
      <c r="T40" s="273"/>
      <c r="U40" s="274"/>
      <c r="V40" s="56" t="s">
        <v>33</v>
      </c>
      <c r="W40" s="46"/>
      <c r="X40" s="46"/>
      <c r="Y40" s="46"/>
      <c r="Z40" s="46"/>
      <c r="AA40" s="46"/>
      <c r="AB40" s="46"/>
      <c r="AC40" s="46"/>
      <c r="AD40" s="46"/>
      <c r="AE40" s="47"/>
    </row>
    <row r="41" spans="1:31" ht="18" customHeight="1" x14ac:dyDescent="0.15">
      <c r="A41" s="158">
        <v>3</v>
      </c>
      <c r="B41" s="282" t="s">
        <v>2198</v>
      </c>
      <c r="C41" s="282"/>
      <c r="D41" s="282"/>
      <c r="E41" s="282"/>
      <c r="F41" s="282"/>
      <c r="G41" s="283"/>
      <c r="H41" s="275" t="s">
        <v>8</v>
      </c>
      <c r="I41" s="276"/>
      <c r="J41" s="284" t="str">
        <f>IF(AB41="","",VLOOKUP(AB41,物質リスト!A40:H862,7,FALSE))</f>
        <v/>
      </c>
      <c r="K41" s="284"/>
      <c r="L41" s="284"/>
      <c r="M41" s="284"/>
      <c r="N41" s="284"/>
      <c r="O41" s="284"/>
      <c r="P41" s="284"/>
      <c r="Q41" s="284"/>
      <c r="R41" s="284"/>
      <c r="S41" s="284"/>
      <c r="T41" s="284"/>
      <c r="U41" s="284"/>
      <c r="V41" s="284"/>
      <c r="W41" s="284"/>
      <c r="X41" s="284"/>
      <c r="Y41" s="276" t="s">
        <v>2185</v>
      </c>
      <c r="Z41" s="280"/>
      <c r="AA41" s="280"/>
      <c r="AB41" s="185"/>
      <c r="AC41" s="185"/>
      <c r="AD41" s="185"/>
      <c r="AE41" s="52"/>
    </row>
    <row r="42" spans="1:31" ht="18" customHeight="1" x14ac:dyDescent="0.15">
      <c r="A42" s="265" t="s">
        <v>239</v>
      </c>
      <c r="B42" s="266"/>
      <c r="C42" s="266"/>
      <c r="D42" s="266"/>
      <c r="E42" s="266"/>
      <c r="F42" s="266"/>
      <c r="G42" s="267"/>
      <c r="H42" s="261"/>
      <c r="I42" s="262"/>
      <c r="J42" s="262"/>
      <c r="K42" s="262"/>
      <c r="L42" s="262"/>
      <c r="M42" s="262"/>
      <c r="N42" s="263"/>
      <c r="O42" s="263"/>
      <c r="P42" s="263"/>
      <c r="Q42" s="263"/>
      <c r="R42" s="263"/>
      <c r="S42" s="263"/>
      <c r="T42" s="264"/>
      <c r="U42" s="53"/>
      <c r="V42" s="43"/>
      <c r="W42" s="43"/>
      <c r="X42" s="43"/>
      <c r="Y42" s="43"/>
      <c r="Z42" s="43"/>
      <c r="AA42" s="43"/>
      <c r="AB42" s="43"/>
      <c r="AC42" s="43"/>
      <c r="AD42" s="43"/>
      <c r="AE42" s="54"/>
    </row>
    <row r="43" spans="1:31" ht="18" customHeight="1" thickBot="1" x14ac:dyDescent="0.2">
      <c r="A43" s="265" t="s">
        <v>29</v>
      </c>
      <c r="B43" s="266"/>
      <c r="C43" s="267"/>
      <c r="D43" s="268" t="s">
        <v>30</v>
      </c>
      <c r="E43" s="266"/>
      <c r="F43" s="266"/>
      <c r="G43" s="267"/>
      <c r="H43" s="269"/>
      <c r="I43" s="270"/>
      <c r="J43" s="270"/>
      <c r="K43" s="271"/>
      <c r="L43" s="56" t="s">
        <v>33</v>
      </c>
      <c r="M43" s="57"/>
      <c r="N43" s="268" t="s">
        <v>31</v>
      </c>
      <c r="O43" s="266"/>
      <c r="P43" s="267"/>
      <c r="Q43" s="272"/>
      <c r="R43" s="273"/>
      <c r="S43" s="273"/>
      <c r="T43" s="273"/>
      <c r="U43" s="274"/>
      <c r="V43" s="56" t="s">
        <v>33</v>
      </c>
      <c r="W43" s="46"/>
      <c r="X43" s="46"/>
      <c r="Y43" s="46"/>
      <c r="Z43" s="46"/>
      <c r="AA43" s="46"/>
      <c r="AB43" s="46"/>
      <c r="AC43" s="46"/>
      <c r="AD43" s="46"/>
      <c r="AE43" s="47"/>
    </row>
    <row r="44" spans="1:31" ht="18" customHeight="1" x14ac:dyDescent="0.15">
      <c r="A44" s="158">
        <v>4</v>
      </c>
      <c r="B44" s="282" t="s">
        <v>2198</v>
      </c>
      <c r="C44" s="282"/>
      <c r="D44" s="282"/>
      <c r="E44" s="282"/>
      <c r="F44" s="282"/>
      <c r="G44" s="283"/>
      <c r="H44" s="275" t="s">
        <v>8</v>
      </c>
      <c r="I44" s="276"/>
      <c r="J44" s="284" t="str">
        <f>IF(AB44="","",VLOOKUP(AB44,物質リスト!A43:H865,7,FALSE))</f>
        <v/>
      </c>
      <c r="K44" s="284"/>
      <c r="L44" s="284"/>
      <c r="M44" s="284"/>
      <c r="N44" s="284"/>
      <c r="O44" s="284"/>
      <c r="P44" s="284"/>
      <c r="Q44" s="284"/>
      <c r="R44" s="284"/>
      <c r="S44" s="284"/>
      <c r="T44" s="284"/>
      <c r="U44" s="284"/>
      <c r="V44" s="284"/>
      <c r="W44" s="284"/>
      <c r="X44" s="284"/>
      <c r="Y44" s="276" t="s">
        <v>2185</v>
      </c>
      <c r="Z44" s="280"/>
      <c r="AA44" s="280"/>
      <c r="AB44" s="185"/>
      <c r="AC44" s="185"/>
      <c r="AD44" s="185"/>
      <c r="AE44" s="52"/>
    </row>
    <row r="45" spans="1:31" ht="18" customHeight="1" x14ac:dyDescent="0.15">
      <c r="A45" s="265" t="s">
        <v>239</v>
      </c>
      <c r="B45" s="266"/>
      <c r="C45" s="266"/>
      <c r="D45" s="266"/>
      <c r="E45" s="266"/>
      <c r="F45" s="266"/>
      <c r="G45" s="267"/>
      <c r="H45" s="261"/>
      <c r="I45" s="262"/>
      <c r="J45" s="262"/>
      <c r="K45" s="262"/>
      <c r="L45" s="262"/>
      <c r="M45" s="262"/>
      <c r="N45" s="263"/>
      <c r="O45" s="263"/>
      <c r="P45" s="263"/>
      <c r="Q45" s="263"/>
      <c r="R45" s="263"/>
      <c r="S45" s="263"/>
      <c r="T45" s="264"/>
      <c r="U45" s="53"/>
      <c r="V45" s="43"/>
      <c r="W45" s="43"/>
      <c r="X45" s="43"/>
      <c r="Y45" s="43"/>
      <c r="Z45" s="43"/>
      <c r="AA45" s="43"/>
      <c r="AB45" s="43"/>
      <c r="AC45" s="43"/>
      <c r="AD45" s="43"/>
      <c r="AE45" s="54"/>
    </row>
    <row r="46" spans="1:31" ht="18" customHeight="1" thickBot="1" x14ac:dyDescent="0.2">
      <c r="A46" s="265" t="s">
        <v>29</v>
      </c>
      <c r="B46" s="266"/>
      <c r="C46" s="267"/>
      <c r="D46" s="268" t="s">
        <v>30</v>
      </c>
      <c r="E46" s="266"/>
      <c r="F46" s="266"/>
      <c r="G46" s="267"/>
      <c r="H46" s="269"/>
      <c r="I46" s="270"/>
      <c r="J46" s="270"/>
      <c r="K46" s="271"/>
      <c r="L46" s="56" t="s">
        <v>33</v>
      </c>
      <c r="M46" s="57"/>
      <c r="N46" s="268" t="s">
        <v>31</v>
      </c>
      <c r="O46" s="266"/>
      <c r="P46" s="267"/>
      <c r="Q46" s="272"/>
      <c r="R46" s="273"/>
      <c r="S46" s="273"/>
      <c r="T46" s="273"/>
      <c r="U46" s="274"/>
      <c r="V46" s="56" t="s">
        <v>33</v>
      </c>
      <c r="W46" s="46"/>
      <c r="X46" s="46"/>
      <c r="Y46" s="46"/>
      <c r="Z46" s="46"/>
      <c r="AA46" s="46"/>
      <c r="AB46" s="46"/>
      <c r="AC46" s="46"/>
      <c r="AD46" s="46"/>
      <c r="AE46" s="47"/>
    </row>
    <row r="47" spans="1:31" ht="18" customHeight="1" x14ac:dyDescent="0.15">
      <c r="A47" s="158">
        <v>5</v>
      </c>
      <c r="B47" s="282" t="s">
        <v>2198</v>
      </c>
      <c r="C47" s="282"/>
      <c r="D47" s="282"/>
      <c r="E47" s="282"/>
      <c r="F47" s="282"/>
      <c r="G47" s="283"/>
      <c r="H47" s="275" t="s">
        <v>8</v>
      </c>
      <c r="I47" s="276"/>
      <c r="J47" s="284" t="str">
        <f>IF(AB47="","",VLOOKUP(AB47,物質リスト!A46:H868,7,FALSE))</f>
        <v/>
      </c>
      <c r="K47" s="284"/>
      <c r="L47" s="284"/>
      <c r="M47" s="284"/>
      <c r="N47" s="284"/>
      <c r="O47" s="284"/>
      <c r="P47" s="284"/>
      <c r="Q47" s="284"/>
      <c r="R47" s="284"/>
      <c r="S47" s="284"/>
      <c r="T47" s="284"/>
      <c r="U47" s="284"/>
      <c r="V47" s="284"/>
      <c r="W47" s="284"/>
      <c r="X47" s="284"/>
      <c r="Y47" s="276" t="s">
        <v>2185</v>
      </c>
      <c r="Z47" s="280"/>
      <c r="AA47" s="280"/>
      <c r="AB47" s="185"/>
      <c r="AC47" s="185"/>
      <c r="AD47" s="185"/>
      <c r="AE47" s="52"/>
    </row>
    <row r="48" spans="1:31" ht="18" customHeight="1" x14ac:dyDescent="0.15">
      <c r="A48" s="265" t="s">
        <v>239</v>
      </c>
      <c r="B48" s="266"/>
      <c r="C48" s="266"/>
      <c r="D48" s="266"/>
      <c r="E48" s="266"/>
      <c r="F48" s="266"/>
      <c r="G48" s="267"/>
      <c r="H48" s="261"/>
      <c r="I48" s="262"/>
      <c r="J48" s="262"/>
      <c r="K48" s="262"/>
      <c r="L48" s="262"/>
      <c r="M48" s="262"/>
      <c r="N48" s="263"/>
      <c r="O48" s="263"/>
      <c r="P48" s="263"/>
      <c r="Q48" s="263"/>
      <c r="R48" s="263"/>
      <c r="S48" s="263"/>
      <c r="T48" s="264"/>
      <c r="U48" s="53"/>
      <c r="V48" s="43"/>
      <c r="W48" s="43"/>
      <c r="X48" s="43"/>
      <c r="Y48" s="43"/>
      <c r="Z48" s="43"/>
      <c r="AA48" s="43"/>
      <c r="AB48" s="43"/>
      <c r="AC48" s="43"/>
      <c r="AD48" s="43"/>
      <c r="AE48" s="54"/>
    </row>
    <row r="49" spans="1:31" ht="18" customHeight="1" thickBot="1" x14ac:dyDescent="0.2">
      <c r="A49" s="265" t="s">
        <v>29</v>
      </c>
      <c r="B49" s="266"/>
      <c r="C49" s="267"/>
      <c r="D49" s="268" t="s">
        <v>30</v>
      </c>
      <c r="E49" s="266"/>
      <c r="F49" s="266"/>
      <c r="G49" s="267"/>
      <c r="H49" s="269"/>
      <c r="I49" s="270"/>
      <c r="J49" s="270"/>
      <c r="K49" s="271"/>
      <c r="L49" s="56" t="s">
        <v>33</v>
      </c>
      <c r="M49" s="57"/>
      <c r="N49" s="268" t="s">
        <v>31</v>
      </c>
      <c r="O49" s="266"/>
      <c r="P49" s="267"/>
      <c r="Q49" s="272"/>
      <c r="R49" s="273"/>
      <c r="S49" s="273"/>
      <c r="T49" s="273"/>
      <c r="U49" s="274"/>
      <c r="V49" s="56" t="s">
        <v>33</v>
      </c>
      <c r="W49" s="46"/>
      <c r="X49" s="46"/>
      <c r="Y49" s="46"/>
      <c r="Z49" s="46"/>
      <c r="AA49" s="46"/>
      <c r="AB49" s="46"/>
      <c r="AC49" s="46"/>
      <c r="AD49" s="46"/>
      <c r="AE49" s="47"/>
    </row>
    <row r="50" spans="1:31" ht="18" customHeight="1" x14ac:dyDescent="0.15">
      <c r="A50" s="158">
        <v>6</v>
      </c>
      <c r="B50" s="282" t="s">
        <v>2198</v>
      </c>
      <c r="C50" s="282"/>
      <c r="D50" s="282"/>
      <c r="E50" s="282"/>
      <c r="F50" s="282"/>
      <c r="G50" s="283"/>
      <c r="H50" s="275" t="s">
        <v>8</v>
      </c>
      <c r="I50" s="276"/>
      <c r="J50" s="284" t="str">
        <f>IF(AB50="","",VLOOKUP(AB50,物質リスト!A49:H871,7,FALSE))</f>
        <v/>
      </c>
      <c r="K50" s="284"/>
      <c r="L50" s="284"/>
      <c r="M50" s="284"/>
      <c r="N50" s="284"/>
      <c r="O50" s="284"/>
      <c r="P50" s="284"/>
      <c r="Q50" s="284"/>
      <c r="R50" s="284"/>
      <c r="S50" s="284"/>
      <c r="T50" s="284"/>
      <c r="U50" s="284"/>
      <c r="V50" s="284"/>
      <c r="W50" s="284"/>
      <c r="X50" s="284"/>
      <c r="Y50" s="276" t="s">
        <v>2185</v>
      </c>
      <c r="Z50" s="280"/>
      <c r="AA50" s="280"/>
      <c r="AB50" s="185"/>
      <c r="AC50" s="185"/>
      <c r="AD50" s="185"/>
      <c r="AE50" s="52"/>
    </row>
    <row r="51" spans="1:31" ht="18" customHeight="1" x14ac:dyDescent="0.15">
      <c r="A51" s="265" t="s">
        <v>239</v>
      </c>
      <c r="B51" s="266"/>
      <c r="C51" s="266"/>
      <c r="D51" s="266"/>
      <c r="E51" s="266"/>
      <c r="F51" s="266"/>
      <c r="G51" s="267"/>
      <c r="H51" s="261"/>
      <c r="I51" s="262"/>
      <c r="J51" s="262"/>
      <c r="K51" s="262"/>
      <c r="L51" s="262"/>
      <c r="M51" s="262"/>
      <c r="N51" s="263"/>
      <c r="O51" s="263"/>
      <c r="P51" s="263"/>
      <c r="Q51" s="263"/>
      <c r="R51" s="263"/>
      <c r="S51" s="263"/>
      <c r="T51" s="264"/>
      <c r="U51" s="53"/>
      <c r="V51" s="43"/>
      <c r="W51" s="43"/>
      <c r="X51" s="43"/>
      <c r="Y51" s="43"/>
      <c r="Z51" s="43"/>
      <c r="AA51" s="43"/>
      <c r="AB51" s="43"/>
      <c r="AC51" s="43"/>
      <c r="AD51" s="43"/>
      <c r="AE51" s="54"/>
    </row>
    <row r="52" spans="1:31" ht="18" customHeight="1" thickBot="1" x14ac:dyDescent="0.2">
      <c r="A52" s="265" t="s">
        <v>29</v>
      </c>
      <c r="B52" s="266"/>
      <c r="C52" s="267"/>
      <c r="D52" s="268" t="s">
        <v>30</v>
      </c>
      <c r="E52" s="266"/>
      <c r="F52" s="266"/>
      <c r="G52" s="267"/>
      <c r="H52" s="269"/>
      <c r="I52" s="270"/>
      <c r="J52" s="270"/>
      <c r="K52" s="271"/>
      <c r="L52" s="56" t="s">
        <v>33</v>
      </c>
      <c r="M52" s="57"/>
      <c r="N52" s="268" t="s">
        <v>31</v>
      </c>
      <c r="O52" s="266"/>
      <c r="P52" s="267"/>
      <c r="Q52" s="272"/>
      <c r="R52" s="273"/>
      <c r="S52" s="273"/>
      <c r="T52" s="273"/>
      <c r="U52" s="274"/>
      <c r="V52" s="56" t="s">
        <v>33</v>
      </c>
      <c r="W52" s="46"/>
      <c r="X52" s="46"/>
      <c r="Y52" s="46"/>
      <c r="Z52" s="46"/>
      <c r="AA52" s="46"/>
      <c r="AB52" s="46"/>
      <c r="AC52" s="46"/>
      <c r="AD52" s="46"/>
      <c r="AE52" s="47"/>
    </row>
    <row r="53" spans="1:31" ht="18" customHeight="1" x14ac:dyDescent="0.15">
      <c r="A53" s="158">
        <v>7</v>
      </c>
      <c r="B53" s="282" t="s">
        <v>2198</v>
      </c>
      <c r="C53" s="282"/>
      <c r="D53" s="282"/>
      <c r="E53" s="282"/>
      <c r="F53" s="282"/>
      <c r="G53" s="283"/>
      <c r="H53" s="275" t="s">
        <v>8</v>
      </c>
      <c r="I53" s="276"/>
      <c r="J53" s="284" t="str">
        <f>IF(AB53="","",VLOOKUP(AB53,物質リスト!A52:H874,7,FALSE))</f>
        <v/>
      </c>
      <c r="K53" s="284"/>
      <c r="L53" s="284"/>
      <c r="M53" s="284"/>
      <c r="N53" s="284"/>
      <c r="O53" s="284"/>
      <c r="P53" s="284"/>
      <c r="Q53" s="284"/>
      <c r="R53" s="284"/>
      <c r="S53" s="284"/>
      <c r="T53" s="284"/>
      <c r="U53" s="284"/>
      <c r="V53" s="284"/>
      <c r="W53" s="284"/>
      <c r="X53" s="284"/>
      <c r="Y53" s="276" t="s">
        <v>2185</v>
      </c>
      <c r="Z53" s="280"/>
      <c r="AA53" s="280"/>
      <c r="AB53" s="185"/>
      <c r="AC53" s="185"/>
      <c r="AD53" s="185"/>
      <c r="AE53" s="52"/>
    </row>
    <row r="54" spans="1:31" ht="18" customHeight="1" x14ac:dyDescent="0.15">
      <c r="A54" s="265" t="s">
        <v>239</v>
      </c>
      <c r="B54" s="266"/>
      <c r="C54" s="266"/>
      <c r="D54" s="266"/>
      <c r="E54" s="266"/>
      <c r="F54" s="266"/>
      <c r="G54" s="267"/>
      <c r="H54" s="261"/>
      <c r="I54" s="262"/>
      <c r="J54" s="262"/>
      <c r="K54" s="262"/>
      <c r="L54" s="262"/>
      <c r="M54" s="262"/>
      <c r="N54" s="263"/>
      <c r="O54" s="263"/>
      <c r="P54" s="263"/>
      <c r="Q54" s="263"/>
      <c r="R54" s="263"/>
      <c r="S54" s="263"/>
      <c r="T54" s="264"/>
      <c r="U54" s="53"/>
      <c r="V54" s="43"/>
      <c r="W54" s="43"/>
      <c r="X54" s="43"/>
      <c r="Y54" s="43"/>
      <c r="Z54" s="43"/>
      <c r="AA54" s="43"/>
      <c r="AB54" s="43"/>
      <c r="AC54" s="43"/>
      <c r="AD54" s="43"/>
      <c r="AE54" s="54"/>
    </row>
    <row r="55" spans="1:31" ht="18" customHeight="1" thickBot="1" x14ac:dyDescent="0.2">
      <c r="A55" s="265" t="s">
        <v>29</v>
      </c>
      <c r="B55" s="266"/>
      <c r="C55" s="267"/>
      <c r="D55" s="268" t="s">
        <v>30</v>
      </c>
      <c r="E55" s="266"/>
      <c r="F55" s="266"/>
      <c r="G55" s="267"/>
      <c r="H55" s="269"/>
      <c r="I55" s="270"/>
      <c r="J55" s="270"/>
      <c r="K55" s="271"/>
      <c r="L55" s="56" t="s">
        <v>33</v>
      </c>
      <c r="M55" s="57"/>
      <c r="N55" s="268" t="s">
        <v>31</v>
      </c>
      <c r="O55" s="266"/>
      <c r="P55" s="267"/>
      <c r="Q55" s="272"/>
      <c r="R55" s="273"/>
      <c r="S55" s="273"/>
      <c r="T55" s="273"/>
      <c r="U55" s="274"/>
      <c r="V55" s="56" t="s">
        <v>33</v>
      </c>
      <c r="W55" s="46"/>
      <c r="X55" s="46"/>
      <c r="Y55" s="46"/>
      <c r="Z55" s="46"/>
      <c r="AA55" s="46"/>
      <c r="AB55" s="46"/>
      <c r="AC55" s="46"/>
      <c r="AD55" s="46"/>
      <c r="AE55" s="47"/>
    </row>
    <row r="56" spans="1:31" ht="18" customHeight="1" x14ac:dyDescent="0.15">
      <c r="A56" s="158">
        <v>8</v>
      </c>
      <c r="B56" s="282" t="s">
        <v>2198</v>
      </c>
      <c r="C56" s="282"/>
      <c r="D56" s="282"/>
      <c r="E56" s="282"/>
      <c r="F56" s="282"/>
      <c r="G56" s="283"/>
      <c r="H56" s="275" t="s">
        <v>8</v>
      </c>
      <c r="I56" s="276"/>
      <c r="J56" s="284" t="str">
        <f>IF(AB56="","",VLOOKUP(AB56,物質リスト!A55:H877,7,FALSE))</f>
        <v/>
      </c>
      <c r="K56" s="284"/>
      <c r="L56" s="284"/>
      <c r="M56" s="284"/>
      <c r="N56" s="284"/>
      <c r="O56" s="284"/>
      <c r="P56" s="284"/>
      <c r="Q56" s="284"/>
      <c r="R56" s="284"/>
      <c r="S56" s="284"/>
      <c r="T56" s="284"/>
      <c r="U56" s="284"/>
      <c r="V56" s="284"/>
      <c r="W56" s="284"/>
      <c r="X56" s="284"/>
      <c r="Y56" s="276" t="s">
        <v>2185</v>
      </c>
      <c r="Z56" s="280"/>
      <c r="AA56" s="280"/>
      <c r="AB56" s="185"/>
      <c r="AC56" s="185"/>
      <c r="AD56" s="185"/>
      <c r="AE56" s="52"/>
    </row>
    <row r="57" spans="1:31" ht="18" customHeight="1" x14ac:dyDescent="0.15">
      <c r="A57" s="265" t="s">
        <v>239</v>
      </c>
      <c r="B57" s="266"/>
      <c r="C57" s="266"/>
      <c r="D57" s="266"/>
      <c r="E57" s="266"/>
      <c r="F57" s="266"/>
      <c r="G57" s="267"/>
      <c r="H57" s="261"/>
      <c r="I57" s="262"/>
      <c r="J57" s="262"/>
      <c r="K57" s="262"/>
      <c r="L57" s="262"/>
      <c r="M57" s="262"/>
      <c r="N57" s="263"/>
      <c r="O57" s="263"/>
      <c r="P57" s="263"/>
      <c r="Q57" s="263"/>
      <c r="R57" s="263"/>
      <c r="S57" s="263"/>
      <c r="T57" s="264"/>
      <c r="U57" s="53"/>
      <c r="V57" s="43"/>
      <c r="W57" s="43"/>
      <c r="X57" s="43"/>
      <c r="Y57" s="43"/>
      <c r="Z57" s="43"/>
      <c r="AA57" s="43"/>
      <c r="AB57" s="43"/>
      <c r="AC57" s="43"/>
      <c r="AD57" s="43"/>
      <c r="AE57" s="54"/>
    </row>
    <row r="58" spans="1:31" ht="18" customHeight="1" thickBot="1" x14ac:dyDescent="0.2">
      <c r="A58" s="265" t="s">
        <v>29</v>
      </c>
      <c r="B58" s="266"/>
      <c r="C58" s="267"/>
      <c r="D58" s="268" t="s">
        <v>30</v>
      </c>
      <c r="E58" s="266"/>
      <c r="F58" s="266"/>
      <c r="G58" s="267"/>
      <c r="H58" s="269"/>
      <c r="I58" s="270"/>
      <c r="J58" s="270"/>
      <c r="K58" s="271"/>
      <c r="L58" s="56" t="s">
        <v>33</v>
      </c>
      <c r="M58" s="57"/>
      <c r="N58" s="268" t="s">
        <v>31</v>
      </c>
      <c r="O58" s="266"/>
      <c r="P58" s="267"/>
      <c r="Q58" s="272"/>
      <c r="R58" s="273"/>
      <c r="S58" s="273"/>
      <c r="T58" s="273"/>
      <c r="U58" s="274"/>
      <c r="V58" s="56" t="s">
        <v>33</v>
      </c>
      <c r="W58" s="46"/>
      <c r="X58" s="46"/>
      <c r="Y58" s="46"/>
      <c r="Z58" s="46"/>
      <c r="AA58" s="46"/>
      <c r="AB58" s="46"/>
      <c r="AC58" s="46"/>
      <c r="AD58" s="46"/>
      <c r="AE58" s="47"/>
    </row>
    <row r="59" spans="1:31" ht="18" customHeight="1" x14ac:dyDescent="0.15">
      <c r="A59" s="158">
        <v>9</v>
      </c>
      <c r="B59" s="282" t="s">
        <v>2198</v>
      </c>
      <c r="C59" s="282"/>
      <c r="D59" s="282"/>
      <c r="E59" s="282"/>
      <c r="F59" s="282"/>
      <c r="G59" s="283"/>
      <c r="H59" s="275" t="s">
        <v>8</v>
      </c>
      <c r="I59" s="276"/>
      <c r="J59" s="284" t="str">
        <f>IF(AB59="","",VLOOKUP(AB59,物質リスト!A58:H880,7,FALSE))</f>
        <v/>
      </c>
      <c r="K59" s="284"/>
      <c r="L59" s="284"/>
      <c r="M59" s="284"/>
      <c r="N59" s="284"/>
      <c r="O59" s="284"/>
      <c r="P59" s="284"/>
      <c r="Q59" s="284"/>
      <c r="R59" s="284"/>
      <c r="S59" s="284"/>
      <c r="T59" s="284"/>
      <c r="U59" s="284"/>
      <c r="V59" s="284"/>
      <c r="W59" s="284"/>
      <c r="X59" s="284"/>
      <c r="Y59" s="276" t="s">
        <v>2185</v>
      </c>
      <c r="Z59" s="280"/>
      <c r="AA59" s="280"/>
      <c r="AB59" s="185"/>
      <c r="AC59" s="185"/>
      <c r="AD59" s="185"/>
      <c r="AE59" s="52"/>
    </row>
    <row r="60" spans="1:31" ht="18" customHeight="1" x14ac:dyDescent="0.15">
      <c r="A60" s="265" t="s">
        <v>239</v>
      </c>
      <c r="B60" s="266"/>
      <c r="C60" s="266"/>
      <c r="D60" s="266"/>
      <c r="E60" s="266"/>
      <c r="F60" s="266"/>
      <c r="G60" s="267"/>
      <c r="H60" s="261"/>
      <c r="I60" s="262"/>
      <c r="J60" s="262"/>
      <c r="K60" s="262"/>
      <c r="L60" s="262"/>
      <c r="M60" s="262"/>
      <c r="N60" s="263"/>
      <c r="O60" s="263"/>
      <c r="P60" s="263"/>
      <c r="Q60" s="263"/>
      <c r="R60" s="263"/>
      <c r="S60" s="263"/>
      <c r="T60" s="264"/>
      <c r="U60" s="53"/>
      <c r="V60" s="43"/>
      <c r="W60" s="43"/>
      <c r="X60" s="43"/>
      <c r="Y60" s="43"/>
      <c r="Z60" s="43"/>
      <c r="AA60" s="43"/>
      <c r="AB60" s="43"/>
      <c r="AC60" s="43"/>
      <c r="AD60" s="43"/>
      <c r="AE60" s="54"/>
    </row>
    <row r="61" spans="1:31" ht="18" customHeight="1" thickBot="1" x14ac:dyDescent="0.2">
      <c r="A61" s="265" t="s">
        <v>29</v>
      </c>
      <c r="B61" s="266"/>
      <c r="C61" s="267"/>
      <c r="D61" s="268" t="s">
        <v>30</v>
      </c>
      <c r="E61" s="266"/>
      <c r="F61" s="266"/>
      <c r="G61" s="267"/>
      <c r="H61" s="269"/>
      <c r="I61" s="270"/>
      <c r="J61" s="270"/>
      <c r="K61" s="271"/>
      <c r="L61" s="56" t="s">
        <v>33</v>
      </c>
      <c r="M61" s="57"/>
      <c r="N61" s="268" t="s">
        <v>31</v>
      </c>
      <c r="O61" s="266"/>
      <c r="P61" s="267"/>
      <c r="Q61" s="272"/>
      <c r="R61" s="273"/>
      <c r="S61" s="273"/>
      <c r="T61" s="273"/>
      <c r="U61" s="274"/>
      <c r="V61" s="56" t="s">
        <v>33</v>
      </c>
      <c r="W61" s="46"/>
      <c r="X61" s="46"/>
      <c r="Y61" s="46"/>
      <c r="Z61" s="46"/>
      <c r="AA61" s="46"/>
      <c r="AB61" s="46"/>
      <c r="AC61" s="46"/>
      <c r="AD61" s="46"/>
      <c r="AE61" s="47"/>
    </row>
    <row r="62" spans="1:31" ht="18" customHeight="1" x14ac:dyDescent="0.15">
      <c r="A62" s="158">
        <v>10</v>
      </c>
      <c r="B62" s="282" t="s">
        <v>2198</v>
      </c>
      <c r="C62" s="282"/>
      <c r="D62" s="282"/>
      <c r="E62" s="282"/>
      <c r="F62" s="282"/>
      <c r="G62" s="283"/>
      <c r="H62" s="275" t="s">
        <v>8</v>
      </c>
      <c r="I62" s="276"/>
      <c r="J62" s="284" t="str">
        <f>IF(AB62="","",VLOOKUP(AB62,物質リスト!A61:H883,7,FALSE))</f>
        <v/>
      </c>
      <c r="K62" s="284"/>
      <c r="L62" s="284"/>
      <c r="M62" s="284"/>
      <c r="N62" s="284"/>
      <c r="O62" s="284"/>
      <c r="P62" s="284"/>
      <c r="Q62" s="284"/>
      <c r="R62" s="284"/>
      <c r="S62" s="284"/>
      <c r="T62" s="284"/>
      <c r="U62" s="284"/>
      <c r="V62" s="284"/>
      <c r="W62" s="284"/>
      <c r="X62" s="284"/>
      <c r="Y62" s="276" t="s">
        <v>2185</v>
      </c>
      <c r="Z62" s="280"/>
      <c r="AA62" s="280"/>
      <c r="AB62" s="185"/>
      <c r="AC62" s="185"/>
      <c r="AD62" s="185"/>
      <c r="AE62" s="52"/>
    </row>
    <row r="63" spans="1:31" ht="18" customHeight="1" x14ac:dyDescent="0.15">
      <c r="A63" s="265" t="s">
        <v>239</v>
      </c>
      <c r="B63" s="266"/>
      <c r="C63" s="266"/>
      <c r="D63" s="266"/>
      <c r="E63" s="266"/>
      <c r="F63" s="266"/>
      <c r="G63" s="267"/>
      <c r="H63" s="261"/>
      <c r="I63" s="262"/>
      <c r="J63" s="262"/>
      <c r="K63" s="262"/>
      <c r="L63" s="262"/>
      <c r="M63" s="262"/>
      <c r="N63" s="263"/>
      <c r="O63" s="263"/>
      <c r="P63" s="263"/>
      <c r="Q63" s="263"/>
      <c r="R63" s="263"/>
      <c r="S63" s="263"/>
      <c r="T63" s="264"/>
      <c r="U63" s="53"/>
      <c r="V63" s="43"/>
      <c r="W63" s="43"/>
      <c r="X63" s="43"/>
      <c r="Y63" s="43"/>
      <c r="Z63" s="43"/>
      <c r="AA63" s="43"/>
      <c r="AB63" s="43"/>
      <c r="AC63" s="43"/>
      <c r="AD63" s="43"/>
      <c r="AE63" s="54"/>
    </row>
    <row r="64" spans="1:31" ht="18" customHeight="1" thickBot="1" x14ac:dyDescent="0.2">
      <c r="A64" s="287" t="s">
        <v>29</v>
      </c>
      <c r="B64" s="288"/>
      <c r="C64" s="289"/>
      <c r="D64" s="290" t="s">
        <v>30</v>
      </c>
      <c r="E64" s="288"/>
      <c r="F64" s="288"/>
      <c r="G64" s="289"/>
      <c r="H64" s="291"/>
      <c r="I64" s="292"/>
      <c r="J64" s="292"/>
      <c r="K64" s="293"/>
      <c r="L64" s="159" t="s">
        <v>33</v>
      </c>
      <c r="M64" s="160"/>
      <c r="N64" s="290" t="s">
        <v>31</v>
      </c>
      <c r="O64" s="288"/>
      <c r="P64" s="289"/>
      <c r="Q64" s="294"/>
      <c r="R64" s="295"/>
      <c r="S64" s="295"/>
      <c r="T64" s="295"/>
      <c r="U64" s="296"/>
      <c r="V64" s="159" t="s">
        <v>33</v>
      </c>
      <c r="W64" s="161"/>
      <c r="X64" s="161"/>
      <c r="Y64" s="161"/>
      <c r="Z64" s="161"/>
      <c r="AA64" s="161"/>
      <c r="AB64" s="161"/>
      <c r="AC64" s="161"/>
      <c r="AD64" s="161"/>
      <c r="AE64" s="162"/>
    </row>
    <row r="65" spans="1:31" ht="9" customHeight="1" x14ac:dyDescent="0.15">
      <c r="A65" s="151"/>
      <c r="B65" s="277"/>
      <c r="C65" s="278"/>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row>
    <row r="66" spans="1:31" ht="27.6" customHeight="1" x14ac:dyDescent="0.15">
      <c r="A66" s="151"/>
      <c r="B66" s="277" t="s">
        <v>245</v>
      </c>
      <c r="C66" s="278"/>
      <c r="D66" s="279" t="s">
        <v>2197</v>
      </c>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row>
  </sheetData>
  <sheetProtection selectLockedCells="1"/>
  <mergeCells count="254">
    <mergeCell ref="B65:C65"/>
    <mergeCell ref="D65:AE65"/>
    <mergeCell ref="B62:G62"/>
    <mergeCell ref="H62:I62"/>
    <mergeCell ref="J62:X62"/>
    <mergeCell ref="Y62:AA62"/>
    <mergeCell ref="AB62:AD62"/>
    <mergeCell ref="A63:G63"/>
    <mergeCell ref="H63:T63"/>
    <mergeCell ref="A64:C64"/>
    <mergeCell ref="D64:G64"/>
    <mergeCell ref="H64:K64"/>
    <mergeCell ref="N64:P64"/>
    <mergeCell ref="Q64:U64"/>
    <mergeCell ref="B59:G59"/>
    <mergeCell ref="H59:I59"/>
    <mergeCell ref="J59:X59"/>
    <mergeCell ref="Y59:AA59"/>
    <mergeCell ref="AB59:AD59"/>
    <mergeCell ref="A60:G60"/>
    <mergeCell ref="H60:T60"/>
    <mergeCell ref="A61:C61"/>
    <mergeCell ref="D61:G61"/>
    <mergeCell ref="H61:K61"/>
    <mergeCell ref="N61:P61"/>
    <mergeCell ref="Q61:U61"/>
    <mergeCell ref="B56:G56"/>
    <mergeCell ref="H56:I56"/>
    <mergeCell ref="J56:X56"/>
    <mergeCell ref="AB56:AD56"/>
    <mergeCell ref="A57:G57"/>
    <mergeCell ref="H57:T57"/>
    <mergeCell ref="A58:C58"/>
    <mergeCell ref="D58:G58"/>
    <mergeCell ref="H58:K58"/>
    <mergeCell ref="N58:P58"/>
    <mergeCell ref="Q58:U58"/>
    <mergeCell ref="B53:G53"/>
    <mergeCell ref="H53:I53"/>
    <mergeCell ref="J53:X53"/>
    <mergeCell ref="Y53:AA53"/>
    <mergeCell ref="AB53:AD53"/>
    <mergeCell ref="A54:G54"/>
    <mergeCell ref="H54:T54"/>
    <mergeCell ref="A55:C55"/>
    <mergeCell ref="D55:G55"/>
    <mergeCell ref="H55:K55"/>
    <mergeCell ref="N55:P55"/>
    <mergeCell ref="Q55:U55"/>
    <mergeCell ref="B50:G50"/>
    <mergeCell ref="H50:I50"/>
    <mergeCell ref="J50:X50"/>
    <mergeCell ref="Y50:AA50"/>
    <mergeCell ref="AB50:AD50"/>
    <mergeCell ref="A51:G51"/>
    <mergeCell ref="H51:T51"/>
    <mergeCell ref="A52:C52"/>
    <mergeCell ref="D52:G52"/>
    <mergeCell ref="H52:K52"/>
    <mergeCell ref="N52:P52"/>
    <mergeCell ref="Q52:U52"/>
    <mergeCell ref="B47:G47"/>
    <mergeCell ref="H47:I47"/>
    <mergeCell ref="J47:X47"/>
    <mergeCell ref="Y47:AA47"/>
    <mergeCell ref="AB47:AD47"/>
    <mergeCell ref="A48:G48"/>
    <mergeCell ref="H48:T48"/>
    <mergeCell ref="A49:C49"/>
    <mergeCell ref="D49:G49"/>
    <mergeCell ref="H49:K49"/>
    <mergeCell ref="N49:P49"/>
    <mergeCell ref="Q49:U49"/>
    <mergeCell ref="Y44:AA44"/>
    <mergeCell ref="AB44:AD44"/>
    <mergeCell ref="A45:G45"/>
    <mergeCell ref="H45:T45"/>
    <mergeCell ref="A46:C46"/>
    <mergeCell ref="D46:G46"/>
    <mergeCell ref="H46:K46"/>
    <mergeCell ref="N46:P46"/>
    <mergeCell ref="Q46:U46"/>
    <mergeCell ref="A42:G42"/>
    <mergeCell ref="H42:T42"/>
    <mergeCell ref="A43:C43"/>
    <mergeCell ref="D43:G43"/>
    <mergeCell ref="H43:K43"/>
    <mergeCell ref="N43:P43"/>
    <mergeCell ref="Q43:U43"/>
    <mergeCell ref="B44:G44"/>
    <mergeCell ref="H44:I44"/>
    <mergeCell ref="J44:X44"/>
    <mergeCell ref="A40:C40"/>
    <mergeCell ref="D40:G40"/>
    <mergeCell ref="H40:K40"/>
    <mergeCell ref="N40:P40"/>
    <mergeCell ref="Q40:U40"/>
    <mergeCell ref="B41:G41"/>
    <mergeCell ref="H41:I41"/>
    <mergeCell ref="J41:X41"/>
    <mergeCell ref="AB41:AD41"/>
    <mergeCell ref="B35:G35"/>
    <mergeCell ref="A27:G27"/>
    <mergeCell ref="A21:G21"/>
    <mergeCell ref="A9:G9"/>
    <mergeCell ref="H38:I38"/>
    <mergeCell ref="J38:X38"/>
    <mergeCell ref="Y38:AA38"/>
    <mergeCell ref="AB38:AD38"/>
    <mergeCell ref="A39:G39"/>
    <mergeCell ref="H39:T39"/>
    <mergeCell ref="A30:G30"/>
    <mergeCell ref="H30:T30"/>
    <mergeCell ref="A31:C31"/>
    <mergeCell ref="D31:G31"/>
    <mergeCell ref="H31:K31"/>
    <mergeCell ref="N31:P31"/>
    <mergeCell ref="Q31:U31"/>
    <mergeCell ref="AB23:AD23"/>
    <mergeCell ref="J26:X26"/>
    <mergeCell ref="Y26:AA26"/>
    <mergeCell ref="AB26:AD26"/>
    <mergeCell ref="Y29:AA29"/>
    <mergeCell ref="AB29:AD29"/>
    <mergeCell ref="H21:T21"/>
    <mergeCell ref="B8:G8"/>
    <mergeCell ref="B11:G11"/>
    <mergeCell ref="B14:G14"/>
    <mergeCell ref="B17:G17"/>
    <mergeCell ref="B20:G20"/>
    <mergeCell ref="B23:G23"/>
    <mergeCell ref="B26:G26"/>
    <mergeCell ref="B29:G29"/>
    <mergeCell ref="H27:T27"/>
    <mergeCell ref="A28:C28"/>
    <mergeCell ref="D28:G28"/>
    <mergeCell ref="H28:K28"/>
    <mergeCell ref="N28:P28"/>
    <mergeCell ref="Q28:U28"/>
    <mergeCell ref="H29:I29"/>
    <mergeCell ref="J29:X29"/>
    <mergeCell ref="A24:G24"/>
    <mergeCell ref="H24:T24"/>
    <mergeCell ref="A25:C25"/>
    <mergeCell ref="D25:G25"/>
    <mergeCell ref="H25:K25"/>
    <mergeCell ref="N25:P25"/>
    <mergeCell ref="Q25:U25"/>
    <mergeCell ref="H26:I26"/>
    <mergeCell ref="A22:C22"/>
    <mergeCell ref="D22:G22"/>
    <mergeCell ref="H22:K22"/>
    <mergeCell ref="N22:P22"/>
    <mergeCell ref="Q22:U22"/>
    <mergeCell ref="H23:I23"/>
    <mergeCell ref="J23:X23"/>
    <mergeCell ref="D19:G19"/>
    <mergeCell ref="H19:K19"/>
    <mergeCell ref="N19:P19"/>
    <mergeCell ref="Q19:U19"/>
    <mergeCell ref="H20:I20"/>
    <mergeCell ref="J20:X20"/>
    <mergeCell ref="A13:C13"/>
    <mergeCell ref="D13:G13"/>
    <mergeCell ref="H13:K13"/>
    <mergeCell ref="N13:P13"/>
    <mergeCell ref="Q13:U13"/>
    <mergeCell ref="Y20:AA20"/>
    <mergeCell ref="AB20:AD20"/>
    <mergeCell ref="H14:I14"/>
    <mergeCell ref="J14:X14"/>
    <mergeCell ref="Y14:AA14"/>
    <mergeCell ref="AB14:AD14"/>
    <mergeCell ref="A15:G15"/>
    <mergeCell ref="H15:T15"/>
    <mergeCell ref="A16:C16"/>
    <mergeCell ref="D16:G16"/>
    <mergeCell ref="H16:K16"/>
    <mergeCell ref="N16:P16"/>
    <mergeCell ref="Q16:U16"/>
    <mergeCell ref="H5:I5"/>
    <mergeCell ref="J5:X5"/>
    <mergeCell ref="Y5:AA5"/>
    <mergeCell ref="AB5:AD5"/>
    <mergeCell ref="A6:G6"/>
    <mergeCell ref="H6:T6"/>
    <mergeCell ref="A7:C7"/>
    <mergeCell ref="D7:G7"/>
    <mergeCell ref="H7:K7"/>
    <mergeCell ref="N7:P7"/>
    <mergeCell ref="Q7:U7"/>
    <mergeCell ref="Y8:AA8"/>
    <mergeCell ref="AB35:AD35"/>
    <mergeCell ref="J35:X35"/>
    <mergeCell ref="H35:I35"/>
    <mergeCell ref="A36:G36"/>
    <mergeCell ref="A37:C37"/>
    <mergeCell ref="D37:G37"/>
    <mergeCell ref="B5:G5"/>
    <mergeCell ref="Y35:AA35"/>
    <mergeCell ref="Q37:U37"/>
    <mergeCell ref="E34:F34"/>
    <mergeCell ref="H37:K37"/>
    <mergeCell ref="V34:AE34"/>
    <mergeCell ref="Y23:AA23"/>
    <mergeCell ref="H17:I17"/>
    <mergeCell ref="J17:X17"/>
    <mergeCell ref="Y17:AA17"/>
    <mergeCell ref="AB17:AD17"/>
    <mergeCell ref="A18:G18"/>
    <mergeCell ref="H18:T18"/>
    <mergeCell ref="A19:C19"/>
    <mergeCell ref="H8:I8"/>
    <mergeCell ref="J8:X8"/>
    <mergeCell ref="AB8:AD8"/>
    <mergeCell ref="E1:F1"/>
    <mergeCell ref="H4:K4"/>
    <mergeCell ref="H2:I2"/>
    <mergeCell ref="J2:X2"/>
    <mergeCell ref="Q4:U4"/>
    <mergeCell ref="V1:AE1"/>
    <mergeCell ref="R1:U1"/>
    <mergeCell ref="A4:C4"/>
    <mergeCell ref="N4:P4"/>
    <mergeCell ref="Y2:AA2"/>
    <mergeCell ref="A3:G3"/>
    <mergeCell ref="AB2:AD2"/>
    <mergeCell ref="D4:G4"/>
    <mergeCell ref="H3:T3"/>
    <mergeCell ref="B2:G2"/>
    <mergeCell ref="H9:T9"/>
    <mergeCell ref="A10:C10"/>
    <mergeCell ref="D10:G10"/>
    <mergeCell ref="H10:K10"/>
    <mergeCell ref="N10:P10"/>
    <mergeCell ref="Q10:U10"/>
    <mergeCell ref="H11:I11"/>
    <mergeCell ref="B66:C66"/>
    <mergeCell ref="D66:AE66"/>
    <mergeCell ref="Y56:AA56"/>
    <mergeCell ref="H36:T36"/>
    <mergeCell ref="B32:C32"/>
    <mergeCell ref="D32:AE32"/>
    <mergeCell ref="R34:U34"/>
    <mergeCell ref="B33:C33"/>
    <mergeCell ref="D33:AE33"/>
    <mergeCell ref="N37:P37"/>
    <mergeCell ref="B38:G38"/>
    <mergeCell ref="Y41:AA41"/>
    <mergeCell ref="J11:X11"/>
    <mergeCell ref="Y11:AA11"/>
    <mergeCell ref="AB11:AD11"/>
    <mergeCell ref="A12:G12"/>
    <mergeCell ref="H12:T12"/>
  </mergeCells>
  <phoneticPr fontId="3"/>
  <dataValidations xWindow="365" yWindow="617" count="5">
    <dataValidation allowBlank="1" showErrorMessage="1" prompt="PRTR法のマニュアルに記載_x000a_されている用途から選んで_x000a_入力してください" sqref="V3:AA3 V30:AA30 V6:AA6 V9:AA9 V12:AA12 V15:AA15 V18:AA18 V21:AA21 V24:AA24 V27:AA27 V36:AA36 V63:AA63 V39:AA39 V42:AA42 V45:AA45 V48:AA48 V51:AA51 V54:AA54 V57:AA57 V60:AA60"/>
    <dataValidation allowBlank="1" showErrorMessage="1" sqref="AB2:AD2 AB29:AD29 AB5:AD5 AB8:AD8 AB11:AD11 AB14:AD14 AB17:AD17 AB20:AD20 AB23:AD23 AB26:AD26 AB35:AD35 AB62:AD62 AB38:AD38 AB41:AD41 AB44:AD44 AB47:AD47 AB50:AD50 AB53:AD53 AB56:AD56 AB59:AD59"/>
    <dataValidation type="list" allowBlank="1" showInputMessage="1" showErrorMessage="1" sqref="BF24 BF27 BF30 BF12 BF15 BF18 BF21">
      <formula1>$BF$3:$BF$4</formula1>
    </dataValidation>
    <dataValidation type="list" allowBlank="1" showInputMessage="1" showErrorMessage="1" sqref="BF3">
      <formula1>$BF$3:$BF$11</formula1>
    </dataValidation>
    <dataValidation type="list" allowBlank="1" showErrorMessage="1" prompt="PRTR法のマニュアルに記載_x000a_されている用途から選んで_x000a_入力してください" sqref="H3:T3 H6:T6 H9:T9 H12:T12 H15:T15 H18:T18 H21:T21 H24:T24 H27:T27 H30:T30 H36:T36 H39:T39 H42:T42 H45:T45 H48:T48 H51:T51 H54:T54 H57:T57 H60:T60 H63:T63">
      <formula1>$BF$3:$BF$10</formula1>
    </dataValidation>
  </dataValidations>
  <printOptions horizontalCentered="1"/>
  <pageMargins left="0.78740157480314965" right="0.78740157480314965" top="0.73" bottom="0.64" header="0.51181102362204722" footer="0.44"/>
  <pageSetup paperSize="9" orientation="portrait" r:id="rId1"/>
  <headerFooter alignWithMargins="0">
    <oddFooter>&amp;C&amp;"ＭＳ 明朝,標準"&amp;P</oddFooter>
  </headerFooter>
  <rowBreaks count="1" manualBreakCount="1">
    <brk id="33"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AQ54"/>
  <sheetViews>
    <sheetView tabSelected="1" view="pageBreakPreview" zoomScaleNormal="100" zoomScaleSheetLayoutView="100" workbookViewId="0">
      <selection activeCell="X5" sqref="X5:Y5"/>
    </sheetView>
  </sheetViews>
  <sheetFormatPr defaultColWidth="2.88671875" defaultRowHeight="20.100000000000001" customHeight="1" x14ac:dyDescent="0.15"/>
  <cols>
    <col min="1" max="16384" width="2.88671875" style="61"/>
  </cols>
  <sheetData>
    <row r="1" spans="1:43" ht="20.100000000000001" customHeight="1" x14ac:dyDescent="0.15">
      <c r="A1" s="1" t="s">
        <v>2200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60" t="s">
        <v>471</v>
      </c>
    </row>
    <row r="2" spans="1:43" ht="13.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43" ht="20.100000000000001" customHeight="1" x14ac:dyDescent="0.15">
      <c r="A3" s="170" t="s">
        <v>2192</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row>
    <row r="4" spans="1:43" ht="13.5"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43" ht="20.100000000000001" customHeight="1" x14ac:dyDescent="0.15">
      <c r="A5" s="1"/>
      <c r="B5" s="1"/>
      <c r="C5" s="1"/>
      <c r="D5" s="1"/>
      <c r="E5" s="1"/>
      <c r="F5" s="1"/>
      <c r="G5" s="1"/>
      <c r="H5" s="1"/>
      <c r="I5" s="1"/>
      <c r="J5" s="1"/>
      <c r="K5" s="1"/>
      <c r="L5" s="1"/>
      <c r="M5" s="1"/>
      <c r="N5" s="1"/>
      <c r="O5" s="1"/>
      <c r="P5" s="1"/>
      <c r="Q5" s="1"/>
      <c r="R5" s="1"/>
      <c r="S5" s="1"/>
      <c r="T5" s="1"/>
      <c r="W5" s="62"/>
      <c r="X5" s="171"/>
      <c r="Y5" s="171"/>
      <c r="Z5" s="63" t="s">
        <v>13</v>
      </c>
      <c r="AA5" s="144"/>
      <c r="AB5" s="61" t="s">
        <v>70</v>
      </c>
      <c r="AC5" s="144"/>
      <c r="AD5" s="1" t="s">
        <v>15</v>
      </c>
      <c r="AE5" s="1"/>
      <c r="AF5" s="1"/>
    </row>
    <row r="6" spans="1:43" ht="20.100000000000001" customHeight="1" x14ac:dyDescent="0.15">
      <c r="A6" s="1"/>
      <c r="B6" s="172" t="s">
        <v>433</v>
      </c>
      <c r="C6" s="172"/>
      <c r="D6" s="172"/>
      <c r="E6" s="172"/>
      <c r="F6" s="172"/>
      <c r="G6" s="1" t="s">
        <v>435</v>
      </c>
      <c r="H6" s="1"/>
      <c r="I6" s="1"/>
      <c r="J6" s="1"/>
      <c r="K6" s="1"/>
      <c r="L6" s="1"/>
      <c r="M6" s="1"/>
      <c r="N6" s="1"/>
      <c r="O6" s="1"/>
      <c r="P6" s="1"/>
      <c r="Q6" s="1"/>
      <c r="R6" s="1"/>
      <c r="S6" s="1"/>
      <c r="T6" s="1"/>
      <c r="U6" s="1"/>
      <c r="V6" s="1"/>
      <c r="W6" s="1"/>
      <c r="X6" s="1"/>
      <c r="Y6" s="173" t="e">
        <f>TEXT(DATE(X5,AA5,AC5),"yyyy/mm/dd")</f>
        <v>#NUM!</v>
      </c>
      <c r="Z6" s="173"/>
      <c r="AA6" s="173"/>
      <c r="AB6" s="173"/>
      <c r="AC6" s="1"/>
      <c r="AD6" s="1"/>
      <c r="AE6" s="1"/>
      <c r="AF6" s="1"/>
    </row>
    <row r="7" spans="1:43" ht="13.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43" ht="20.100000000000001" customHeight="1" x14ac:dyDescent="0.15">
      <c r="A8" s="1"/>
      <c r="B8" s="1"/>
      <c r="C8" s="1"/>
      <c r="D8" s="1"/>
      <c r="E8" s="1"/>
      <c r="G8" s="1"/>
      <c r="H8" s="1"/>
      <c r="J8" s="1"/>
      <c r="L8" s="1" t="s">
        <v>452</v>
      </c>
      <c r="M8" s="1"/>
      <c r="O8" s="148"/>
      <c r="P8" s="147"/>
      <c r="Q8" s="147"/>
      <c r="R8" s="147"/>
      <c r="S8" s="147"/>
      <c r="T8" s="63"/>
      <c r="U8" s="63"/>
      <c r="V8" s="1"/>
      <c r="W8" s="1"/>
      <c r="X8" s="1"/>
      <c r="Y8" s="1"/>
      <c r="Z8" s="1"/>
      <c r="AA8" s="1"/>
      <c r="AB8" s="1"/>
      <c r="AC8" s="1"/>
      <c r="AD8" s="1"/>
      <c r="AE8" s="1"/>
      <c r="AF8" s="1"/>
    </row>
    <row r="9" spans="1:43" ht="20.100000000000001" customHeight="1" x14ac:dyDescent="0.15">
      <c r="A9" s="1"/>
      <c r="B9" s="1"/>
      <c r="C9" s="1"/>
      <c r="D9" s="1"/>
      <c r="E9" s="1"/>
      <c r="G9" s="1"/>
      <c r="H9" s="1"/>
      <c r="J9" s="1"/>
      <c r="K9" s="1"/>
      <c r="L9" s="1" t="s">
        <v>453</v>
      </c>
      <c r="M9" s="1"/>
      <c r="O9" s="174"/>
      <c r="P9" s="174"/>
      <c r="Q9" s="174"/>
      <c r="R9" s="174"/>
      <c r="S9" s="174"/>
      <c r="T9" s="174"/>
      <c r="U9" s="174"/>
      <c r="V9" s="174"/>
      <c r="W9" s="174"/>
      <c r="X9" s="174"/>
      <c r="Y9" s="174"/>
      <c r="Z9" s="174"/>
      <c r="AA9" s="174"/>
      <c r="AB9" s="174"/>
      <c r="AC9" s="174"/>
      <c r="AD9" s="174"/>
      <c r="AE9" s="174"/>
      <c r="AF9" s="1"/>
    </row>
    <row r="10" spans="1:43" ht="36.75" customHeight="1" x14ac:dyDescent="0.15">
      <c r="A10" s="1"/>
      <c r="B10" s="1"/>
      <c r="C10" s="1"/>
      <c r="D10" s="1"/>
      <c r="E10" s="1"/>
      <c r="F10" s="64" t="s">
        <v>454</v>
      </c>
      <c r="G10" s="1"/>
      <c r="H10" s="1"/>
      <c r="I10" s="176" t="s">
        <v>467</v>
      </c>
      <c r="J10" s="176"/>
      <c r="K10" s="176"/>
      <c r="L10" s="176"/>
      <c r="M10" s="176"/>
      <c r="N10" s="176"/>
      <c r="O10" s="177"/>
      <c r="P10" s="177"/>
      <c r="Q10" s="177"/>
      <c r="R10" s="177"/>
      <c r="S10" s="177"/>
      <c r="T10" s="177"/>
      <c r="U10" s="177"/>
      <c r="V10" s="177"/>
      <c r="W10" s="177"/>
      <c r="X10" s="63"/>
      <c r="Y10" s="177"/>
      <c r="Z10" s="177"/>
      <c r="AA10" s="177"/>
      <c r="AB10" s="177"/>
      <c r="AC10" s="177"/>
      <c r="AD10" s="177"/>
      <c r="AE10" s="177"/>
    </row>
    <row r="11" spans="1:43" ht="36.75" customHeight="1" x14ac:dyDescent="0.15">
      <c r="A11" s="1"/>
      <c r="B11" s="1"/>
      <c r="C11" s="1"/>
      <c r="D11" s="1"/>
      <c r="E11" s="1"/>
      <c r="G11" s="1"/>
      <c r="H11" s="1"/>
      <c r="J11" s="1" t="s">
        <v>470</v>
      </c>
      <c r="L11" s="1"/>
      <c r="M11" s="1"/>
      <c r="N11" s="1"/>
      <c r="O11" s="178"/>
      <c r="P11" s="178"/>
      <c r="Q11" s="178"/>
      <c r="R11" s="178"/>
      <c r="S11" s="178"/>
      <c r="T11" s="178"/>
      <c r="U11" s="178"/>
      <c r="V11" s="178"/>
      <c r="W11" s="178"/>
      <c r="X11" s="178"/>
      <c r="Y11" s="178"/>
      <c r="Z11" s="178"/>
      <c r="AA11" s="178"/>
      <c r="AB11" s="178"/>
      <c r="AC11" s="178"/>
      <c r="AD11" s="178"/>
      <c r="AE11" s="178"/>
      <c r="AF11" s="62"/>
    </row>
    <row r="12" spans="1:43" ht="13.5" customHeight="1" x14ac:dyDescent="0.15">
      <c r="A12" s="1"/>
      <c r="B12" s="1"/>
      <c r="C12" s="1"/>
      <c r="D12" s="1"/>
      <c r="E12" s="1"/>
      <c r="F12" s="1"/>
      <c r="G12" s="1"/>
      <c r="H12" s="1"/>
      <c r="I12" s="1"/>
      <c r="J12" s="1"/>
      <c r="K12" s="1"/>
      <c r="L12" s="1"/>
      <c r="M12" s="1"/>
      <c r="N12" s="1"/>
      <c r="O12" s="1"/>
      <c r="P12" s="1"/>
      <c r="Q12" s="90"/>
      <c r="R12" s="90"/>
      <c r="S12" s="90"/>
      <c r="T12" s="90"/>
      <c r="U12" s="90"/>
      <c r="V12" s="90"/>
      <c r="W12" s="90"/>
      <c r="X12" s="90"/>
      <c r="Y12" s="90"/>
      <c r="Z12" s="90"/>
      <c r="AA12" s="90"/>
      <c r="AB12" s="90"/>
      <c r="AC12" s="90"/>
      <c r="AD12" s="90"/>
      <c r="AE12" s="90"/>
    </row>
    <row r="13" spans="1:43" ht="20.100000000000001" customHeight="1" x14ac:dyDescent="0.15">
      <c r="A13" s="1" t="s">
        <v>462</v>
      </c>
      <c r="B13" s="1"/>
      <c r="C13" s="1"/>
      <c r="D13" s="1"/>
      <c r="E13" s="1"/>
      <c r="F13" s="1"/>
      <c r="G13" s="1"/>
      <c r="H13" s="1"/>
      <c r="I13" s="1"/>
      <c r="J13" s="1"/>
      <c r="K13" s="1"/>
      <c r="L13" s="1"/>
      <c r="M13" s="1"/>
      <c r="N13" s="1"/>
      <c r="O13" s="1"/>
      <c r="P13" s="1"/>
      <c r="Q13" s="1"/>
      <c r="R13" s="1"/>
      <c r="S13" s="1"/>
      <c r="U13" s="171"/>
      <c r="V13" s="171"/>
      <c r="W13" s="1" t="s">
        <v>2193</v>
      </c>
      <c r="AD13" s="1"/>
      <c r="AE13" s="1"/>
      <c r="AF13" s="1"/>
      <c r="AQ13" s="1"/>
    </row>
    <row r="14" spans="1:43" ht="20.100000000000001" customHeight="1" x14ac:dyDescent="0.15">
      <c r="A14" s="175" t="s">
        <v>2194</v>
      </c>
      <c r="B14" s="175"/>
      <c r="C14" s="175"/>
      <c r="D14" s="175"/>
      <c r="E14" s="175"/>
      <c r="F14" s="175"/>
      <c r="G14" s="175"/>
      <c r="H14" s="175"/>
      <c r="I14" s="175"/>
      <c r="J14" s="175"/>
      <c r="K14" s="175"/>
      <c r="L14" s="175"/>
      <c r="M14" s="175"/>
      <c r="N14" s="175"/>
      <c r="O14" s="175"/>
      <c r="P14" s="175"/>
      <c r="Q14" s="175"/>
      <c r="R14" s="1"/>
      <c r="S14" s="1"/>
      <c r="T14" s="1"/>
      <c r="U14" s="1"/>
      <c r="V14" s="1"/>
      <c r="W14" s="1"/>
      <c r="X14" s="1"/>
      <c r="Y14" s="1"/>
      <c r="Z14" s="1"/>
      <c r="AA14" s="1"/>
      <c r="AB14" s="1"/>
      <c r="AC14" s="1"/>
      <c r="AD14" s="1"/>
      <c r="AE14" s="1"/>
      <c r="AF14" s="1"/>
    </row>
    <row r="15" spans="1:43" ht="12.75" customHeight="1" thickBo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43" ht="31.5" customHeight="1" x14ac:dyDescent="0.15">
      <c r="A16" s="179" t="s">
        <v>458</v>
      </c>
      <c r="B16" s="182" t="s">
        <v>460</v>
      </c>
      <c r="C16" s="183"/>
      <c r="D16" s="183"/>
      <c r="E16" s="183"/>
      <c r="F16" s="183"/>
      <c r="G16" s="184"/>
      <c r="H16" s="36"/>
      <c r="I16" s="185"/>
      <c r="J16" s="185"/>
      <c r="K16" s="185"/>
      <c r="L16" s="185"/>
      <c r="M16" s="185"/>
      <c r="N16" s="185"/>
      <c r="O16" s="185"/>
      <c r="P16" s="185"/>
      <c r="Q16" s="185"/>
      <c r="R16" s="185"/>
      <c r="S16" s="185"/>
      <c r="T16" s="65"/>
      <c r="U16" s="185"/>
      <c r="V16" s="185"/>
      <c r="W16" s="185"/>
      <c r="X16" s="185"/>
      <c r="Y16" s="185"/>
      <c r="Z16" s="185"/>
      <c r="AA16" s="185"/>
      <c r="AB16" s="185"/>
      <c r="AC16" s="185"/>
      <c r="AD16" s="185"/>
      <c r="AE16" s="185"/>
      <c r="AF16" s="66"/>
      <c r="AQ16" s="67" t="s">
        <v>433</v>
      </c>
    </row>
    <row r="17" spans="1:43" ht="33" customHeight="1" thickBot="1" x14ac:dyDescent="0.2">
      <c r="A17" s="180"/>
      <c r="B17" s="186" t="s">
        <v>461</v>
      </c>
      <c r="C17" s="187"/>
      <c r="D17" s="187"/>
      <c r="E17" s="187"/>
      <c r="F17" s="187"/>
      <c r="G17" s="188"/>
      <c r="H17" s="146"/>
      <c r="I17" s="189"/>
      <c r="J17" s="189"/>
      <c r="K17" s="189"/>
      <c r="L17" s="189"/>
      <c r="M17" s="189"/>
      <c r="N17" s="45"/>
      <c r="O17" s="189"/>
      <c r="P17" s="189"/>
      <c r="Q17" s="189"/>
      <c r="R17" s="189"/>
      <c r="S17" s="189"/>
      <c r="T17" s="189"/>
      <c r="U17" s="189"/>
      <c r="V17" s="189"/>
      <c r="W17" s="189"/>
      <c r="X17" s="189"/>
      <c r="Y17" s="189"/>
      <c r="Z17" s="189"/>
      <c r="AA17" s="189"/>
      <c r="AB17" s="189"/>
      <c r="AC17" s="189"/>
      <c r="AD17" s="189"/>
      <c r="AE17" s="189"/>
      <c r="AF17" s="69"/>
      <c r="AQ17" s="70" t="s">
        <v>434</v>
      </c>
    </row>
    <row r="18" spans="1:43" ht="20.100000000000001" customHeight="1" thickTop="1" thickBot="1" x14ac:dyDescent="0.2">
      <c r="A18" s="181"/>
      <c r="B18" s="186" t="s">
        <v>0</v>
      </c>
      <c r="C18" s="187"/>
      <c r="D18" s="187"/>
      <c r="E18" s="187"/>
      <c r="F18" s="187"/>
      <c r="G18" s="188"/>
      <c r="H18" s="146"/>
      <c r="I18" s="146"/>
      <c r="J18" s="97"/>
      <c r="K18" s="190" t="s">
        <v>455</v>
      </c>
      <c r="L18" s="190"/>
      <c r="M18" s="190"/>
      <c r="N18" s="190"/>
      <c r="O18" s="190"/>
      <c r="P18" s="146"/>
      <c r="Q18" s="71"/>
      <c r="R18" s="191" t="s">
        <v>456</v>
      </c>
      <c r="S18" s="191"/>
      <c r="T18" s="191"/>
      <c r="U18" s="191"/>
      <c r="V18" s="191"/>
      <c r="W18" s="146"/>
      <c r="X18" s="146"/>
      <c r="Y18" s="146"/>
      <c r="Z18" s="146"/>
      <c r="AA18" s="146"/>
      <c r="AB18" s="146"/>
      <c r="AC18" s="146"/>
      <c r="AD18" s="146"/>
      <c r="AE18" s="146"/>
      <c r="AF18" s="69"/>
      <c r="AQ18" s="70" t="s">
        <v>207</v>
      </c>
    </row>
    <row r="19" spans="1:43" ht="20.100000000000001" customHeight="1" thickTop="1" x14ac:dyDescent="0.15">
      <c r="A19" s="192" t="s">
        <v>16</v>
      </c>
      <c r="B19" s="193"/>
      <c r="C19" s="193"/>
      <c r="D19" s="193"/>
      <c r="E19" s="193"/>
      <c r="F19" s="193"/>
      <c r="G19" s="194"/>
      <c r="H19" s="72"/>
      <c r="I19" s="198" t="str">
        <f>IF(X20="","",VLOOKUP(X20,業種コード!$A$1:$B$48,2))</f>
        <v/>
      </c>
      <c r="J19" s="199"/>
      <c r="K19" s="198"/>
      <c r="L19" s="198"/>
      <c r="M19" s="198"/>
      <c r="N19" s="198"/>
      <c r="O19" s="198"/>
      <c r="P19" s="198"/>
      <c r="Q19" s="199"/>
      <c r="R19" s="198"/>
      <c r="S19" s="198"/>
      <c r="T19" s="198"/>
      <c r="U19" s="198"/>
      <c r="V19" s="198"/>
      <c r="W19" s="198"/>
      <c r="X19" s="198"/>
      <c r="Y19" s="198"/>
      <c r="Z19" s="198"/>
      <c r="AA19" s="198"/>
      <c r="AB19" s="198"/>
      <c r="AC19" s="198"/>
      <c r="AD19" s="198"/>
      <c r="AE19" s="198"/>
      <c r="AF19" s="73"/>
      <c r="AQ19" s="70" t="s">
        <v>200</v>
      </c>
    </row>
    <row r="20" spans="1:43" ht="20.100000000000001" customHeight="1" x14ac:dyDescent="0.15">
      <c r="A20" s="195"/>
      <c r="B20" s="196"/>
      <c r="C20" s="196"/>
      <c r="D20" s="196"/>
      <c r="E20" s="196"/>
      <c r="F20" s="196"/>
      <c r="G20" s="197"/>
      <c r="H20" s="142"/>
      <c r="I20" s="143"/>
      <c r="J20" s="143"/>
      <c r="K20" s="143"/>
      <c r="L20" s="143"/>
      <c r="M20" s="143"/>
      <c r="N20" s="143"/>
      <c r="O20" s="143"/>
      <c r="P20" s="143"/>
      <c r="Q20" s="143"/>
      <c r="R20" s="200" t="s">
        <v>459</v>
      </c>
      <c r="S20" s="200"/>
      <c r="T20" s="200"/>
      <c r="U20" s="200"/>
      <c r="V20" s="200"/>
      <c r="W20" s="200"/>
      <c r="X20" s="201"/>
      <c r="Y20" s="201"/>
      <c r="Z20" s="201"/>
      <c r="AA20" s="201"/>
      <c r="AB20" s="143" t="s">
        <v>1</v>
      </c>
      <c r="AC20" s="143"/>
      <c r="AD20" s="143"/>
      <c r="AE20" s="143"/>
      <c r="AF20" s="74"/>
      <c r="AQ20" s="70" t="s">
        <v>201</v>
      </c>
    </row>
    <row r="21" spans="1:43" ht="20.100000000000001" customHeight="1" x14ac:dyDescent="0.15">
      <c r="A21" s="202" t="s">
        <v>2</v>
      </c>
      <c r="B21" s="203"/>
      <c r="C21" s="203"/>
      <c r="D21" s="203"/>
      <c r="E21" s="203"/>
      <c r="F21" s="204"/>
      <c r="G21" s="141"/>
      <c r="H21" s="141"/>
      <c r="I21" s="141"/>
      <c r="J21" s="208"/>
      <c r="K21" s="208"/>
      <c r="L21" s="208"/>
      <c r="M21" s="75" t="s">
        <v>3</v>
      </c>
      <c r="N21" s="141"/>
      <c r="O21" s="141"/>
      <c r="P21" s="141"/>
      <c r="Q21" s="209" t="s">
        <v>4</v>
      </c>
      <c r="R21" s="203"/>
      <c r="S21" s="203"/>
      <c r="T21" s="203"/>
      <c r="U21" s="203"/>
      <c r="V21" s="204"/>
      <c r="W21" s="141"/>
      <c r="X21" s="141"/>
      <c r="Y21" s="141"/>
      <c r="Z21" s="208"/>
      <c r="AA21" s="208"/>
      <c r="AB21" s="208"/>
      <c r="AC21" s="75" t="s">
        <v>3</v>
      </c>
      <c r="AD21" s="141"/>
      <c r="AE21" s="141"/>
      <c r="AF21" s="76"/>
      <c r="AQ21" s="70" t="s">
        <v>202</v>
      </c>
    </row>
    <row r="22" spans="1:43" ht="20.100000000000001" customHeight="1" thickBot="1" x14ac:dyDescent="0.2">
      <c r="A22" s="205"/>
      <c r="B22" s="206"/>
      <c r="C22" s="206"/>
      <c r="D22" s="206"/>
      <c r="E22" s="206"/>
      <c r="F22" s="207"/>
      <c r="G22" s="153" t="s">
        <v>5</v>
      </c>
      <c r="H22" s="211"/>
      <c r="I22" s="211"/>
      <c r="J22" s="77" t="s">
        <v>13</v>
      </c>
      <c r="K22" s="145"/>
      <c r="L22" s="77" t="s">
        <v>14</v>
      </c>
      <c r="M22" s="145"/>
      <c r="N22" s="77" t="s">
        <v>17</v>
      </c>
      <c r="O22" s="77"/>
      <c r="P22" s="77"/>
      <c r="Q22" s="210"/>
      <c r="R22" s="206"/>
      <c r="S22" s="206"/>
      <c r="T22" s="206"/>
      <c r="U22" s="206"/>
      <c r="V22" s="207"/>
      <c r="W22" s="153" t="s">
        <v>5</v>
      </c>
      <c r="X22" s="211"/>
      <c r="Y22" s="211"/>
      <c r="Z22" s="77" t="s">
        <v>13</v>
      </c>
      <c r="AA22" s="145"/>
      <c r="AB22" s="77" t="s">
        <v>14</v>
      </c>
      <c r="AC22" s="145"/>
      <c r="AD22" s="77" t="s">
        <v>17</v>
      </c>
      <c r="AE22" s="77"/>
      <c r="AF22" s="78"/>
      <c r="AQ22" s="70" t="s">
        <v>203</v>
      </c>
    </row>
    <row r="23" spans="1:43" ht="16.5" customHeight="1" thickBot="1" x14ac:dyDescent="0.2">
      <c r="A23" s="135"/>
      <c r="B23" s="1"/>
      <c r="C23" s="1"/>
      <c r="D23" s="135"/>
      <c r="E23" s="1"/>
      <c r="F23" s="1"/>
      <c r="G23" s="1"/>
      <c r="H23" s="173" t="e">
        <f>TEXT(DATE(H22,K22,M22),"yyyy/mm/dd")</f>
        <v>#NUM!</v>
      </c>
      <c r="I23" s="173"/>
      <c r="J23" s="173"/>
      <c r="K23" s="173"/>
      <c r="L23" s="1"/>
      <c r="M23" s="1"/>
      <c r="N23" s="1"/>
      <c r="O23" s="1"/>
      <c r="P23" s="1"/>
      <c r="Q23" s="1"/>
      <c r="R23" s="1"/>
      <c r="S23" s="1"/>
      <c r="T23" s="1"/>
      <c r="U23" s="1"/>
      <c r="V23" s="1"/>
      <c r="W23" s="1"/>
      <c r="X23" s="173" t="e">
        <f>TEXT(DATE(X22,AA22,AC22),"yyyy/mm/dd")</f>
        <v>#NUM!</v>
      </c>
      <c r="Y23" s="173"/>
      <c r="Z23" s="173"/>
      <c r="AA23" s="173"/>
      <c r="AB23" s="1"/>
      <c r="AC23" s="1"/>
      <c r="AD23" s="1"/>
      <c r="AE23" s="1"/>
      <c r="AF23" s="1"/>
      <c r="AQ23" s="70" t="s">
        <v>204</v>
      </c>
    </row>
    <row r="24" spans="1:43" ht="21" customHeight="1" x14ac:dyDescent="0.15">
      <c r="A24" s="222" t="s">
        <v>18</v>
      </c>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4"/>
      <c r="AQ24" s="70" t="s">
        <v>205</v>
      </c>
    </row>
    <row r="25" spans="1:43" ht="32.1" customHeight="1" thickBot="1" x14ac:dyDescent="0.2">
      <c r="A25" s="225" t="s">
        <v>19</v>
      </c>
      <c r="B25" s="226"/>
      <c r="C25" s="226"/>
      <c r="D25" s="226"/>
      <c r="E25" s="226"/>
      <c r="F25" s="226"/>
      <c r="G25" s="227"/>
      <c r="H25" s="139"/>
      <c r="I25" s="139"/>
      <c r="J25" s="136"/>
      <c r="K25" s="136"/>
      <c r="L25" s="171"/>
      <c r="M25" s="171"/>
      <c r="N25" s="146" t="s">
        <v>13</v>
      </c>
      <c r="O25" s="92"/>
      <c r="P25" s="139" t="s">
        <v>14</v>
      </c>
      <c r="Q25" s="92"/>
      <c r="R25" s="139" t="s">
        <v>15</v>
      </c>
      <c r="S25" s="139"/>
      <c r="T25" s="139"/>
      <c r="U25" s="228" t="e">
        <f>TEXT(DATE(L25,O25,Q25),"yyyy/AH25mm/dd")</f>
        <v>#NUM!</v>
      </c>
      <c r="V25" s="229"/>
      <c r="W25" s="229"/>
      <c r="X25" s="229"/>
      <c r="Y25" s="229"/>
      <c r="Z25" s="229"/>
      <c r="AA25" s="229"/>
      <c r="AB25" s="229"/>
      <c r="AC25" s="139"/>
      <c r="AD25" s="139"/>
      <c r="AE25" s="139"/>
      <c r="AF25" s="73"/>
      <c r="AQ25" s="70" t="s">
        <v>206</v>
      </c>
    </row>
    <row r="26" spans="1:43" ht="17.25" customHeight="1" thickTop="1" thickBot="1" x14ac:dyDescent="0.2">
      <c r="A26" s="230" t="s">
        <v>20</v>
      </c>
      <c r="B26" s="231"/>
      <c r="C26" s="231"/>
      <c r="D26" s="231"/>
      <c r="E26" s="231"/>
      <c r="F26" s="231"/>
      <c r="G26" s="231"/>
      <c r="H26" s="72"/>
      <c r="I26" s="139"/>
      <c r="J26" s="97"/>
      <c r="K26" s="86" t="s">
        <v>21</v>
      </c>
      <c r="L26" s="139"/>
      <c r="M26" s="139"/>
      <c r="N26" s="88"/>
      <c r="O26" s="141"/>
      <c r="P26" s="139"/>
      <c r="Q26" s="139"/>
      <c r="R26" s="139"/>
      <c r="S26" s="139"/>
      <c r="T26" s="139"/>
      <c r="U26" s="139"/>
      <c r="V26" s="139"/>
      <c r="W26" s="139"/>
      <c r="X26" s="139"/>
      <c r="Y26" s="139"/>
      <c r="Z26" s="139"/>
      <c r="AA26" s="139"/>
      <c r="AB26" s="139"/>
      <c r="AC26" s="139"/>
      <c r="AD26" s="139"/>
      <c r="AE26" s="139"/>
      <c r="AF26" s="73"/>
      <c r="AQ26" s="70" t="s">
        <v>208</v>
      </c>
    </row>
    <row r="27" spans="1:43" ht="17.25" customHeight="1" thickTop="1" thickBot="1" x14ac:dyDescent="0.2">
      <c r="A27" s="232"/>
      <c r="B27" s="233"/>
      <c r="C27" s="233"/>
      <c r="D27" s="233"/>
      <c r="E27" s="233"/>
      <c r="F27" s="233"/>
      <c r="G27" s="233"/>
      <c r="H27" s="140"/>
      <c r="I27" s="87"/>
      <c r="J27" s="71"/>
      <c r="K27" s="141" t="s">
        <v>478</v>
      </c>
      <c r="L27" s="141"/>
      <c r="M27" s="141"/>
      <c r="N27" s="141"/>
      <c r="O27" s="141"/>
      <c r="P27" s="141"/>
      <c r="Q27" s="141"/>
      <c r="R27" s="141"/>
      <c r="S27" s="141"/>
      <c r="T27" s="141"/>
      <c r="U27" s="141"/>
      <c r="V27" s="141"/>
      <c r="W27" s="141"/>
      <c r="X27" s="141"/>
      <c r="Y27" s="141"/>
      <c r="Z27" s="141"/>
      <c r="AA27" s="141"/>
      <c r="AB27" s="141"/>
      <c r="AC27" s="141"/>
      <c r="AD27" s="141"/>
      <c r="AE27" s="141"/>
      <c r="AF27" s="76"/>
      <c r="AQ27" s="70" t="s">
        <v>209</v>
      </c>
    </row>
    <row r="28" spans="1:43" ht="17.25" customHeight="1" thickTop="1" thickBot="1" x14ac:dyDescent="0.2">
      <c r="A28" s="234"/>
      <c r="B28" s="235"/>
      <c r="C28" s="235"/>
      <c r="D28" s="235"/>
      <c r="E28" s="235"/>
      <c r="F28" s="235"/>
      <c r="G28" s="235"/>
      <c r="H28" s="89"/>
      <c r="I28" s="77"/>
      <c r="J28" s="85"/>
      <c r="K28" s="77" t="s">
        <v>477</v>
      </c>
      <c r="L28" s="77"/>
      <c r="M28" s="77"/>
      <c r="N28" s="77"/>
      <c r="O28" s="77"/>
      <c r="P28" s="77"/>
      <c r="Q28" s="77"/>
      <c r="R28" s="77"/>
      <c r="S28" s="77"/>
      <c r="T28" s="77"/>
      <c r="U28" s="77"/>
      <c r="V28" s="77"/>
      <c r="W28" s="77"/>
      <c r="X28" s="77"/>
      <c r="Y28" s="77"/>
      <c r="Z28" s="77"/>
      <c r="AA28" s="77"/>
      <c r="AB28" s="77"/>
      <c r="AC28" s="77"/>
      <c r="AD28" s="77"/>
      <c r="AE28" s="77"/>
      <c r="AF28" s="78"/>
      <c r="AQ28" s="70" t="s">
        <v>210</v>
      </c>
    </row>
    <row r="29" spans="1:43" ht="21" customHeight="1" thickBot="1" x14ac:dyDescent="0.2">
      <c r="A29" s="149"/>
      <c r="B29" s="149"/>
      <c r="C29" s="149"/>
      <c r="D29" s="149"/>
      <c r="E29" s="149"/>
      <c r="F29" s="149"/>
      <c r="G29" s="149"/>
      <c r="H29" s="150"/>
      <c r="I29" s="150"/>
      <c r="J29" s="50"/>
      <c r="K29" s="150"/>
      <c r="L29" s="150"/>
      <c r="M29" s="150"/>
      <c r="N29" s="150"/>
      <c r="O29" s="150"/>
      <c r="P29" s="150"/>
      <c r="Q29" s="150"/>
      <c r="R29" s="150"/>
      <c r="S29" s="150"/>
      <c r="T29" s="150"/>
      <c r="U29" s="150"/>
      <c r="V29" s="150"/>
      <c r="W29" s="150"/>
      <c r="X29" s="150"/>
      <c r="Y29" s="150"/>
      <c r="Z29" s="150"/>
      <c r="AA29" s="150"/>
      <c r="AB29" s="150"/>
      <c r="AC29" s="150"/>
      <c r="AD29" s="150"/>
      <c r="AE29" s="150"/>
      <c r="AF29" s="150"/>
      <c r="AQ29" s="70" t="s">
        <v>211</v>
      </c>
    </row>
    <row r="30" spans="1:43" ht="21" customHeight="1" x14ac:dyDescent="0.15">
      <c r="A30" s="212" t="s">
        <v>472</v>
      </c>
      <c r="B30" s="213"/>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4"/>
      <c r="AQ30" s="70" t="s">
        <v>212</v>
      </c>
    </row>
    <row r="31" spans="1:43" ht="22.05" customHeight="1" thickBot="1" x14ac:dyDescent="0.2">
      <c r="A31" s="137"/>
      <c r="B31" s="91"/>
      <c r="C31" s="215" t="s">
        <v>476</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7"/>
      <c r="AQ31" s="70" t="s">
        <v>213</v>
      </c>
    </row>
    <row r="32" spans="1:43" ht="22.05" customHeight="1" thickTop="1" x14ac:dyDescent="0.15">
      <c r="A32" s="137"/>
      <c r="B32" s="138"/>
      <c r="C32" s="138" t="s">
        <v>473</v>
      </c>
      <c r="D32" s="95"/>
      <c r="E32" s="96" t="s">
        <v>474</v>
      </c>
      <c r="F32" s="149"/>
      <c r="G32" s="149"/>
      <c r="H32" s="150"/>
      <c r="I32" s="150"/>
      <c r="J32" s="50"/>
      <c r="K32" s="150"/>
      <c r="L32" s="150"/>
      <c r="M32" s="150"/>
      <c r="N32" s="150"/>
      <c r="O32" s="150"/>
      <c r="P32" s="150"/>
      <c r="Q32" s="150"/>
      <c r="R32" s="150"/>
      <c r="S32" s="150"/>
      <c r="T32" s="150"/>
      <c r="U32" s="150"/>
      <c r="V32" s="150"/>
      <c r="W32" s="150"/>
      <c r="X32" s="150"/>
      <c r="Y32" s="150"/>
      <c r="Z32" s="150"/>
      <c r="AA32" s="150"/>
      <c r="AB32" s="150"/>
      <c r="AC32" s="150"/>
      <c r="AD32" s="150"/>
      <c r="AE32" s="150"/>
      <c r="AF32" s="58"/>
      <c r="AQ32" s="70" t="s">
        <v>214</v>
      </c>
    </row>
    <row r="33" spans="1:43" ht="49.5" customHeight="1" thickBot="1" x14ac:dyDescent="0.2">
      <c r="A33" s="218" t="s">
        <v>475</v>
      </c>
      <c r="B33" s="219"/>
      <c r="C33" s="219"/>
      <c r="D33" s="219"/>
      <c r="E33" s="219"/>
      <c r="F33" s="219"/>
      <c r="G33" s="219"/>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1"/>
      <c r="AQ33" s="70" t="s">
        <v>215</v>
      </c>
    </row>
    <row r="34" spans="1:43" ht="21" customHeight="1" x14ac:dyDescent="0.15">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Q34" s="70" t="s">
        <v>216</v>
      </c>
    </row>
    <row r="35" spans="1:43" ht="21" customHeight="1" x14ac:dyDescent="0.15">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Q35" s="70" t="s">
        <v>217</v>
      </c>
    </row>
    <row r="36" spans="1:43" ht="21" customHeight="1" x14ac:dyDescent="0.15">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Q36" s="70" t="s">
        <v>218</v>
      </c>
    </row>
    <row r="37" spans="1:43" ht="21" customHeight="1" thickBot="1" x14ac:dyDescent="0.2">
      <c r="A37" s="1" t="s">
        <v>22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Q37" s="70" t="s">
        <v>219</v>
      </c>
    </row>
    <row r="38" spans="1:43" ht="20.100000000000001" customHeight="1" thickBot="1" x14ac:dyDescent="0.2">
      <c r="A38" s="236" t="s">
        <v>23</v>
      </c>
      <c r="B38" s="237"/>
      <c r="C38" s="237"/>
      <c r="D38" s="237"/>
      <c r="E38" s="237"/>
      <c r="F38" s="237"/>
      <c r="G38" s="237"/>
      <c r="H38" s="238"/>
      <c r="I38" s="154"/>
      <c r="J38" s="155"/>
      <c r="K38" s="156" t="s">
        <v>244</v>
      </c>
      <c r="L38" s="156"/>
      <c r="M38" s="156"/>
      <c r="N38" s="156"/>
      <c r="O38" s="156"/>
      <c r="P38" s="156"/>
      <c r="Q38" s="243">
        <v>1</v>
      </c>
      <c r="R38" s="243"/>
      <c r="S38" s="156"/>
      <c r="T38" s="156" t="s">
        <v>457</v>
      </c>
      <c r="U38" s="156"/>
      <c r="V38" s="244"/>
      <c r="W38" s="244"/>
      <c r="X38" s="156"/>
      <c r="Y38" s="156"/>
      <c r="Z38" s="156"/>
      <c r="AA38" s="156"/>
      <c r="AB38" s="243">
        <f>V38</f>
        <v>0</v>
      </c>
      <c r="AC38" s="243"/>
      <c r="AD38" s="156" t="s">
        <v>24</v>
      </c>
      <c r="AE38" s="156" t="s">
        <v>6</v>
      </c>
      <c r="AF38" s="157"/>
      <c r="AQ38" s="70" t="s">
        <v>220</v>
      </c>
    </row>
    <row r="39" spans="1:43" ht="20.100000000000001" customHeight="1" thickTop="1" thickBot="1" x14ac:dyDescent="0.2">
      <c r="A39" s="232"/>
      <c r="B39" s="233"/>
      <c r="C39" s="233"/>
      <c r="D39" s="233"/>
      <c r="E39" s="233"/>
      <c r="F39" s="233"/>
      <c r="G39" s="233"/>
      <c r="H39" s="239"/>
      <c r="I39" s="140"/>
      <c r="J39" s="97"/>
      <c r="K39" s="141" t="s">
        <v>240</v>
      </c>
      <c r="L39" s="141"/>
      <c r="M39" s="141"/>
      <c r="N39" s="141"/>
      <c r="O39" s="141"/>
      <c r="P39" s="141"/>
      <c r="Q39" s="141"/>
      <c r="R39" s="141"/>
      <c r="S39" s="141"/>
      <c r="T39" s="141"/>
      <c r="U39" s="141"/>
      <c r="V39" s="141"/>
      <c r="W39" s="141"/>
      <c r="X39" s="141"/>
      <c r="Y39" s="141"/>
      <c r="Z39" s="141"/>
      <c r="AA39" s="141"/>
      <c r="AB39" s="141"/>
      <c r="AC39" s="141"/>
      <c r="AD39" s="141"/>
      <c r="AE39" s="141"/>
      <c r="AF39" s="76"/>
      <c r="AQ39" s="70" t="s">
        <v>221</v>
      </c>
    </row>
    <row r="40" spans="1:43" ht="20.100000000000001" customHeight="1" thickTop="1" x14ac:dyDescent="0.15">
      <c r="A40" s="232"/>
      <c r="B40" s="233"/>
      <c r="C40" s="233"/>
      <c r="D40" s="233"/>
      <c r="E40" s="233"/>
      <c r="F40" s="233"/>
      <c r="G40" s="233"/>
      <c r="H40" s="239"/>
      <c r="I40" s="140"/>
      <c r="J40" s="245"/>
      <c r="K40" s="245"/>
      <c r="L40" s="245"/>
      <c r="M40" s="245"/>
      <c r="N40" s="245"/>
      <c r="O40" s="245"/>
      <c r="P40" s="245"/>
      <c r="Q40" s="245"/>
      <c r="R40" s="245"/>
      <c r="S40" s="245"/>
      <c r="T40" s="245"/>
      <c r="U40" s="245"/>
      <c r="V40" s="245"/>
      <c r="W40" s="245"/>
      <c r="X40" s="245"/>
      <c r="Y40" s="245"/>
      <c r="Z40" s="245"/>
      <c r="AA40" s="245"/>
      <c r="AB40" s="245"/>
      <c r="AC40" s="245"/>
      <c r="AD40" s="245"/>
      <c r="AE40" s="245"/>
      <c r="AF40" s="76"/>
      <c r="AQ40" s="70" t="s">
        <v>222</v>
      </c>
    </row>
    <row r="41" spans="1:43" ht="20.100000000000001" customHeight="1" x14ac:dyDescent="0.15">
      <c r="A41" s="232"/>
      <c r="B41" s="233"/>
      <c r="C41" s="233"/>
      <c r="D41" s="233"/>
      <c r="E41" s="233"/>
      <c r="F41" s="233"/>
      <c r="G41" s="233"/>
      <c r="H41" s="239"/>
      <c r="I41" s="140"/>
      <c r="J41" s="245"/>
      <c r="K41" s="245"/>
      <c r="L41" s="245"/>
      <c r="M41" s="245"/>
      <c r="N41" s="245"/>
      <c r="O41" s="245"/>
      <c r="P41" s="245"/>
      <c r="Q41" s="245"/>
      <c r="R41" s="245"/>
      <c r="S41" s="245"/>
      <c r="T41" s="245"/>
      <c r="U41" s="245"/>
      <c r="V41" s="245"/>
      <c r="W41" s="245"/>
      <c r="X41" s="245"/>
      <c r="Y41" s="245"/>
      <c r="Z41" s="245"/>
      <c r="AA41" s="245"/>
      <c r="AB41" s="245"/>
      <c r="AC41" s="245"/>
      <c r="AD41" s="245"/>
      <c r="AE41" s="245"/>
      <c r="AF41" s="76"/>
      <c r="AQ41" s="70" t="s">
        <v>223</v>
      </c>
    </row>
    <row r="42" spans="1:43" ht="20.100000000000001" customHeight="1" x14ac:dyDescent="0.15">
      <c r="A42" s="240"/>
      <c r="B42" s="241"/>
      <c r="C42" s="241"/>
      <c r="D42" s="241"/>
      <c r="E42" s="241"/>
      <c r="F42" s="241"/>
      <c r="G42" s="241"/>
      <c r="H42" s="242"/>
      <c r="I42" s="140"/>
      <c r="J42" s="246"/>
      <c r="K42" s="246"/>
      <c r="L42" s="246"/>
      <c r="M42" s="246"/>
      <c r="N42" s="246"/>
      <c r="O42" s="246"/>
      <c r="P42" s="246"/>
      <c r="Q42" s="246"/>
      <c r="R42" s="246"/>
      <c r="S42" s="246"/>
      <c r="T42" s="246"/>
      <c r="U42" s="246"/>
      <c r="V42" s="246"/>
      <c r="W42" s="246"/>
      <c r="X42" s="246"/>
      <c r="Y42" s="246"/>
      <c r="Z42" s="246"/>
      <c r="AA42" s="246"/>
      <c r="AB42" s="246"/>
      <c r="AC42" s="246"/>
      <c r="AD42" s="246"/>
      <c r="AE42" s="246"/>
      <c r="AF42" s="76"/>
      <c r="AQ42" s="70" t="s">
        <v>224</v>
      </c>
    </row>
    <row r="43" spans="1:43" ht="20.100000000000001" customHeight="1" x14ac:dyDescent="0.15">
      <c r="A43" s="247" t="s">
        <v>27</v>
      </c>
      <c r="B43" s="250" t="s">
        <v>463</v>
      </c>
      <c r="C43" s="251"/>
      <c r="D43" s="251"/>
      <c r="E43" s="251"/>
      <c r="F43" s="45"/>
      <c r="G43" s="252"/>
      <c r="H43" s="252"/>
      <c r="I43" s="252"/>
      <c r="J43" s="252"/>
      <c r="K43" s="252"/>
      <c r="L43" s="252"/>
      <c r="M43" s="252"/>
      <c r="N43" s="252"/>
      <c r="O43" s="252"/>
      <c r="P43" s="252"/>
      <c r="Q43" s="252"/>
      <c r="R43" s="252"/>
      <c r="S43" s="252"/>
      <c r="T43" s="252"/>
      <c r="U43" s="252"/>
      <c r="V43" s="252"/>
      <c r="W43" s="252"/>
      <c r="X43" s="252"/>
      <c r="Y43" s="81"/>
      <c r="Z43" s="139"/>
      <c r="AA43" s="139"/>
      <c r="AB43" s="139"/>
      <c r="AC43" s="139"/>
      <c r="AD43" s="139"/>
      <c r="AE43" s="139"/>
      <c r="AF43" s="73"/>
      <c r="AK43" s="141"/>
      <c r="AL43" s="141"/>
      <c r="AQ43" s="70" t="s">
        <v>225</v>
      </c>
    </row>
    <row r="44" spans="1:43" ht="20.100000000000001" customHeight="1" x14ac:dyDescent="0.15">
      <c r="A44" s="248"/>
      <c r="B44" s="253" t="s">
        <v>25</v>
      </c>
      <c r="C44" s="254"/>
      <c r="D44" s="254"/>
      <c r="E44" s="254"/>
      <c r="F44" s="150"/>
      <c r="G44" s="255"/>
      <c r="H44" s="255"/>
      <c r="I44" s="255"/>
      <c r="J44" s="255"/>
      <c r="K44" s="255"/>
      <c r="L44" s="255"/>
      <c r="M44" s="255"/>
      <c r="N44" s="255"/>
      <c r="O44" s="255"/>
      <c r="P44" s="255"/>
      <c r="Q44" s="255"/>
      <c r="R44" s="255"/>
      <c r="S44" s="255"/>
      <c r="T44" s="255"/>
      <c r="U44" s="255"/>
      <c r="V44" s="255"/>
      <c r="W44" s="255"/>
      <c r="X44" s="255"/>
      <c r="Y44" s="141"/>
      <c r="Z44" s="141"/>
      <c r="AA44" s="141"/>
      <c r="AB44" s="141"/>
      <c r="AC44" s="141"/>
      <c r="AD44" s="141"/>
      <c r="AE44" s="141"/>
      <c r="AF44" s="76"/>
      <c r="AQ44" s="70" t="s">
        <v>226</v>
      </c>
    </row>
    <row r="45" spans="1:43" ht="20.100000000000001" customHeight="1" thickBot="1" x14ac:dyDescent="0.2">
      <c r="A45" s="249"/>
      <c r="B45" s="256" t="s">
        <v>26</v>
      </c>
      <c r="C45" s="257"/>
      <c r="D45" s="257"/>
      <c r="E45" s="257"/>
      <c r="F45" s="77"/>
      <c r="G45" s="258"/>
      <c r="H45" s="258"/>
      <c r="I45" s="258"/>
      <c r="J45" s="258"/>
      <c r="K45" s="258"/>
      <c r="L45" s="258"/>
      <c r="M45" s="258"/>
      <c r="N45" s="258"/>
      <c r="O45" s="258"/>
      <c r="P45" s="258"/>
      <c r="Q45" s="77"/>
      <c r="R45" s="77" t="s">
        <v>468</v>
      </c>
      <c r="S45" s="77"/>
      <c r="T45" s="258"/>
      <c r="U45" s="258"/>
      <c r="V45" s="258"/>
      <c r="W45" s="258"/>
      <c r="X45" s="258"/>
      <c r="Y45" s="258"/>
      <c r="Z45" s="258"/>
      <c r="AA45" s="258"/>
      <c r="AB45" s="258"/>
      <c r="AC45" s="258"/>
      <c r="AD45" s="77"/>
      <c r="AE45" s="77"/>
      <c r="AF45" s="78"/>
      <c r="AQ45" s="70" t="s">
        <v>227</v>
      </c>
    </row>
    <row r="46" spans="1:43" ht="15.75" customHeight="1" x14ac:dyDescent="0.15">
      <c r="A46" s="1"/>
      <c r="B46" s="259" t="s">
        <v>466</v>
      </c>
      <c r="C46" s="259"/>
      <c r="D46" s="259" t="s">
        <v>464</v>
      </c>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Q46" s="70" t="s">
        <v>228</v>
      </c>
    </row>
    <row r="47" spans="1:43" ht="27.75" customHeight="1" x14ac:dyDescent="0.15">
      <c r="A47" s="1"/>
      <c r="B47" s="1"/>
      <c r="C47" s="1"/>
      <c r="D47" s="260" t="s">
        <v>7</v>
      </c>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Q47" s="70" t="s">
        <v>229</v>
      </c>
    </row>
    <row r="48" spans="1:43" ht="27.75" customHeight="1" x14ac:dyDescent="0.15">
      <c r="A48" s="1"/>
      <c r="B48" s="1"/>
      <c r="C48" s="1"/>
      <c r="D48" s="260" t="s">
        <v>465</v>
      </c>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Q48" s="70" t="s">
        <v>230</v>
      </c>
    </row>
    <row r="49" spans="1:43" ht="37.950000000000003" customHeight="1" x14ac:dyDescent="0.15">
      <c r="A49" s="1"/>
      <c r="B49" s="1"/>
      <c r="C49" s="1"/>
      <c r="D49" s="260" t="s">
        <v>479</v>
      </c>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row>
    <row r="50" spans="1:43" ht="27.75" customHeight="1" x14ac:dyDescent="0.15">
      <c r="D50" s="260" t="s">
        <v>480</v>
      </c>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Q50" s="70"/>
    </row>
    <row r="51" spans="1:43" ht="15.75" customHeight="1" x14ac:dyDescent="0.15">
      <c r="D51" s="260" t="s">
        <v>2195</v>
      </c>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82"/>
      <c r="AL51" s="259"/>
      <c r="AM51" s="259"/>
    </row>
    <row r="52" spans="1:43" ht="38.25" customHeight="1" x14ac:dyDescent="0.15">
      <c r="D52" s="260" t="s">
        <v>482</v>
      </c>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row>
    <row r="53" spans="1:43" ht="35.25" customHeight="1" x14ac:dyDescent="0.15"/>
    <row r="54" spans="1:43" ht="33.75" customHeight="1" x14ac:dyDescent="0.15"/>
  </sheetData>
  <sheetProtection algorithmName="SHA-512" hashValue="iVf2ZZvyFQbjqlkR3x92ZFH/F+Mdfw3TQBxfTLvOI5D0+OBlpFRL8UCSdkfRwc4O2FUcvWgPvvg3jAwk1UywIQ==" saltValue="glRHdDyok7QxblqvVUjfTA==" spinCount="100000" sheet="1" selectLockedCells="1"/>
  <mergeCells count="64">
    <mergeCell ref="D51:AF51"/>
    <mergeCell ref="AL51:AM51"/>
    <mergeCell ref="D52:AF52"/>
    <mergeCell ref="B46:C46"/>
    <mergeCell ref="D46:AF46"/>
    <mergeCell ref="D47:AF47"/>
    <mergeCell ref="D48:AF48"/>
    <mergeCell ref="D49:AF49"/>
    <mergeCell ref="D50:AF50"/>
    <mergeCell ref="A43:A45"/>
    <mergeCell ref="B43:E43"/>
    <mergeCell ref="G43:X43"/>
    <mergeCell ref="B44:E44"/>
    <mergeCell ref="G44:X44"/>
    <mergeCell ref="B45:E45"/>
    <mergeCell ref="G45:P45"/>
    <mergeCell ref="T45:AC45"/>
    <mergeCell ref="A26:G28"/>
    <mergeCell ref="A30:AF30"/>
    <mergeCell ref="C31:AF31"/>
    <mergeCell ref="A33:G33"/>
    <mergeCell ref="H33:AF33"/>
    <mergeCell ref="A38:H42"/>
    <mergeCell ref="Q38:R38"/>
    <mergeCell ref="V38:W38"/>
    <mergeCell ref="AB38:AC38"/>
    <mergeCell ref="J40:AE42"/>
    <mergeCell ref="H23:K23"/>
    <mergeCell ref="X23:AA23"/>
    <mergeCell ref="A24:AF24"/>
    <mergeCell ref="A25:G25"/>
    <mergeCell ref="L25:M25"/>
    <mergeCell ref="U25:AB25"/>
    <mergeCell ref="A19:G20"/>
    <mergeCell ref="I19:AE19"/>
    <mergeCell ref="R20:W20"/>
    <mergeCell ref="X20:AA20"/>
    <mergeCell ref="A21:F22"/>
    <mergeCell ref="J21:L21"/>
    <mergeCell ref="Q21:V22"/>
    <mergeCell ref="Z21:AB21"/>
    <mergeCell ref="H22:I22"/>
    <mergeCell ref="X22:Y22"/>
    <mergeCell ref="O11:AE11"/>
    <mergeCell ref="U13:V13"/>
    <mergeCell ref="A14:Q14"/>
    <mergeCell ref="A16:A18"/>
    <mergeCell ref="B16:G16"/>
    <mergeCell ref="I16:S16"/>
    <mergeCell ref="U16:AE16"/>
    <mergeCell ref="B17:G17"/>
    <mergeCell ref="I17:M17"/>
    <mergeCell ref="O17:AE17"/>
    <mergeCell ref="B18:G18"/>
    <mergeCell ref="K18:O18"/>
    <mergeCell ref="R18:V18"/>
    <mergeCell ref="I10:N10"/>
    <mergeCell ref="O10:W10"/>
    <mergeCell ref="Y10:AE10"/>
    <mergeCell ref="A3:AF3"/>
    <mergeCell ref="X5:Y5"/>
    <mergeCell ref="B6:F6"/>
    <mergeCell ref="Y6:AB6"/>
    <mergeCell ref="O9:AE9"/>
  </mergeCells>
  <phoneticPr fontId="3"/>
  <dataValidations count="15">
    <dataValidation type="list" allowBlank="1" showInputMessage="1" showErrorMessage="1" sqref="I17:M17">
      <formula1>$AQ$18:$AQ$48</formula1>
    </dataValidation>
    <dataValidation allowBlank="1" showInputMessage="1" showErrorMessage="1" prompt="担当部署の部、課、係名を記入してください。" sqref="G43"/>
    <dataValidation type="list" allowBlank="1" showInputMessage="1" showErrorMessage="1" sqref="D32 J26:J28 Q18 J18 B31 J38:J39">
      <formula1>"0,1"</formula1>
    </dataValidation>
    <dataValidation allowBlank="1" showInputMessage="1" showErrorMessage="1" promptTitle="入力の注意" prompt="届出する前年度の雇用者数を記入して下さい" sqref="J21:L21"/>
    <dataValidation allowBlank="1" showInputMessage="1" showErrorMessage="1" promptTitle="入力の注意" prompt="届出する前年度を西暦で記入" sqref="H22:I22 X22:Y22"/>
    <dataValidation allowBlank="1" showInputMessage="1" showErrorMessage="1" promptTitle="入力の注意" prompt="業種コードのシートを参考に数値4桁で入力してください" sqref="X20:AA20"/>
    <dataValidation allowBlank="1" showInputMessage="1" showErrorMessage="1" prompt="会社名を記入してください" sqref="I16:S16"/>
    <dataValidation allowBlank="1" showInputMessage="1" showErrorMessage="1" prompt="事業所名を記入してください" sqref="U16:AE16"/>
    <dataValidation allowBlank="1" showErrorMessage="1" prompt="代理人が申請する場合は代理人の氏名を記入してください" sqref="Q12"/>
    <dataValidation allowBlank="1" showInputMessage="1" showErrorMessage="1" promptTitle="入力の注意" prompt="住所の郵便番号を記入_x000a_事業所固有の郵便番号ではありません" sqref="O8 T8:U8"/>
    <dataValidation allowBlank="1" showInputMessage="1" showErrorMessage="1" prompt="法人名を記入してください" sqref="O10"/>
    <dataValidation allowBlank="1" showInputMessage="1" showErrorMessage="1" prompt="代表者の氏名を記入してください" sqref="Y10:AE10 R12:AE12"/>
    <dataValidation allowBlank="1" showInputMessage="1" showErrorMessage="1" prompt="代理人が申請する場合は代理人の氏名を記入してください" sqref="O11:AE11"/>
    <dataValidation type="list" allowBlank="1" showInputMessage="1" showErrorMessage="1" sqref="B6">
      <formula1>$AQ$16:$AQ$17</formula1>
    </dataValidation>
    <dataValidation allowBlank="1" showInputMessage="1" showErrorMessage="1" prompt="この報告書を提出する前年度を西暦で記入してください" sqref="U13:V13"/>
  </dataValidations>
  <pageMargins left="0.78700000000000003" right="0.6" top="0.81" bottom="0.56000000000000005" header="0.51200000000000001" footer="0.51200000000000001"/>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BF169"/>
  <sheetViews>
    <sheetView view="pageBreakPreview" zoomScale="85" zoomScaleNormal="100" zoomScaleSheetLayoutView="85" workbookViewId="0">
      <selection activeCell="H38" sqref="H38:K38"/>
    </sheetView>
  </sheetViews>
  <sheetFormatPr defaultColWidth="2.88671875" defaultRowHeight="18" customHeight="1" x14ac:dyDescent="0.15"/>
  <cols>
    <col min="1" max="1" width="3.33203125" style="152" bestFit="1" customWidth="1"/>
    <col min="2" max="16384" width="2.88671875" style="152"/>
  </cols>
  <sheetData>
    <row r="1" spans="1:58" ht="18" customHeight="1" thickBot="1" x14ac:dyDescent="0.2">
      <c r="A1" s="152" t="s">
        <v>2196</v>
      </c>
      <c r="E1" s="285">
        <f>1</f>
        <v>1</v>
      </c>
      <c r="F1" s="285"/>
      <c r="G1" s="42" t="s">
        <v>32</v>
      </c>
      <c r="I1" s="152" t="s">
        <v>469</v>
      </c>
      <c r="R1" s="281" t="s">
        <v>28</v>
      </c>
      <c r="S1" s="281"/>
      <c r="T1" s="281"/>
      <c r="U1" s="281"/>
      <c r="V1" s="286" t="str">
        <f>CONCATENATE(様式18_2!$I$16,様式18_2!$U$16)</f>
        <v/>
      </c>
      <c r="W1" s="286"/>
      <c r="X1" s="286"/>
      <c r="Y1" s="286"/>
      <c r="Z1" s="286"/>
      <c r="AA1" s="286"/>
      <c r="AB1" s="286"/>
      <c r="AC1" s="286"/>
      <c r="AD1" s="286"/>
      <c r="AE1" s="286"/>
    </row>
    <row r="2" spans="1:58" ht="27.6" customHeight="1" x14ac:dyDescent="0.15">
      <c r="A2" s="158">
        <v>1</v>
      </c>
      <c r="B2" s="282" t="s">
        <v>2198</v>
      </c>
      <c r="C2" s="282"/>
      <c r="D2" s="282"/>
      <c r="E2" s="282"/>
      <c r="F2" s="282"/>
      <c r="G2" s="283"/>
      <c r="H2" s="275" t="s">
        <v>8</v>
      </c>
      <c r="I2" s="276"/>
      <c r="J2" s="284" t="str">
        <f>IF(AB2="","",VLOOKUP(AB2,物質リスト!$A$1:$H$823,7,FALSE))</f>
        <v/>
      </c>
      <c r="K2" s="284"/>
      <c r="L2" s="284"/>
      <c r="M2" s="284"/>
      <c r="N2" s="284"/>
      <c r="O2" s="284"/>
      <c r="P2" s="284"/>
      <c r="Q2" s="284"/>
      <c r="R2" s="284"/>
      <c r="S2" s="284"/>
      <c r="T2" s="284"/>
      <c r="U2" s="284"/>
      <c r="V2" s="284"/>
      <c r="W2" s="284"/>
      <c r="X2" s="284"/>
      <c r="Y2" s="276" t="s">
        <v>2185</v>
      </c>
      <c r="Z2" s="280"/>
      <c r="AA2" s="280"/>
      <c r="AB2" s="185"/>
      <c r="AC2" s="185"/>
      <c r="AD2" s="185"/>
      <c r="AE2" s="52"/>
    </row>
    <row r="3" spans="1:58" ht="18" customHeight="1" x14ac:dyDescent="0.15">
      <c r="A3" s="265" t="s">
        <v>239</v>
      </c>
      <c r="B3" s="266"/>
      <c r="C3" s="266"/>
      <c r="D3" s="266"/>
      <c r="E3" s="266"/>
      <c r="F3" s="266"/>
      <c r="G3" s="267"/>
      <c r="H3" s="261"/>
      <c r="I3" s="262"/>
      <c r="J3" s="262"/>
      <c r="K3" s="262"/>
      <c r="L3" s="262"/>
      <c r="M3" s="262"/>
      <c r="N3" s="263"/>
      <c r="O3" s="263"/>
      <c r="P3" s="263"/>
      <c r="Q3" s="263"/>
      <c r="R3" s="263"/>
      <c r="S3" s="263"/>
      <c r="T3" s="264"/>
      <c r="U3" s="53"/>
      <c r="V3" s="43"/>
      <c r="W3" s="43"/>
      <c r="X3" s="43"/>
      <c r="Y3" s="43"/>
      <c r="Z3" s="43"/>
      <c r="AA3" s="43"/>
      <c r="AB3" s="43"/>
      <c r="AC3" s="43"/>
      <c r="AD3" s="43"/>
      <c r="AE3" s="54"/>
      <c r="AU3" s="55"/>
      <c r="BF3" s="48" t="s">
        <v>408</v>
      </c>
    </row>
    <row r="4" spans="1:58" ht="18" customHeight="1" thickBot="1" x14ac:dyDescent="0.2">
      <c r="A4" s="265" t="s">
        <v>29</v>
      </c>
      <c r="B4" s="266"/>
      <c r="C4" s="267"/>
      <c r="D4" s="268" t="s">
        <v>30</v>
      </c>
      <c r="E4" s="266"/>
      <c r="F4" s="266"/>
      <c r="G4" s="267"/>
      <c r="H4" s="269"/>
      <c r="I4" s="270"/>
      <c r="J4" s="270"/>
      <c r="K4" s="271"/>
      <c r="L4" s="56" t="s">
        <v>33</v>
      </c>
      <c r="M4" s="57"/>
      <c r="N4" s="268" t="s">
        <v>31</v>
      </c>
      <c r="O4" s="266"/>
      <c r="P4" s="267"/>
      <c r="Q4" s="272"/>
      <c r="R4" s="273"/>
      <c r="S4" s="273"/>
      <c r="T4" s="273"/>
      <c r="U4" s="274"/>
      <c r="V4" s="56" t="s">
        <v>33</v>
      </c>
      <c r="W4" s="46"/>
      <c r="X4" s="46"/>
      <c r="Y4" s="46"/>
      <c r="Z4" s="46"/>
      <c r="AA4" s="46"/>
      <c r="AB4" s="46"/>
      <c r="AC4" s="46"/>
      <c r="AD4" s="46"/>
      <c r="AE4" s="47"/>
      <c r="AU4" s="55"/>
      <c r="BF4" s="48" t="s">
        <v>409</v>
      </c>
    </row>
    <row r="5" spans="1:58" ht="27.75" customHeight="1" x14ac:dyDescent="0.15">
      <c r="A5" s="158">
        <v>2</v>
      </c>
      <c r="B5" s="282" t="s">
        <v>2198</v>
      </c>
      <c r="C5" s="282"/>
      <c r="D5" s="282"/>
      <c r="E5" s="282"/>
      <c r="F5" s="282"/>
      <c r="G5" s="283"/>
      <c r="H5" s="275" t="s">
        <v>8</v>
      </c>
      <c r="I5" s="276"/>
      <c r="J5" s="284" t="str">
        <f>IF(AB5="","",VLOOKUP(AB5,物質リスト!$A$1:$H$823,7,FALSE))</f>
        <v/>
      </c>
      <c r="K5" s="284"/>
      <c r="L5" s="284"/>
      <c r="M5" s="284"/>
      <c r="N5" s="284"/>
      <c r="O5" s="284"/>
      <c r="P5" s="284"/>
      <c r="Q5" s="284"/>
      <c r="R5" s="284"/>
      <c r="S5" s="284"/>
      <c r="T5" s="284"/>
      <c r="U5" s="284"/>
      <c r="V5" s="284"/>
      <c r="W5" s="284"/>
      <c r="X5" s="284"/>
      <c r="Y5" s="276" t="s">
        <v>2185</v>
      </c>
      <c r="Z5" s="280"/>
      <c r="AA5" s="280"/>
      <c r="AB5" s="185"/>
      <c r="AC5" s="185"/>
      <c r="AD5" s="185"/>
      <c r="AE5" s="52"/>
      <c r="BF5" s="48" t="s">
        <v>410</v>
      </c>
    </row>
    <row r="6" spans="1:58" ht="18" customHeight="1" x14ac:dyDescent="0.15">
      <c r="A6" s="265" t="s">
        <v>239</v>
      </c>
      <c r="B6" s="266"/>
      <c r="C6" s="266"/>
      <c r="D6" s="266"/>
      <c r="E6" s="266"/>
      <c r="F6" s="266"/>
      <c r="G6" s="267"/>
      <c r="H6" s="261"/>
      <c r="I6" s="262"/>
      <c r="J6" s="262"/>
      <c r="K6" s="262"/>
      <c r="L6" s="262"/>
      <c r="M6" s="262"/>
      <c r="N6" s="263"/>
      <c r="O6" s="263"/>
      <c r="P6" s="263"/>
      <c r="Q6" s="263"/>
      <c r="R6" s="263"/>
      <c r="S6" s="263"/>
      <c r="T6" s="264"/>
      <c r="U6" s="53"/>
      <c r="V6" s="43"/>
      <c r="W6" s="43"/>
      <c r="X6" s="43"/>
      <c r="Y6" s="43"/>
      <c r="Z6" s="43"/>
      <c r="AA6" s="43"/>
      <c r="AB6" s="43"/>
      <c r="AC6" s="43"/>
      <c r="AD6" s="43"/>
      <c r="AE6" s="54"/>
      <c r="AU6" s="55"/>
      <c r="BF6" s="48" t="s">
        <v>411</v>
      </c>
    </row>
    <row r="7" spans="1:58" ht="18" customHeight="1" thickBot="1" x14ac:dyDescent="0.2">
      <c r="A7" s="265" t="s">
        <v>29</v>
      </c>
      <c r="B7" s="266"/>
      <c r="C7" s="267"/>
      <c r="D7" s="268" t="s">
        <v>30</v>
      </c>
      <c r="E7" s="266"/>
      <c r="F7" s="266"/>
      <c r="G7" s="267"/>
      <c r="H7" s="269"/>
      <c r="I7" s="270"/>
      <c r="J7" s="270"/>
      <c r="K7" s="271"/>
      <c r="L7" s="56" t="s">
        <v>33</v>
      </c>
      <c r="M7" s="57"/>
      <c r="N7" s="268" t="s">
        <v>31</v>
      </c>
      <c r="O7" s="266"/>
      <c r="P7" s="267"/>
      <c r="Q7" s="272"/>
      <c r="R7" s="273"/>
      <c r="S7" s="273"/>
      <c r="T7" s="273"/>
      <c r="U7" s="274"/>
      <c r="V7" s="56" t="s">
        <v>33</v>
      </c>
      <c r="W7" s="46"/>
      <c r="X7" s="46"/>
      <c r="Y7" s="46"/>
      <c r="Z7" s="46"/>
      <c r="AA7" s="46"/>
      <c r="AB7" s="46"/>
      <c r="AC7" s="46"/>
      <c r="AD7" s="46"/>
      <c r="AE7" s="47"/>
      <c r="AU7" s="55"/>
      <c r="BF7" s="48" t="s">
        <v>412</v>
      </c>
    </row>
    <row r="8" spans="1:58" ht="27.75" customHeight="1" x14ac:dyDescent="0.15">
      <c r="A8" s="158">
        <v>3</v>
      </c>
      <c r="B8" s="282" t="s">
        <v>2198</v>
      </c>
      <c r="C8" s="282"/>
      <c r="D8" s="282"/>
      <c r="E8" s="282"/>
      <c r="F8" s="282"/>
      <c r="G8" s="283"/>
      <c r="H8" s="275" t="s">
        <v>8</v>
      </c>
      <c r="I8" s="276"/>
      <c r="J8" s="284" t="str">
        <f>IF(AB8="","",VLOOKUP(AB8,物質リスト!$A$1:$H$823,7,FALSE))</f>
        <v/>
      </c>
      <c r="K8" s="284"/>
      <c r="L8" s="284"/>
      <c r="M8" s="284"/>
      <c r="N8" s="284"/>
      <c r="O8" s="284"/>
      <c r="P8" s="284"/>
      <c r="Q8" s="284"/>
      <c r="R8" s="284"/>
      <c r="S8" s="284"/>
      <c r="T8" s="284"/>
      <c r="U8" s="284"/>
      <c r="V8" s="284"/>
      <c r="W8" s="284"/>
      <c r="X8" s="284"/>
      <c r="Y8" s="276" t="s">
        <v>2185</v>
      </c>
      <c r="Z8" s="280"/>
      <c r="AA8" s="280"/>
      <c r="AB8" s="185"/>
      <c r="AC8" s="185"/>
      <c r="AD8" s="185"/>
      <c r="AE8" s="52"/>
      <c r="BF8" s="48" t="s">
        <v>413</v>
      </c>
    </row>
    <row r="9" spans="1:58" ht="18" customHeight="1" x14ac:dyDescent="0.15">
      <c r="A9" s="265" t="s">
        <v>239</v>
      </c>
      <c r="B9" s="266"/>
      <c r="C9" s="266"/>
      <c r="D9" s="266"/>
      <c r="E9" s="266"/>
      <c r="F9" s="266"/>
      <c r="G9" s="267"/>
      <c r="H9" s="261"/>
      <c r="I9" s="262"/>
      <c r="J9" s="262"/>
      <c r="K9" s="262"/>
      <c r="L9" s="262"/>
      <c r="M9" s="262"/>
      <c r="N9" s="263"/>
      <c r="O9" s="263"/>
      <c r="P9" s="263"/>
      <c r="Q9" s="263"/>
      <c r="R9" s="263"/>
      <c r="S9" s="263"/>
      <c r="T9" s="264"/>
      <c r="U9" s="53"/>
      <c r="V9" s="43"/>
      <c r="W9" s="43"/>
      <c r="X9" s="43"/>
      <c r="Y9" s="43"/>
      <c r="Z9" s="43"/>
      <c r="AA9" s="43"/>
      <c r="AB9" s="43"/>
      <c r="AC9" s="43"/>
      <c r="AD9" s="43"/>
      <c r="AE9" s="54"/>
      <c r="AU9" s="55"/>
      <c r="BF9" s="59" t="s">
        <v>414</v>
      </c>
    </row>
    <row r="10" spans="1:58" ht="18" customHeight="1" thickBot="1" x14ac:dyDescent="0.2">
      <c r="A10" s="265" t="s">
        <v>29</v>
      </c>
      <c r="B10" s="266"/>
      <c r="C10" s="267"/>
      <c r="D10" s="268" t="s">
        <v>30</v>
      </c>
      <c r="E10" s="266"/>
      <c r="F10" s="266"/>
      <c r="G10" s="267"/>
      <c r="H10" s="269"/>
      <c r="I10" s="270"/>
      <c r="J10" s="270"/>
      <c r="K10" s="271"/>
      <c r="L10" s="56" t="s">
        <v>33</v>
      </c>
      <c r="M10" s="57"/>
      <c r="N10" s="268" t="s">
        <v>31</v>
      </c>
      <c r="O10" s="266"/>
      <c r="P10" s="267"/>
      <c r="Q10" s="272"/>
      <c r="R10" s="273"/>
      <c r="S10" s="273"/>
      <c r="T10" s="273"/>
      <c r="U10" s="274"/>
      <c r="V10" s="56" t="s">
        <v>33</v>
      </c>
      <c r="W10" s="46"/>
      <c r="X10" s="46"/>
      <c r="Y10" s="46"/>
      <c r="Z10" s="46"/>
      <c r="AA10" s="46"/>
      <c r="AB10" s="46"/>
      <c r="AC10" s="46"/>
      <c r="AD10" s="46"/>
      <c r="AE10" s="47"/>
      <c r="AU10" s="55"/>
      <c r="BF10" s="48" t="s">
        <v>428</v>
      </c>
    </row>
    <row r="11" spans="1:58" ht="27.75" customHeight="1" x14ac:dyDescent="0.15">
      <c r="A11" s="158">
        <v>4</v>
      </c>
      <c r="B11" s="282" t="s">
        <v>2198</v>
      </c>
      <c r="C11" s="282"/>
      <c r="D11" s="282"/>
      <c r="E11" s="282"/>
      <c r="F11" s="282"/>
      <c r="G11" s="283"/>
      <c r="H11" s="275" t="s">
        <v>8</v>
      </c>
      <c r="I11" s="276"/>
      <c r="J11" s="284" t="str">
        <f>IF(AB11="","",VLOOKUP(AB11,物質リスト!$A$1:$H$823,7,FALSE))</f>
        <v/>
      </c>
      <c r="K11" s="284"/>
      <c r="L11" s="284"/>
      <c r="M11" s="284"/>
      <c r="N11" s="284"/>
      <c r="O11" s="284"/>
      <c r="P11" s="284"/>
      <c r="Q11" s="284"/>
      <c r="R11" s="284"/>
      <c r="S11" s="284"/>
      <c r="T11" s="284"/>
      <c r="U11" s="284"/>
      <c r="V11" s="284"/>
      <c r="W11" s="284"/>
      <c r="X11" s="284"/>
      <c r="Y11" s="276" t="s">
        <v>2185</v>
      </c>
      <c r="Z11" s="280"/>
      <c r="AA11" s="280"/>
      <c r="AB11" s="185"/>
      <c r="AC11" s="185"/>
      <c r="AD11" s="185"/>
      <c r="AE11" s="52"/>
    </row>
    <row r="12" spans="1:58" ht="18" customHeight="1" x14ac:dyDescent="0.15">
      <c r="A12" s="265" t="s">
        <v>239</v>
      </c>
      <c r="B12" s="266"/>
      <c r="C12" s="266"/>
      <c r="D12" s="266"/>
      <c r="E12" s="266"/>
      <c r="F12" s="266"/>
      <c r="G12" s="267"/>
      <c r="H12" s="261"/>
      <c r="I12" s="262"/>
      <c r="J12" s="262"/>
      <c r="K12" s="262"/>
      <c r="L12" s="262"/>
      <c r="M12" s="262"/>
      <c r="N12" s="263"/>
      <c r="O12" s="263"/>
      <c r="P12" s="263"/>
      <c r="Q12" s="263"/>
      <c r="R12" s="263"/>
      <c r="S12" s="263"/>
      <c r="T12" s="264"/>
      <c r="U12" s="53"/>
      <c r="V12" s="43"/>
      <c r="W12" s="43"/>
      <c r="X12" s="43"/>
      <c r="Y12" s="43"/>
      <c r="Z12" s="43"/>
      <c r="AA12" s="43"/>
      <c r="AB12" s="43"/>
      <c r="AC12" s="43"/>
      <c r="AD12" s="43"/>
      <c r="AE12" s="54"/>
      <c r="AU12" s="55"/>
      <c r="BF12" s="48"/>
    </row>
    <row r="13" spans="1:58" ht="18" customHeight="1" thickBot="1" x14ac:dyDescent="0.2">
      <c r="A13" s="265" t="s">
        <v>29</v>
      </c>
      <c r="B13" s="266"/>
      <c r="C13" s="267"/>
      <c r="D13" s="268" t="s">
        <v>30</v>
      </c>
      <c r="E13" s="266"/>
      <c r="F13" s="266"/>
      <c r="G13" s="267"/>
      <c r="H13" s="269"/>
      <c r="I13" s="270"/>
      <c r="J13" s="270"/>
      <c r="K13" s="271"/>
      <c r="L13" s="56" t="s">
        <v>33</v>
      </c>
      <c r="M13" s="57"/>
      <c r="N13" s="268" t="s">
        <v>31</v>
      </c>
      <c r="O13" s="266"/>
      <c r="P13" s="267"/>
      <c r="Q13" s="272"/>
      <c r="R13" s="273"/>
      <c r="S13" s="273"/>
      <c r="T13" s="273"/>
      <c r="U13" s="274"/>
      <c r="V13" s="56" t="s">
        <v>33</v>
      </c>
      <c r="W13" s="46"/>
      <c r="X13" s="46"/>
      <c r="Y13" s="46"/>
      <c r="Z13" s="46"/>
      <c r="AA13" s="46"/>
      <c r="AB13" s="46"/>
      <c r="AC13" s="46"/>
      <c r="AD13" s="46"/>
      <c r="AE13" s="47"/>
      <c r="AU13" s="55"/>
      <c r="BF13" s="48"/>
    </row>
    <row r="14" spans="1:58" ht="27.75" customHeight="1" x14ac:dyDescent="0.15">
      <c r="A14" s="158">
        <v>5</v>
      </c>
      <c r="B14" s="282" t="s">
        <v>2198</v>
      </c>
      <c r="C14" s="282"/>
      <c r="D14" s="282"/>
      <c r="E14" s="282"/>
      <c r="F14" s="282"/>
      <c r="G14" s="283"/>
      <c r="H14" s="275" t="s">
        <v>8</v>
      </c>
      <c r="I14" s="276"/>
      <c r="J14" s="284" t="str">
        <f>IF(AB14="","",VLOOKUP(AB14,物質リスト!$A$1:$H$823,7,FALSE))</f>
        <v/>
      </c>
      <c r="K14" s="284"/>
      <c r="L14" s="284"/>
      <c r="M14" s="284"/>
      <c r="N14" s="284"/>
      <c r="O14" s="284"/>
      <c r="P14" s="284"/>
      <c r="Q14" s="284"/>
      <c r="R14" s="284"/>
      <c r="S14" s="284"/>
      <c r="T14" s="284"/>
      <c r="U14" s="284"/>
      <c r="V14" s="284"/>
      <c r="W14" s="284"/>
      <c r="X14" s="284"/>
      <c r="Y14" s="276" t="s">
        <v>2185</v>
      </c>
      <c r="Z14" s="280"/>
      <c r="AA14" s="280"/>
      <c r="AB14" s="185"/>
      <c r="AC14" s="185"/>
      <c r="AD14" s="185"/>
      <c r="AE14" s="52"/>
    </row>
    <row r="15" spans="1:58" ht="18" customHeight="1" x14ac:dyDescent="0.15">
      <c r="A15" s="265" t="s">
        <v>239</v>
      </c>
      <c r="B15" s="266"/>
      <c r="C15" s="266"/>
      <c r="D15" s="266"/>
      <c r="E15" s="266"/>
      <c r="F15" s="266"/>
      <c r="G15" s="267"/>
      <c r="H15" s="261"/>
      <c r="I15" s="262"/>
      <c r="J15" s="262"/>
      <c r="K15" s="262"/>
      <c r="L15" s="262"/>
      <c r="M15" s="262"/>
      <c r="N15" s="263"/>
      <c r="O15" s="263"/>
      <c r="P15" s="263"/>
      <c r="Q15" s="263"/>
      <c r="R15" s="263"/>
      <c r="S15" s="263"/>
      <c r="T15" s="264"/>
      <c r="U15" s="53"/>
      <c r="V15" s="43"/>
      <c r="W15" s="43"/>
      <c r="X15" s="43"/>
      <c r="Y15" s="43"/>
      <c r="Z15" s="43"/>
      <c r="AA15" s="43"/>
      <c r="AB15" s="43"/>
      <c r="AC15" s="43"/>
      <c r="AD15" s="43"/>
      <c r="AE15" s="54"/>
      <c r="AU15" s="55"/>
      <c r="BF15" s="48"/>
    </row>
    <row r="16" spans="1:58" ht="18" customHeight="1" thickBot="1" x14ac:dyDescent="0.2">
      <c r="A16" s="265" t="s">
        <v>29</v>
      </c>
      <c r="B16" s="266"/>
      <c r="C16" s="267"/>
      <c r="D16" s="268" t="s">
        <v>30</v>
      </c>
      <c r="E16" s="266"/>
      <c r="F16" s="266"/>
      <c r="G16" s="267"/>
      <c r="H16" s="269"/>
      <c r="I16" s="270"/>
      <c r="J16" s="270"/>
      <c r="K16" s="271"/>
      <c r="L16" s="56" t="s">
        <v>33</v>
      </c>
      <c r="M16" s="57"/>
      <c r="N16" s="268" t="s">
        <v>31</v>
      </c>
      <c r="O16" s="266"/>
      <c r="P16" s="267"/>
      <c r="Q16" s="272"/>
      <c r="R16" s="273"/>
      <c r="S16" s="273"/>
      <c r="T16" s="273"/>
      <c r="U16" s="274"/>
      <c r="V16" s="56" t="s">
        <v>33</v>
      </c>
      <c r="W16" s="46"/>
      <c r="X16" s="46"/>
      <c r="Y16" s="46"/>
      <c r="Z16" s="46"/>
      <c r="AA16" s="46"/>
      <c r="AB16" s="46"/>
      <c r="AC16" s="46"/>
      <c r="AD16" s="46"/>
      <c r="AE16" s="47"/>
      <c r="AU16" s="55"/>
      <c r="BF16" s="48"/>
    </row>
    <row r="17" spans="1:58" ht="27.75" customHeight="1" x14ac:dyDescent="0.15">
      <c r="A17" s="158">
        <v>6</v>
      </c>
      <c r="B17" s="282" t="s">
        <v>2198</v>
      </c>
      <c r="C17" s="282"/>
      <c r="D17" s="282"/>
      <c r="E17" s="282"/>
      <c r="F17" s="282"/>
      <c r="G17" s="283"/>
      <c r="H17" s="275" t="s">
        <v>8</v>
      </c>
      <c r="I17" s="276"/>
      <c r="J17" s="284" t="str">
        <f>IF(AB17="","",VLOOKUP(AB17,物質リスト!$A$1:$H$823,7,FALSE))</f>
        <v/>
      </c>
      <c r="K17" s="284"/>
      <c r="L17" s="284"/>
      <c r="M17" s="284"/>
      <c r="N17" s="284"/>
      <c r="O17" s="284"/>
      <c r="P17" s="284"/>
      <c r="Q17" s="284"/>
      <c r="R17" s="284"/>
      <c r="S17" s="284"/>
      <c r="T17" s="284"/>
      <c r="U17" s="284"/>
      <c r="V17" s="284"/>
      <c r="W17" s="284"/>
      <c r="X17" s="284"/>
      <c r="Y17" s="276" t="s">
        <v>2185</v>
      </c>
      <c r="Z17" s="280"/>
      <c r="AA17" s="280"/>
      <c r="AB17" s="185"/>
      <c r="AC17" s="185"/>
      <c r="AD17" s="185"/>
      <c r="AE17" s="52"/>
    </row>
    <row r="18" spans="1:58" ht="18" customHeight="1" x14ac:dyDescent="0.15">
      <c r="A18" s="265" t="s">
        <v>239</v>
      </c>
      <c r="B18" s="266"/>
      <c r="C18" s="266"/>
      <c r="D18" s="266"/>
      <c r="E18" s="266"/>
      <c r="F18" s="266"/>
      <c r="G18" s="267"/>
      <c r="H18" s="261"/>
      <c r="I18" s="262"/>
      <c r="J18" s="262"/>
      <c r="K18" s="262"/>
      <c r="L18" s="262"/>
      <c r="M18" s="262"/>
      <c r="N18" s="263"/>
      <c r="O18" s="263"/>
      <c r="P18" s="263"/>
      <c r="Q18" s="263"/>
      <c r="R18" s="263"/>
      <c r="S18" s="263"/>
      <c r="T18" s="264"/>
      <c r="U18" s="53"/>
      <c r="V18" s="43"/>
      <c r="W18" s="43"/>
      <c r="X18" s="43"/>
      <c r="Y18" s="43"/>
      <c r="Z18" s="43"/>
      <c r="AA18" s="43"/>
      <c r="AB18" s="43"/>
      <c r="AC18" s="43"/>
      <c r="AD18" s="43"/>
      <c r="AE18" s="54"/>
      <c r="AU18" s="55"/>
      <c r="BF18" s="48"/>
    </row>
    <row r="19" spans="1:58" ht="18" customHeight="1" thickBot="1" x14ac:dyDescent="0.2">
      <c r="A19" s="265" t="s">
        <v>29</v>
      </c>
      <c r="B19" s="266"/>
      <c r="C19" s="267"/>
      <c r="D19" s="268" t="s">
        <v>30</v>
      </c>
      <c r="E19" s="266"/>
      <c r="F19" s="266"/>
      <c r="G19" s="267"/>
      <c r="H19" s="269"/>
      <c r="I19" s="270"/>
      <c r="J19" s="270"/>
      <c r="K19" s="271"/>
      <c r="L19" s="56" t="s">
        <v>33</v>
      </c>
      <c r="M19" s="57"/>
      <c r="N19" s="268" t="s">
        <v>31</v>
      </c>
      <c r="O19" s="266"/>
      <c r="P19" s="267"/>
      <c r="Q19" s="272"/>
      <c r="R19" s="273"/>
      <c r="S19" s="273"/>
      <c r="T19" s="273"/>
      <c r="U19" s="274"/>
      <c r="V19" s="56" t="s">
        <v>33</v>
      </c>
      <c r="W19" s="46"/>
      <c r="X19" s="46"/>
      <c r="Y19" s="46"/>
      <c r="Z19" s="46"/>
      <c r="AA19" s="46"/>
      <c r="AB19" s="46"/>
      <c r="AC19" s="46"/>
      <c r="AD19" s="46"/>
      <c r="AE19" s="47"/>
      <c r="AU19" s="55"/>
      <c r="BF19" s="48"/>
    </row>
    <row r="20" spans="1:58" ht="27.75" customHeight="1" x14ac:dyDescent="0.15">
      <c r="A20" s="158">
        <v>7</v>
      </c>
      <c r="B20" s="282" t="s">
        <v>2198</v>
      </c>
      <c r="C20" s="282"/>
      <c r="D20" s="282"/>
      <c r="E20" s="282"/>
      <c r="F20" s="282"/>
      <c r="G20" s="283"/>
      <c r="H20" s="275" t="s">
        <v>8</v>
      </c>
      <c r="I20" s="276"/>
      <c r="J20" s="284" t="str">
        <f>IF(AB20="","",VLOOKUP(AB20,物質リスト!$A$1:$H$823,7,FALSE))</f>
        <v/>
      </c>
      <c r="K20" s="284"/>
      <c r="L20" s="284"/>
      <c r="M20" s="284"/>
      <c r="N20" s="284"/>
      <c r="O20" s="284"/>
      <c r="P20" s="284"/>
      <c r="Q20" s="284"/>
      <c r="R20" s="284"/>
      <c r="S20" s="284"/>
      <c r="T20" s="284"/>
      <c r="U20" s="284"/>
      <c r="V20" s="284"/>
      <c r="W20" s="284"/>
      <c r="X20" s="284"/>
      <c r="Y20" s="276" t="s">
        <v>2185</v>
      </c>
      <c r="Z20" s="280"/>
      <c r="AA20" s="280"/>
      <c r="AB20" s="185"/>
      <c r="AC20" s="185"/>
      <c r="AD20" s="185"/>
      <c r="AE20" s="52"/>
    </row>
    <row r="21" spans="1:58" ht="18" customHeight="1" x14ac:dyDescent="0.15">
      <c r="A21" s="265" t="s">
        <v>239</v>
      </c>
      <c r="B21" s="266"/>
      <c r="C21" s="266"/>
      <c r="D21" s="266"/>
      <c r="E21" s="266"/>
      <c r="F21" s="266"/>
      <c r="G21" s="267"/>
      <c r="H21" s="261"/>
      <c r="I21" s="262"/>
      <c r="J21" s="262"/>
      <c r="K21" s="262"/>
      <c r="L21" s="262"/>
      <c r="M21" s="262"/>
      <c r="N21" s="263"/>
      <c r="O21" s="263"/>
      <c r="P21" s="263"/>
      <c r="Q21" s="263"/>
      <c r="R21" s="263"/>
      <c r="S21" s="263"/>
      <c r="T21" s="264"/>
      <c r="U21" s="53"/>
      <c r="V21" s="43"/>
      <c r="W21" s="43"/>
      <c r="X21" s="43"/>
      <c r="Y21" s="43"/>
      <c r="Z21" s="43"/>
      <c r="AA21" s="43"/>
      <c r="AB21" s="43"/>
      <c r="AC21" s="43"/>
      <c r="AD21" s="43"/>
      <c r="AE21" s="54"/>
      <c r="AU21" s="55"/>
      <c r="BF21" s="48"/>
    </row>
    <row r="22" spans="1:58" ht="18" customHeight="1" thickBot="1" x14ac:dyDescent="0.2">
      <c r="A22" s="265" t="s">
        <v>29</v>
      </c>
      <c r="B22" s="266"/>
      <c r="C22" s="267"/>
      <c r="D22" s="268" t="s">
        <v>30</v>
      </c>
      <c r="E22" s="266"/>
      <c r="F22" s="266"/>
      <c r="G22" s="267"/>
      <c r="H22" s="269"/>
      <c r="I22" s="270"/>
      <c r="J22" s="270"/>
      <c r="K22" s="271"/>
      <c r="L22" s="56" t="s">
        <v>33</v>
      </c>
      <c r="M22" s="57"/>
      <c r="N22" s="268" t="s">
        <v>31</v>
      </c>
      <c r="O22" s="266"/>
      <c r="P22" s="267"/>
      <c r="Q22" s="272"/>
      <c r="R22" s="273"/>
      <c r="S22" s="273"/>
      <c r="T22" s="273"/>
      <c r="U22" s="274"/>
      <c r="V22" s="56" t="s">
        <v>33</v>
      </c>
      <c r="W22" s="46"/>
      <c r="X22" s="46"/>
      <c r="Y22" s="46"/>
      <c r="Z22" s="46"/>
      <c r="AA22" s="46"/>
      <c r="AB22" s="46"/>
      <c r="AC22" s="46"/>
      <c r="AD22" s="46"/>
      <c r="AE22" s="47"/>
      <c r="AU22" s="55"/>
      <c r="BF22" s="48"/>
    </row>
    <row r="23" spans="1:58" ht="27.75" customHeight="1" x14ac:dyDescent="0.15">
      <c r="A23" s="158">
        <v>8</v>
      </c>
      <c r="B23" s="282" t="s">
        <v>2198</v>
      </c>
      <c r="C23" s="282"/>
      <c r="D23" s="282"/>
      <c r="E23" s="282"/>
      <c r="F23" s="282"/>
      <c r="G23" s="283"/>
      <c r="H23" s="275" t="s">
        <v>8</v>
      </c>
      <c r="I23" s="276"/>
      <c r="J23" s="284" t="str">
        <f>IF(AB23="","",VLOOKUP(AB23,物質リスト!$A$1:$H$823,7,FALSE))</f>
        <v/>
      </c>
      <c r="K23" s="284"/>
      <c r="L23" s="284"/>
      <c r="M23" s="284"/>
      <c r="N23" s="284"/>
      <c r="O23" s="284"/>
      <c r="P23" s="284"/>
      <c r="Q23" s="284"/>
      <c r="R23" s="284"/>
      <c r="S23" s="284"/>
      <c r="T23" s="284"/>
      <c r="U23" s="284"/>
      <c r="V23" s="284"/>
      <c r="W23" s="284"/>
      <c r="X23" s="284"/>
      <c r="Y23" s="276" t="s">
        <v>2185</v>
      </c>
      <c r="Z23" s="280"/>
      <c r="AA23" s="280"/>
      <c r="AB23" s="185"/>
      <c r="AC23" s="185"/>
      <c r="AD23" s="185"/>
      <c r="AE23" s="52"/>
    </row>
    <row r="24" spans="1:58" ht="18" customHeight="1" x14ac:dyDescent="0.15">
      <c r="A24" s="265" t="s">
        <v>239</v>
      </c>
      <c r="B24" s="266"/>
      <c r="C24" s="266"/>
      <c r="D24" s="266"/>
      <c r="E24" s="266"/>
      <c r="F24" s="266"/>
      <c r="G24" s="267"/>
      <c r="H24" s="261"/>
      <c r="I24" s="262"/>
      <c r="J24" s="262"/>
      <c r="K24" s="262"/>
      <c r="L24" s="262"/>
      <c r="M24" s="262"/>
      <c r="N24" s="263"/>
      <c r="O24" s="263"/>
      <c r="P24" s="263"/>
      <c r="Q24" s="263"/>
      <c r="R24" s="263"/>
      <c r="S24" s="263"/>
      <c r="T24" s="264"/>
      <c r="U24" s="53"/>
      <c r="V24" s="43"/>
      <c r="W24" s="43"/>
      <c r="X24" s="43"/>
      <c r="Y24" s="43"/>
      <c r="Z24" s="43"/>
      <c r="AA24" s="43"/>
      <c r="AB24" s="43"/>
      <c r="AC24" s="43"/>
      <c r="AD24" s="43"/>
      <c r="AE24" s="54"/>
      <c r="AU24" s="55"/>
      <c r="BF24" s="48"/>
    </row>
    <row r="25" spans="1:58" ht="18" customHeight="1" thickBot="1" x14ac:dyDescent="0.2">
      <c r="A25" s="265" t="s">
        <v>29</v>
      </c>
      <c r="B25" s="266"/>
      <c r="C25" s="267"/>
      <c r="D25" s="268" t="s">
        <v>30</v>
      </c>
      <c r="E25" s="266"/>
      <c r="F25" s="266"/>
      <c r="G25" s="267"/>
      <c r="H25" s="269"/>
      <c r="I25" s="270"/>
      <c r="J25" s="270"/>
      <c r="K25" s="271"/>
      <c r="L25" s="56" t="s">
        <v>33</v>
      </c>
      <c r="M25" s="57"/>
      <c r="N25" s="268" t="s">
        <v>31</v>
      </c>
      <c r="O25" s="266"/>
      <c r="P25" s="267"/>
      <c r="Q25" s="272"/>
      <c r="R25" s="273"/>
      <c r="S25" s="273"/>
      <c r="T25" s="273"/>
      <c r="U25" s="274"/>
      <c r="V25" s="56" t="s">
        <v>33</v>
      </c>
      <c r="W25" s="46"/>
      <c r="X25" s="46"/>
      <c r="Y25" s="46"/>
      <c r="Z25" s="46"/>
      <c r="AA25" s="46"/>
      <c r="AB25" s="46"/>
      <c r="AC25" s="46"/>
      <c r="AD25" s="46"/>
      <c r="AE25" s="47"/>
      <c r="AU25" s="55"/>
      <c r="BF25" s="48"/>
    </row>
    <row r="26" spans="1:58" ht="27.75" customHeight="1" x14ac:dyDescent="0.15">
      <c r="A26" s="158">
        <v>9</v>
      </c>
      <c r="B26" s="282" t="s">
        <v>2198</v>
      </c>
      <c r="C26" s="282"/>
      <c r="D26" s="282"/>
      <c r="E26" s="282"/>
      <c r="F26" s="282"/>
      <c r="G26" s="283"/>
      <c r="H26" s="275" t="s">
        <v>8</v>
      </c>
      <c r="I26" s="276"/>
      <c r="J26" s="284" t="str">
        <f>IF(AB26="","",VLOOKUP(AB26,物質リスト!$A$1:$H$823,7,FALSE))</f>
        <v/>
      </c>
      <c r="K26" s="284"/>
      <c r="L26" s="284"/>
      <c r="M26" s="284"/>
      <c r="N26" s="284"/>
      <c r="O26" s="284"/>
      <c r="P26" s="284"/>
      <c r="Q26" s="284"/>
      <c r="R26" s="284"/>
      <c r="S26" s="284"/>
      <c r="T26" s="284"/>
      <c r="U26" s="284"/>
      <c r="V26" s="284"/>
      <c r="W26" s="284"/>
      <c r="X26" s="284"/>
      <c r="Y26" s="276" t="s">
        <v>2185</v>
      </c>
      <c r="Z26" s="280"/>
      <c r="AA26" s="280"/>
      <c r="AB26" s="185"/>
      <c r="AC26" s="185"/>
      <c r="AD26" s="185"/>
      <c r="AE26" s="52"/>
    </row>
    <row r="27" spans="1:58" ht="18" customHeight="1" x14ac:dyDescent="0.15">
      <c r="A27" s="265" t="s">
        <v>239</v>
      </c>
      <c r="B27" s="266"/>
      <c r="C27" s="266"/>
      <c r="D27" s="266"/>
      <c r="E27" s="266"/>
      <c r="F27" s="266"/>
      <c r="G27" s="267"/>
      <c r="H27" s="261"/>
      <c r="I27" s="262"/>
      <c r="J27" s="262"/>
      <c r="K27" s="262"/>
      <c r="L27" s="262"/>
      <c r="M27" s="262"/>
      <c r="N27" s="263"/>
      <c r="O27" s="263"/>
      <c r="P27" s="263"/>
      <c r="Q27" s="263"/>
      <c r="R27" s="263"/>
      <c r="S27" s="263"/>
      <c r="T27" s="264"/>
      <c r="U27" s="53"/>
      <c r="V27" s="43"/>
      <c r="W27" s="43"/>
      <c r="X27" s="43"/>
      <c r="Y27" s="43"/>
      <c r="Z27" s="43"/>
      <c r="AA27" s="43"/>
      <c r="AB27" s="43"/>
      <c r="AC27" s="43"/>
      <c r="AD27" s="43"/>
      <c r="AE27" s="54"/>
      <c r="AU27" s="55"/>
      <c r="BF27" s="48"/>
    </row>
    <row r="28" spans="1:58" ht="18" customHeight="1" thickBot="1" x14ac:dyDescent="0.2">
      <c r="A28" s="265" t="s">
        <v>29</v>
      </c>
      <c r="B28" s="266"/>
      <c r="C28" s="267"/>
      <c r="D28" s="268" t="s">
        <v>30</v>
      </c>
      <c r="E28" s="266"/>
      <c r="F28" s="266"/>
      <c r="G28" s="267"/>
      <c r="H28" s="269"/>
      <c r="I28" s="270"/>
      <c r="J28" s="270"/>
      <c r="K28" s="271"/>
      <c r="L28" s="56" t="s">
        <v>33</v>
      </c>
      <c r="M28" s="57"/>
      <c r="N28" s="268" t="s">
        <v>31</v>
      </c>
      <c r="O28" s="266"/>
      <c r="P28" s="267"/>
      <c r="Q28" s="272"/>
      <c r="R28" s="273"/>
      <c r="S28" s="273"/>
      <c r="T28" s="273"/>
      <c r="U28" s="274"/>
      <c r="V28" s="56" t="s">
        <v>33</v>
      </c>
      <c r="W28" s="46"/>
      <c r="X28" s="46"/>
      <c r="Y28" s="46"/>
      <c r="Z28" s="46"/>
      <c r="AA28" s="46"/>
      <c r="AB28" s="46"/>
      <c r="AC28" s="46"/>
      <c r="AD28" s="46"/>
      <c r="AE28" s="47"/>
      <c r="AU28" s="55"/>
      <c r="BF28" s="48"/>
    </row>
    <row r="29" spans="1:58" ht="27.75" customHeight="1" x14ac:dyDescent="0.15">
      <c r="A29" s="158">
        <v>10</v>
      </c>
      <c r="B29" s="282" t="s">
        <v>2198</v>
      </c>
      <c r="C29" s="282"/>
      <c r="D29" s="282"/>
      <c r="E29" s="282"/>
      <c r="F29" s="282"/>
      <c r="G29" s="283"/>
      <c r="H29" s="275" t="s">
        <v>8</v>
      </c>
      <c r="I29" s="276"/>
      <c r="J29" s="284" t="str">
        <f>IF(AB29="","",VLOOKUP(AB29,物質リスト!$A$1:$H$823,7,FALSE))</f>
        <v/>
      </c>
      <c r="K29" s="284"/>
      <c r="L29" s="284"/>
      <c r="M29" s="284"/>
      <c r="N29" s="284"/>
      <c r="O29" s="284"/>
      <c r="P29" s="284"/>
      <c r="Q29" s="284"/>
      <c r="R29" s="284"/>
      <c r="S29" s="284"/>
      <c r="T29" s="284"/>
      <c r="U29" s="284"/>
      <c r="V29" s="284"/>
      <c r="W29" s="284"/>
      <c r="X29" s="284"/>
      <c r="Y29" s="276" t="s">
        <v>2185</v>
      </c>
      <c r="Z29" s="280"/>
      <c r="AA29" s="280"/>
      <c r="AB29" s="185"/>
      <c r="AC29" s="185"/>
      <c r="AD29" s="185"/>
      <c r="AE29" s="52"/>
    </row>
    <row r="30" spans="1:58" ht="18" customHeight="1" x14ac:dyDescent="0.15">
      <c r="A30" s="265" t="s">
        <v>239</v>
      </c>
      <c r="B30" s="266"/>
      <c r="C30" s="266"/>
      <c r="D30" s="266"/>
      <c r="E30" s="266"/>
      <c r="F30" s="266"/>
      <c r="G30" s="267"/>
      <c r="H30" s="261"/>
      <c r="I30" s="262"/>
      <c r="J30" s="262"/>
      <c r="K30" s="262"/>
      <c r="L30" s="262"/>
      <c r="M30" s="262"/>
      <c r="N30" s="263"/>
      <c r="O30" s="263"/>
      <c r="P30" s="263"/>
      <c r="Q30" s="263"/>
      <c r="R30" s="263"/>
      <c r="S30" s="263"/>
      <c r="T30" s="264"/>
      <c r="U30" s="53"/>
      <c r="V30" s="43"/>
      <c r="W30" s="43"/>
      <c r="X30" s="43"/>
      <c r="Y30" s="43"/>
      <c r="Z30" s="43"/>
      <c r="AA30" s="43"/>
      <c r="AB30" s="43"/>
      <c r="AC30" s="43"/>
      <c r="AD30" s="43"/>
      <c r="AE30" s="54"/>
      <c r="AU30" s="55"/>
      <c r="BF30" s="48"/>
    </row>
    <row r="31" spans="1:58" ht="18" customHeight="1" thickBot="1" x14ac:dyDescent="0.2">
      <c r="A31" s="287" t="s">
        <v>29</v>
      </c>
      <c r="B31" s="288"/>
      <c r="C31" s="289"/>
      <c r="D31" s="290" t="s">
        <v>30</v>
      </c>
      <c r="E31" s="288"/>
      <c r="F31" s="288"/>
      <c r="G31" s="289"/>
      <c r="H31" s="291"/>
      <c r="I31" s="292"/>
      <c r="J31" s="292"/>
      <c r="K31" s="293"/>
      <c r="L31" s="159" t="s">
        <v>33</v>
      </c>
      <c r="M31" s="160"/>
      <c r="N31" s="290" t="s">
        <v>31</v>
      </c>
      <c r="O31" s="288"/>
      <c r="P31" s="289"/>
      <c r="Q31" s="294"/>
      <c r="R31" s="295"/>
      <c r="S31" s="295"/>
      <c r="T31" s="295"/>
      <c r="U31" s="296"/>
      <c r="V31" s="159" t="s">
        <v>33</v>
      </c>
      <c r="W31" s="161"/>
      <c r="X31" s="161"/>
      <c r="Y31" s="161"/>
      <c r="Z31" s="161"/>
      <c r="AA31" s="161"/>
      <c r="AB31" s="161"/>
      <c r="AC31" s="161"/>
      <c r="AD31" s="161"/>
      <c r="AE31" s="162"/>
      <c r="AU31" s="55"/>
      <c r="BF31" s="48"/>
    </row>
    <row r="32" spans="1:58" ht="5.4" customHeight="1" x14ac:dyDescent="0.15">
      <c r="B32" s="277"/>
      <c r="C32" s="278"/>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M32" s="51"/>
    </row>
    <row r="33" spans="1:39" s="166" customFormat="1" ht="4.2" customHeight="1" x14ac:dyDescent="0.15">
      <c r="B33" s="163"/>
      <c r="C33" s="164"/>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M33" s="51"/>
    </row>
    <row r="34" spans="1:39" ht="27" customHeight="1" x14ac:dyDescent="0.15">
      <c r="B34" s="277" t="s">
        <v>245</v>
      </c>
      <c r="C34" s="278"/>
      <c r="D34" s="279" t="s">
        <v>2197</v>
      </c>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row>
    <row r="35" spans="1:39" ht="18" customHeight="1" thickBot="1" x14ac:dyDescent="0.2">
      <c r="A35" s="152" t="s">
        <v>2196</v>
      </c>
      <c r="E35" s="285">
        <f>2</f>
        <v>2</v>
      </c>
      <c r="F35" s="285"/>
      <c r="G35" s="42" t="s">
        <v>32</v>
      </c>
      <c r="I35" s="152" t="s">
        <v>469</v>
      </c>
      <c r="R35" s="281" t="s">
        <v>28</v>
      </c>
      <c r="S35" s="281"/>
      <c r="T35" s="281"/>
      <c r="U35" s="281"/>
      <c r="V35" s="286" t="str">
        <f>CONCATENATE(様式18_2!$I$16,様式18_2!$U$16)</f>
        <v/>
      </c>
      <c r="W35" s="286"/>
      <c r="X35" s="286"/>
      <c r="Y35" s="286"/>
      <c r="Z35" s="286"/>
      <c r="AA35" s="286"/>
      <c r="AB35" s="286"/>
      <c r="AC35" s="286"/>
      <c r="AD35" s="286"/>
      <c r="AE35" s="286"/>
    </row>
    <row r="36" spans="1:39" ht="27.6" customHeight="1" x14ac:dyDescent="0.15">
      <c r="A36" s="158">
        <v>1</v>
      </c>
      <c r="B36" s="282" t="s">
        <v>2198</v>
      </c>
      <c r="C36" s="282"/>
      <c r="D36" s="282"/>
      <c r="E36" s="282"/>
      <c r="F36" s="282"/>
      <c r="G36" s="283"/>
      <c r="H36" s="275" t="s">
        <v>8</v>
      </c>
      <c r="I36" s="276"/>
      <c r="J36" s="284" t="str">
        <f>IF(AB36="","",VLOOKUP(AB36,物質リスト!$A$1:$H$823,7,FALSE))</f>
        <v/>
      </c>
      <c r="K36" s="284"/>
      <c r="L36" s="284"/>
      <c r="M36" s="284"/>
      <c r="N36" s="284"/>
      <c r="O36" s="284"/>
      <c r="P36" s="284"/>
      <c r="Q36" s="284"/>
      <c r="R36" s="284"/>
      <c r="S36" s="284"/>
      <c r="T36" s="284"/>
      <c r="U36" s="284"/>
      <c r="V36" s="284"/>
      <c r="W36" s="284"/>
      <c r="X36" s="284"/>
      <c r="Y36" s="276" t="s">
        <v>2185</v>
      </c>
      <c r="Z36" s="280"/>
      <c r="AA36" s="280"/>
      <c r="AB36" s="185"/>
      <c r="AC36" s="185"/>
      <c r="AD36" s="185"/>
      <c r="AE36" s="52"/>
    </row>
    <row r="37" spans="1:39" ht="18" customHeight="1" x14ac:dyDescent="0.15">
      <c r="A37" s="265" t="s">
        <v>239</v>
      </c>
      <c r="B37" s="266"/>
      <c r="C37" s="266"/>
      <c r="D37" s="266"/>
      <c r="E37" s="266"/>
      <c r="F37" s="266"/>
      <c r="G37" s="267"/>
      <c r="H37" s="261"/>
      <c r="I37" s="262"/>
      <c r="J37" s="262"/>
      <c r="K37" s="262"/>
      <c r="L37" s="262"/>
      <c r="M37" s="262"/>
      <c r="N37" s="263"/>
      <c r="O37" s="263"/>
      <c r="P37" s="263"/>
      <c r="Q37" s="263"/>
      <c r="R37" s="263"/>
      <c r="S37" s="263"/>
      <c r="T37" s="264"/>
      <c r="U37" s="53"/>
      <c r="V37" s="43"/>
      <c r="W37" s="43"/>
      <c r="X37" s="43"/>
      <c r="Y37" s="43"/>
      <c r="Z37" s="43"/>
      <c r="AA37" s="43"/>
      <c r="AB37" s="43"/>
      <c r="AC37" s="43"/>
      <c r="AD37" s="43"/>
      <c r="AE37" s="54"/>
    </row>
    <row r="38" spans="1:39" ht="18" customHeight="1" thickBot="1" x14ac:dyDescent="0.2">
      <c r="A38" s="265" t="s">
        <v>29</v>
      </c>
      <c r="B38" s="266"/>
      <c r="C38" s="267"/>
      <c r="D38" s="268" t="s">
        <v>30</v>
      </c>
      <c r="E38" s="266"/>
      <c r="F38" s="266"/>
      <c r="G38" s="267"/>
      <c r="H38" s="269"/>
      <c r="I38" s="270"/>
      <c r="J38" s="270"/>
      <c r="K38" s="271"/>
      <c r="L38" s="56" t="s">
        <v>33</v>
      </c>
      <c r="M38" s="57"/>
      <c r="N38" s="268" t="s">
        <v>31</v>
      </c>
      <c r="O38" s="266"/>
      <c r="P38" s="267"/>
      <c r="Q38" s="272"/>
      <c r="R38" s="273"/>
      <c r="S38" s="273"/>
      <c r="T38" s="273"/>
      <c r="U38" s="274"/>
      <c r="V38" s="56" t="s">
        <v>33</v>
      </c>
      <c r="W38" s="46"/>
      <c r="X38" s="46"/>
      <c r="Y38" s="46"/>
      <c r="Z38" s="46"/>
      <c r="AA38" s="46"/>
      <c r="AB38" s="46"/>
      <c r="AC38" s="46"/>
      <c r="AD38" s="46"/>
      <c r="AE38" s="47"/>
    </row>
    <row r="39" spans="1:39" ht="27.6" customHeight="1" x14ac:dyDescent="0.15">
      <c r="A39" s="158">
        <v>2</v>
      </c>
      <c r="B39" s="282" t="s">
        <v>2198</v>
      </c>
      <c r="C39" s="282"/>
      <c r="D39" s="282"/>
      <c r="E39" s="282"/>
      <c r="F39" s="282"/>
      <c r="G39" s="283"/>
      <c r="H39" s="275" t="s">
        <v>8</v>
      </c>
      <c r="I39" s="276"/>
      <c r="J39" s="284" t="str">
        <f>IF(AB39="","",VLOOKUP(AB39,物質リスト!$A$1:$H$823,7,FALSE))</f>
        <v/>
      </c>
      <c r="K39" s="284"/>
      <c r="L39" s="284"/>
      <c r="M39" s="284"/>
      <c r="N39" s="284"/>
      <c r="O39" s="284"/>
      <c r="P39" s="284"/>
      <c r="Q39" s="284"/>
      <c r="R39" s="284"/>
      <c r="S39" s="284"/>
      <c r="T39" s="284"/>
      <c r="U39" s="284"/>
      <c r="V39" s="284"/>
      <c r="W39" s="284"/>
      <c r="X39" s="284"/>
      <c r="Y39" s="276" t="s">
        <v>2185</v>
      </c>
      <c r="Z39" s="280"/>
      <c r="AA39" s="280"/>
      <c r="AB39" s="185"/>
      <c r="AC39" s="185"/>
      <c r="AD39" s="185"/>
      <c r="AE39" s="52"/>
    </row>
    <row r="40" spans="1:39" ht="18" customHeight="1" x14ac:dyDescent="0.15">
      <c r="A40" s="265" t="s">
        <v>239</v>
      </c>
      <c r="B40" s="266"/>
      <c r="C40" s="266"/>
      <c r="D40" s="266"/>
      <c r="E40" s="266"/>
      <c r="F40" s="266"/>
      <c r="G40" s="267"/>
      <c r="H40" s="261"/>
      <c r="I40" s="262"/>
      <c r="J40" s="262"/>
      <c r="K40" s="262"/>
      <c r="L40" s="262"/>
      <c r="M40" s="262"/>
      <c r="N40" s="263"/>
      <c r="O40" s="263"/>
      <c r="P40" s="263"/>
      <c r="Q40" s="263"/>
      <c r="R40" s="263"/>
      <c r="S40" s="263"/>
      <c r="T40" s="264"/>
      <c r="U40" s="53"/>
      <c r="V40" s="43"/>
      <c r="W40" s="43"/>
      <c r="X40" s="43"/>
      <c r="Y40" s="43"/>
      <c r="Z40" s="43"/>
      <c r="AA40" s="43"/>
      <c r="AB40" s="43"/>
      <c r="AC40" s="43"/>
      <c r="AD40" s="43"/>
      <c r="AE40" s="54"/>
    </row>
    <row r="41" spans="1:39" ht="18" customHeight="1" thickBot="1" x14ac:dyDescent="0.2">
      <c r="A41" s="265" t="s">
        <v>29</v>
      </c>
      <c r="B41" s="266"/>
      <c r="C41" s="267"/>
      <c r="D41" s="268" t="s">
        <v>30</v>
      </c>
      <c r="E41" s="266"/>
      <c r="F41" s="266"/>
      <c r="G41" s="267"/>
      <c r="H41" s="269"/>
      <c r="I41" s="270"/>
      <c r="J41" s="270"/>
      <c r="K41" s="271"/>
      <c r="L41" s="56" t="s">
        <v>33</v>
      </c>
      <c r="M41" s="57"/>
      <c r="N41" s="268" t="s">
        <v>31</v>
      </c>
      <c r="O41" s="266"/>
      <c r="P41" s="267"/>
      <c r="Q41" s="272"/>
      <c r="R41" s="273"/>
      <c r="S41" s="273"/>
      <c r="T41" s="273"/>
      <c r="U41" s="274"/>
      <c r="V41" s="56" t="s">
        <v>33</v>
      </c>
      <c r="W41" s="46"/>
      <c r="X41" s="46"/>
      <c r="Y41" s="46"/>
      <c r="Z41" s="46"/>
      <c r="AA41" s="46"/>
      <c r="AB41" s="46"/>
      <c r="AC41" s="46"/>
      <c r="AD41" s="46"/>
      <c r="AE41" s="47"/>
    </row>
    <row r="42" spans="1:39" ht="27.6" customHeight="1" x14ac:dyDescent="0.15">
      <c r="A42" s="158">
        <v>3</v>
      </c>
      <c r="B42" s="282" t="s">
        <v>2198</v>
      </c>
      <c r="C42" s="282"/>
      <c r="D42" s="282"/>
      <c r="E42" s="282"/>
      <c r="F42" s="282"/>
      <c r="G42" s="283"/>
      <c r="H42" s="275" t="s">
        <v>8</v>
      </c>
      <c r="I42" s="276"/>
      <c r="J42" s="284" t="str">
        <f>IF(AB42="","",VLOOKUP(AB42,物質リスト!$A$1:$H$823,7,FALSE))</f>
        <v/>
      </c>
      <c r="K42" s="284"/>
      <c r="L42" s="284"/>
      <c r="M42" s="284"/>
      <c r="N42" s="284"/>
      <c r="O42" s="284"/>
      <c r="P42" s="284"/>
      <c r="Q42" s="284"/>
      <c r="R42" s="284"/>
      <c r="S42" s="284"/>
      <c r="T42" s="284"/>
      <c r="U42" s="284"/>
      <c r="V42" s="284"/>
      <c r="W42" s="284"/>
      <c r="X42" s="284"/>
      <c r="Y42" s="276" t="s">
        <v>2185</v>
      </c>
      <c r="Z42" s="280"/>
      <c r="AA42" s="280"/>
      <c r="AB42" s="185"/>
      <c r="AC42" s="185"/>
      <c r="AD42" s="185"/>
      <c r="AE42" s="52"/>
    </row>
    <row r="43" spans="1:39" ht="18" customHeight="1" x14ac:dyDescent="0.15">
      <c r="A43" s="265" t="s">
        <v>239</v>
      </c>
      <c r="B43" s="266"/>
      <c r="C43" s="266"/>
      <c r="D43" s="266"/>
      <c r="E43" s="266"/>
      <c r="F43" s="266"/>
      <c r="G43" s="267"/>
      <c r="H43" s="261"/>
      <c r="I43" s="262"/>
      <c r="J43" s="262"/>
      <c r="K43" s="262"/>
      <c r="L43" s="262"/>
      <c r="M43" s="262"/>
      <c r="N43" s="263"/>
      <c r="O43" s="263"/>
      <c r="P43" s="263"/>
      <c r="Q43" s="263"/>
      <c r="R43" s="263"/>
      <c r="S43" s="263"/>
      <c r="T43" s="264"/>
      <c r="U43" s="53"/>
      <c r="V43" s="43"/>
      <c r="W43" s="43"/>
      <c r="X43" s="43"/>
      <c r="Y43" s="43"/>
      <c r="Z43" s="43"/>
      <c r="AA43" s="43"/>
      <c r="AB43" s="43"/>
      <c r="AC43" s="43"/>
      <c r="AD43" s="43"/>
      <c r="AE43" s="54"/>
    </row>
    <row r="44" spans="1:39" ht="18" customHeight="1" thickBot="1" x14ac:dyDescent="0.2">
      <c r="A44" s="265" t="s">
        <v>29</v>
      </c>
      <c r="B44" s="266"/>
      <c r="C44" s="267"/>
      <c r="D44" s="268" t="s">
        <v>30</v>
      </c>
      <c r="E44" s="266"/>
      <c r="F44" s="266"/>
      <c r="G44" s="267"/>
      <c r="H44" s="269"/>
      <c r="I44" s="270"/>
      <c r="J44" s="270"/>
      <c r="K44" s="271"/>
      <c r="L44" s="56" t="s">
        <v>33</v>
      </c>
      <c r="M44" s="57"/>
      <c r="N44" s="268" t="s">
        <v>31</v>
      </c>
      <c r="O44" s="266"/>
      <c r="P44" s="267"/>
      <c r="Q44" s="272"/>
      <c r="R44" s="273"/>
      <c r="S44" s="273"/>
      <c r="T44" s="273"/>
      <c r="U44" s="274"/>
      <c r="V44" s="56" t="s">
        <v>33</v>
      </c>
      <c r="W44" s="46"/>
      <c r="X44" s="46"/>
      <c r="Y44" s="46"/>
      <c r="Z44" s="46"/>
      <c r="AA44" s="46"/>
      <c r="AB44" s="46"/>
      <c r="AC44" s="46"/>
      <c r="AD44" s="46"/>
      <c r="AE44" s="47"/>
    </row>
    <row r="45" spans="1:39" ht="27.6" customHeight="1" x14ac:dyDescent="0.15">
      <c r="A45" s="158">
        <v>4</v>
      </c>
      <c r="B45" s="282" t="s">
        <v>2198</v>
      </c>
      <c r="C45" s="282"/>
      <c r="D45" s="282"/>
      <c r="E45" s="282"/>
      <c r="F45" s="282"/>
      <c r="G45" s="283"/>
      <c r="H45" s="275" t="s">
        <v>8</v>
      </c>
      <c r="I45" s="276"/>
      <c r="J45" s="284" t="str">
        <f>IF(AB45="","",VLOOKUP(AB45,物質リスト!$A$1:$H$823,7,FALSE))</f>
        <v/>
      </c>
      <c r="K45" s="284"/>
      <c r="L45" s="284"/>
      <c r="M45" s="284"/>
      <c r="N45" s="284"/>
      <c r="O45" s="284"/>
      <c r="P45" s="284"/>
      <c r="Q45" s="284"/>
      <c r="R45" s="284"/>
      <c r="S45" s="284"/>
      <c r="T45" s="284"/>
      <c r="U45" s="284"/>
      <c r="V45" s="284"/>
      <c r="W45" s="284"/>
      <c r="X45" s="284"/>
      <c r="Y45" s="276" t="s">
        <v>2185</v>
      </c>
      <c r="Z45" s="280"/>
      <c r="AA45" s="280"/>
      <c r="AB45" s="185"/>
      <c r="AC45" s="185"/>
      <c r="AD45" s="185"/>
      <c r="AE45" s="52"/>
    </row>
    <row r="46" spans="1:39" ht="18" customHeight="1" x14ac:dyDescent="0.15">
      <c r="A46" s="265" t="s">
        <v>239</v>
      </c>
      <c r="B46" s="266"/>
      <c r="C46" s="266"/>
      <c r="D46" s="266"/>
      <c r="E46" s="266"/>
      <c r="F46" s="266"/>
      <c r="G46" s="267"/>
      <c r="H46" s="261"/>
      <c r="I46" s="262"/>
      <c r="J46" s="262"/>
      <c r="K46" s="262"/>
      <c r="L46" s="262"/>
      <c r="M46" s="262"/>
      <c r="N46" s="263"/>
      <c r="O46" s="263"/>
      <c r="P46" s="263"/>
      <c r="Q46" s="263"/>
      <c r="R46" s="263"/>
      <c r="S46" s="263"/>
      <c r="T46" s="264"/>
      <c r="U46" s="53"/>
      <c r="V46" s="43"/>
      <c r="W46" s="43"/>
      <c r="X46" s="43"/>
      <c r="Y46" s="43"/>
      <c r="Z46" s="43"/>
      <c r="AA46" s="43"/>
      <c r="AB46" s="43"/>
      <c r="AC46" s="43"/>
      <c r="AD46" s="43"/>
      <c r="AE46" s="54"/>
    </row>
    <row r="47" spans="1:39" ht="18" customHeight="1" thickBot="1" x14ac:dyDescent="0.2">
      <c r="A47" s="265" t="s">
        <v>29</v>
      </c>
      <c r="B47" s="266"/>
      <c r="C47" s="267"/>
      <c r="D47" s="268" t="s">
        <v>30</v>
      </c>
      <c r="E47" s="266"/>
      <c r="F47" s="266"/>
      <c r="G47" s="267"/>
      <c r="H47" s="269"/>
      <c r="I47" s="270"/>
      <c r="J47" s="270"/>
      <c r="K47" s="271"/>
      <c r="L47" s="56" t="s">
        <v>33</v>
      </c>
      <c r="M47" s="57"/>
      <c r="N47" s="268" t="s">
        <v>31</v>
      </c>
      <c r="O47" s="266"/>
      <c r="P47" s="267"/>
      <c r="Q47" s="272"/>
      <c r="R47" s="273"/>
      <c r="S47" s="273"/>
      <c r="T47" s="273"/>
      <c r="U47" s="274"/>
      <c r="V47" s="56" t="s">
        <v>33</v>
      </c>
      <c r="W47" s="46"/>
      <c r="X47" s="46"/>
      <c r="Y47" s="46"/>
      <c r="Z47" s="46"/>
      <c r="AA47" s="46"/>
      <c r="AB47" s="46"/>
      <c r="AC47" s="46"/>
      <c r="AD47" s="46"/>
      <c r="AE47" s="47"/>
    </row>
    <row r="48" spans="1:39" ht="27.6" customHeight="1" x14ac:dyDescent="0.15">
      <c r="A48" s="158">
        <v>5</v>
      </c>
      <c r="B48" s="282" t="s">
        <v>2198</v>
      </c>
      <c r="C48" s="282"/>
      <c r="D48" s="282"/>
      <c r="E48" s="282"/>
      <c r="F48" s="282"/>
      <c r="G48" s="283"/>
      <c r="H48" s="275" t="s">
        <v>8</v>
      </c>
      <c r="I48" s="276"/>
      <c r="J48" s="284" t="str">
        <f>IF(AB48="","",VLOOKUP(AB48,物質リスト!$A$1:$H$823,7,FALSE))</f>
        <v/>
      </c>
      <c r="K48" s="284"/>
      <c r="L48" s="284"/>
      <c r="M48" s="284"/>
      <c r="N48" s="284"/>
      <c r="O48" s="284"/>
      <c r="P48" s="284"/>
      <c r="Q48" s="284"/>
      <c r="R48" s="284"/>
      <c r="S48" s="284"/>
      <c r="T48" s="284"/>
      <c r="U48" s="284"/>
      <c r="V48" s="284"/>
      <c r="W48" s="284"/>
      <c r="X48" s="284"/>
      <c r="Y48" s="276" t="s">
        <v>2185</v>
      </c>
      <c r="Z48" s="280"/>
      <c r="AA48" s="280"/>
      <c r="AB48" s="185"/>
      <c r="AC48" s="185"/>
      <c r="AD48" s="185"/>
      <c r="AE48" s="52"/>
    </row>
    <row r="49" spans="1:31" ht="18" customHeight="1" x14ac:dyDescent="0.15">
      <c r="A49" s="265" t="s">
        <v>239</v>
      </c>
      <c r="B49" s="266"/>
      <c r="C49" s="266"/>
      <c r="D49" s="266"/>
      <c r="E49" s="266"/>
      <c r="F49" s="266"/>
      <c r="G49" s="267"/>
      <c r="H49" s="261"/>
      <c r="I49" s="262"/>
      <c r="J49" s="262"/>
      <c r="K49" s="262"/>
      <c r="L49" s="262"/>
      <c r="M49" s="262"/>
      <c r="N49" s="263"/>
      <c r="O49" s="263"/>
      <c r="P49" s="263"/>
      <c r="Q49" s="263"/>
      <c r="R49" s="263"/>
      <c r="S49" s="263"/>
      <c r="T49" s="264"/>
      <c r="U49" s="53"/>
      <c r="V49" s="43"/>
      <c r="W49" s="43"/>
      <c r="X49" s="43"/>
      <c r="Y49" s="43"/>
      <c r="Z49" s="43"/>
      <c r="AA49" s="43"/>
      <c r="AB49" s="43"/>
      <c r="AC49" s="43"/>
      <c r="AD49" s="43"/>
      <c r="AE49" s="54"/>
    </row>
    <row r="50" spans="1:31" ht="18" customHeight="1" thickBot="1" x14ac:dyDescent="0.2">
      <c r="A50" s="265" t="s">
        <v>29</v>
      </c>
      <c r="B50" s="266"/>
      <c r="C50" s="267"/>
      <c r="D50" s="268" t="s">
        <v>30</v>
      </c>
      <c r="E50" s="266"/>
      <c r="F50" s="266"/>
      <c r="G50" s="267"/>
      <c r="H50" s="269"/>
      <c r="I50" s="270"/>
      <c r="J50" s="270"/>
      <c r="K50" s="271"/>
      <c r="L50" s="56" t="s">
        <v>33</v>
      </c>
      <c r="M50" s="57"/>
      <c r="N50" s="268" t="s">
        <v>31</v>
      </c>
      <c r="O50" s="266"/>
      <c r="P50" s="267"/>
      <c r="Q50" s="272"/>
      <c r="R50" s="273"/>
      <c r="S50" s="273"/>
      <c r="T50" s="273"/>
      <c r="U50" s="274"/>
      <c r="V50" s="56" t="s">
        <v>33</v>
      </c>
      <c r="W50" s="46"/>
      <c r="X50" s="46"/>
      <c r="Y50" s="46"/>
      <c r="Z50" s="46"/>
      <c r="AA50" s="46"/>
      <c r="AB50" s="46"/>
      <c r="AC50" s="46"/>
      <c r="AD50" s="46"/>
      <c r="AE50" s="47"/>
    </row>
    <row r="51" spans="1:31" ht="27.6" customHeight="1" x14ac:dyDescent="0.15">
      <c r="A51" s="158">
        <v>6</v>
      </c>
      <c r="B51" s="282" t="s">
        <v>2198</v>
      </c>
      <c r="C51" s="282"/>
      <c r="D51" s="282"/>
      <c r="E51" s="282"/>
      <c r="F51" s="282"/>
      <c r="G51" s="283"/>
      <c r="H51" s="275" t="s">
        <v>8</v>
      </c>
      <c r="I51" s="276"/>
      <c r="J51" s="284" t="str">
        <f>IF(AB51="","",VLOOKUP(AB51,物質リスト!$A$1:$H$823,7,FALSE))</f>
        <v/>
      </c>
      <c r="K51" s="284"/>
      <c r="L51" s="284"/>
      <c r="M51" s="284"/>
      <c r="N51" s="284"/>
      <c r="O51" s="284"/>
      <c r="P51" s="284"/>
      <c r="Q51" s="284"/>
      <c r="R51" s="284"/>
      <c r="S51" s="284"/>
      <c r="T51" s="284"/>
      <c r="U51" s="284"/>
      <c r="V51" s="284"/>
      <c r="W51" s="284"/>
      <c r="X51" s="284"/>
      <c r="Y51" s="276" t="s">
        <v>2185</v>
      </c>
      <c r="Z51" s="280"/>
      <c r="AA51" s="280"/>
      <c r="AB51" s="185"/>
      <c r="AC51" s="185"/>
      <c r="AD51" s="185"/>
      <c r="AE51" s="52"/>
    </row>
    <row r="52" spans="1:31" ht="18" customHeight="1" x14ac:dyDescent="0.15">
      <c r="A52" s="265" t="s">
        <v>239</v>
      </c>
      <c r="B52" s="266"/>
      <c r="C52" s="266"/>
      <c r="D52" s="266"/>
      <c r="E52" s="266"/>
      <c r="F52" s="266"/>
      <c r="G52" s="267"/>
      <c r="H52" s="261"/>
      <c r="I52" s="262"/>
      <c r="J52" s="262"/>
      <c r="K52" s="262"/>
      <c r="L52" s="262"/>
      <c r="M52" s="262"/>
      <c r="N52" s="263"/>
      <c r="O52" s="263"/>
      <c r="P52" s="263"/>
      <c r="Q52" s="263"/>
      <c r="R52" s="263"/>
      <c r="S52" s="263"/>
      <c r="T52" s="264"/>
      <c r="U52" s="53"/>
      <c r="V52" s="43"/>
      <c r="W52" s="43"/>
      <c r="X52" s="43"/>
      <c r="Y52" s="43"/>
      <c r="Z52" s="43"/>
      <c r="AA52" s="43"/>
      <c r="AB52" s="43"/>
      <c r="AC52" s="43"/>
      <c r="AD52" s="43"/>
      <c r="AE52" s="54"/>
    </row>
    <row r="53" spans="1:31" ht="18" customHeight="1" thickBot="1" x14ac:dyDescent="0.2">
      <c r="A53" s="265" t="s">
        <v>29</v>
      </c>
      <c r="B53" s="266"/>
      <c r="C53" s="267"/>
      <c r="D53" s="268" t="s">
        <v>30</v>
      </c>
      <c r="E53" s="266"/>
      <c r="F53" s="266"/>
      <c r="G53" s="267"/>
      <c r="H53" s="269"/>
      <c r="I53" s="270"/>
      <c r="J53" s="270"/>
      <c r="K53" s="271"/>
      <c r="L53" s="56" t="s">
        <v>33</v>
      </c>
      <c r="M53" s="57"/>
      <c r="N53" s="268" t="s">
        <v>31</v>
      </c>
      <c r="O53" s="266"/>
      <c r="P53" s="267"/>
      <c r="Q53" s="272"/>
      <c r="R53" s="273"/>
      <c r="S53" s="273"/>
      <c r="T53" s="273"/>
      <c r="U53" s="274"/>
      <c r="V53" s="56" t="s">
        <v>33</v>
      </c>
      <c r="W53" s="46"/>
      <c r="X53" s="46"/>
      <c r="Y53" s="46"/>
      <c r="Z53" s="46"/>
      <c r="AA53" s="46"/>
      <c r="AB53" s="46"/>
      <c r="AC53" s="46"/>
      <c r="AD53" s="46"/>
      <c r="AE53" s="47"/>
    </row>
    <row r="54" spans="1:31" ht="27.6" customHeight="1" x14ac:dyDescent="0.15">
      <c r="A54" s="158">
        <v>7</v>
      </c>
      <c r="B54" s="282" t="s">
        <v>2198</v>
      </c>
      <c r="C54" s="282"/>
      <c r="D54" s="282"/>
      <c r="E54" s="282"/>
      <c r="F54" s="282"/>
      <c r="G54" s="283"/>
      <c r="H54" s="275" t="s">
        <v>8</v>
      </c>
      <c r="I54" s="276"/>
      <c r="J54" s="284" t="str">
        <f>IF(AB54="","",VLOOKUP(AB54,物質リスト!$A$1:$H$823,7,FALSE))</f>
        <v/>
      </c>
      <c r="K54" s="284"/>
      <c r="L54" s="284"/>
      <c r="M54" s="284"/>
      <c r="N54" s="284"/>
      <c r="O54" s="284"/>
      <c r="P54" s="284"/>
      <c r="Q54" s="284"/>
      <c r="R54" s="284"/>
      <c r="S54" s="284"/>
      <c r="T54" s="284"/>
      <c r="U54" s="284"/>
      <c r="V54" s="284"/>
      <c r="W54" s="284"/>
      <c r="X54" s="284"/>
      <c r="Y54" s="276" t="s">
        <v>2185</v>
      </c>
      <c r="Z54" s="280"/>
      <c r="AA54" s="280"/>
      <c r="AB54" s="185"/>
      <c r="AC54" s="185"/>
      <c r="AD54" s="185"/>
      <c r="AE54" s="52"/>
    </row>
    <row r="55" spans="1:31" ht="18" customHeight="1" x14ac:dyDescent="0.15">
      <c r="A55" s="265" t="s">
        <v>239</v>
      </c>
      <c r="B55" s="266"/>
      <c r="C55" s="266"/>
      <c r="D55" s="266"/>
      <c r="E55" s="266"/>
      <c r="F55" s="266"/>
      <c r="G55" s="267"/>
      <c r="H55" s="261"/>
      <c r="I55" s="262"/>
      <c r="J55" s="262"/>
      <c r="K55" s="262"/>
      <c r="L55" s="262"/>
      <c r="M55" s="262"/>
      <c r="N55" s="263"/>
      <c r="O55" s="263"/>
      <c r="P55" s="263"/>
      <c r="Q55" s="263"/>
      <c r="R55" s="263"/>
      <c r="S55" s="263"/>
      <c r="T55" s="264"/>
      <c r="U55" s="53"/>
      <c r="V55" s="43"/>
      <c r="W55" s="43"/>
      <c r="X55" s="43"/>
      <c r="Y55" s="43"/>
      <c r="Z55" s="43"/>
      <c r="AA55" s="43"/>
      <c r="AB55" s="43"/>
      <c r="AC55" s="43"/>
      <c r="AD55" s="43"/>
      <c r="AE55" s="54"/>
    </row>
    <row r="56" spans="1:31" ht="18" customHeight="1" thickBot="1" x14ac:dyDescent="0.2">
      <c r="A56" s="265" t="s">
        <v>29</v>
      </c>
      <c r="B56" s="266"/>
      <c r="C56" s="267"/>
      <c r="D56" s="268" t="s">
        <v>30</v>
      </c>
      <c r="E56" s="266"/>
      <c r="F56" s="266"/>
      <c r="G56" s="267"/>
      <c r="H56" s="269"/>
      <c r="I56" s="270"/>
      <c r="J56" s="270"/>
      <c r="K56" s="271"/>
      <c r="L56" s="56" t="s">
        <v>33</v>
      </c>
      <c r="M56" s="57"/>
      <c r="N56" s="268" t="s">
        <v>31</v>
      </c>
      <c r="O56" s="266"/>
      <c r="P56" s="267"/>
      <c r="Q56" s="272"/>
      <c r="R56" s="273"/>
      <c r="S56" s="273"/>
      <c r="T56" s="273"/>
      <c r="U56" s="274"/>
      <c r="V56" s="56" t="s">
        <v>33</v>
      </c>
      <c r="W56" s="46"/>
      <c r="X56" s="46"/>
      <c r="Y56" s="46"/>
      <c r="Z56" s="46"/>
      <c r="AA56" s="46"/>
      <c r="AB56" s="46"/>
      <c r="AC56" s="46"/>
      <c r="AD56" s="46"/>
      <c r="AE56" s="47"/>
    </row>
    <row r="57" spans="1:31" ht="27.6" customHeight="1" x14ac:dyDescent="0.15">
      <c r="A57" s="158">
        <v>8</v>
      </c>
      <c r="B57" s="282" t="s">
        <v>2198</v>
      </c>
      <c r="C57" s="282"/>
      <c r="D57" s="282"/>
      <c r="E57" s="282"/>
      <c r="F57" s="282"/>
      <c r="G57" s="283"/>
      <c r="H57" s="275" t="s">
        <v>8</v>
      </c>
      <c r="I57" s="276"/>
      <c r="J57" s="284" t="str">
        <f>IF(AB57="","",VLOOKUP(AB57,物質リスト!$A$1:$H$823,7,FALSE))</f>
        <v/>
      </c>
      <c r="K57" s="284"/>
      <c r="L57" s="284"/>
      <c r="M57" s="284"/>
      <c r="N57" s="284"/>
      <c r="O57" s="284"/>
      <c r="P57" s="284"/>
      <c r="Q57" s="284"/>
      <c r="R57" s="284"/>
      <c r="S57" s="284"/>
      <c r="T57" s="284"/>
      <c r="U57" s="284"/>
      <c r="V57" s="284"/>
      <c r="W57" s="284"/>
      <c r="X57" s="284"/>
      <c r="Y57" s="276" t="s">
        <v>2185</v>
      </c>
      <c r="Z57" s="280"/>
      <c r="AA57" s="280"/>
      <c r="AB57" s="185"/>
      <c r="AC57" s="185"/>
      <c r="AD57" s="185"/>
      <c r="AE57" s="52"/>
    </row>
    <row r="58" spans="1:31" ht="18" customHeight="1" x14ac:dyDescent="0.15">
      <c r="A58" s="265" t="s">
        <v>239</v>
      </c>
      <c r="B58" s="266"/>
      <c r="C58" s="266"/>
      <c r="D58" s="266"/>
      <c r="E58" s="266"/>
      <c r="F58" s="266"/>
      <c r="G58" s="267"/>
      <c r="H58" s="261"/>
      <c r="I58" s="262"/>
      <c r="J58" s="262"/>
      <c r="K58" s="262"/>
      <c r="L58" s="262"/>
      <c r="M58" s="262"/>
      <c r="N58" s="263"/>
      <c r="O58" s="263"/>
      <c r="P58" s="263"/>
      <c r="Q58" s="263"/>
      <c r="R58" s="263"/>
      <c r="S58" s="263"/>
      <c r="T58" s="264"/>
      <c r="U58" s="53"/>
      <c r="V58" s="43"/>
      <c r="W58" s="43"/>
      <c r="X58" s="43"/>
      <c r="Y58" s="43"/>
      <c r="Z58" s="43"/>
      <c r="AA58" s="43"/>
      <c r="AB58" s="43"/>
      <c r="AC58" s="43"/>
      <c r="AD58" s="43"/>
      <c r="AE58" s="54"/>
    </row>
    <row r="59" spans="1:31" ht="18" customHeight="1" thickBot="1" x14ac:dyDescent="0.2">
      <c r="A59" s="265" t="s">
        <v>29</v>
      </c>
      <c r="B59" s="266"/>
      <c r="C59" s="267"/>
      <c r="D59" s="268" t="s">
        <v>30</v>
      </c>
      <c r="E59" s="266"/>
      <c r="F59" s="266"/>
      <c r="G59" s="267"/>
      <c r="H59" s="269"/>
      <c r="I59" s="270"/>
      <c r="J59" s="270"/>
      <c r="K59" s="271"/>
      <c r="L59" s="56" t="s">
        <v>33</v>
      </c>
      <c r="M59" s="57"/>
      <c r="N59" s="268" t="s">
        <v>31</v>
      </c>
      <c r="O59" s="266"/>
      <c r="P59" s="267"/>
      <c r="Q59" s="272"/>
      <c r="R59" s="273"/>
      <c r="S59" s="273"/>
      <c r="T59" s="273"/>
      <c r="U59" s="274"/>
      <c r="V59" s="56" t="s">
        <v>33</v>
      </c>
      <c r="W59" s="46"/>
      <c r="X59" s="46"/>
      <c r="Y59" s="46"/>
      <c r="Z59" s="46"/>
      <c r="AA59" s="46"/>
      <c r="AB59" s="46"/>
      <c r="AC59" s="46"/>
      <c r="AD59" s="46"/>
      <c r="AE59" s="47"/>
    </row>
    <row r="60" spans="1:31" ht="27.6" customHeight="1" x14ac:dyDescent="0.15">
      <c r="A60" s="158">
        <v>9</v>
      </c>
      <c r="B60" s="282" t="s">
        <v>2198</v>
      </c>
      <c r="C60" s="282"/>
      <c r="D60" s="282"/>
      <c r="E60" s="282"/>
      <c r="F60" s="282"/>
      <c r="G60" s="283"/>
      <c r="H60" s="275" t="s">
        <v>8</v>
      </c>
      <c r="I60" s="276"/>
      <c r="J60" s="284" t="str">
        <f>IF(AB60="","",VLOOKUP(AB60,物質リスト!$A$1:$H$823,7,FALSE))</f>
        <v/>
      </c>
      <c r="K60" s="284"/>
      <c r="L60" s="284"/>
      <c r="M60" s="284"/>
      <c r="N60" s="284"/>
      <c r="O60" s="284"/>
      <c r="P60" s="284"/>
      <c r="Q60" s="284"/>
      <c r="R60" s="284"/>
      <c r="S60" s="284"/>
      <c r="T60" s="284"/>
      <c r="U60" s="284"/>
      <c r="V60" s="284"/>
      <c r="W60" s="284"/>
      <c r="X60" s="284"/>
      <c r="Y60" s="276" t="s">
        <v>2185</v>
      </c>
      <c r="Z60" s="280"/>
      <c r="AA60" s="280"/>
      <c r="AB60" s="185"/>
      <c r="AC60" s="185"/>
      <c r="AD60" s="185"/>
      <c r="AE60" s="52"/>
    </row>
    <row r="61" spans="1:31" ht="18" customHeight="1" x14ac:dyDescent="0.15">
      <c r="A61" s="265" t="s">
        <v>239</v>
      </c>
      <c r="B61" s="266"/>
      <c r="C61" s="266"/>
      <c r="D61" s="266"/>
      <c r="E61" s="266"/>
      <c r="F61" s="266"/>
      <c r="G61" s="267"/>
      <c r="H61" s="261"/>
      <c r="I61" s="262"/>
      <c r="J61" s="262"/>
      <c r="K61" s="262"/>
      <c r="L61" s="262"/>
      <c r="M61" s="262"/>
      <c r="N61" s="263"/>
      <c r="O61" s="263"/>
      <c r="P61" s="263"/>
      <c r="Q61" s="263"/>
      <c r="R61" s="263"/>
      <c r="S61" s="263"/>
      <c r="T61" s="264"/>
      <c r="U61" s="53"/>
      <c r="V61" s="43"/>
      <c r="W61" s="43"/>
      <c r="X61" s="43"/>
      <c r="Y61" s="43"/>
      <c r="Z61" s="43"/>
      <c r="AA61" s="43"/>
      <c r="AB61" s="43"/>
      <c r="AC61" s="43"/>
      <c r="AD61" s="43"/>
      <c r="AE61" s="54"/>
    </row>
    <row r="62" spans="1:31" ht="18" customHeight="1" thickBot="1" x14ac:dyDescent="0.2">
      <c r="A62" s="265" t="s">
        <v>29</v>
      </c>
      <c r="B62" s="266"/>
      <c r="C62" s="267"/>
      <c r="D62" s="268" t="s">
        <v>30</v>
      </c>
      <c r="E62" s="266"/>
      <c r="F62" s="266"/>
      <c r="G62" s="267"/>
      <c r="H62" s="269"/>
      <c r="I62" s="270"/>
      <c r="J62" s="270"/>
      <c r="K62" s="271"/>
      <c r="L62" s="56" t="s">
        <v>33</v>
      </c>
      <c r="M62" s="57"/>
      <c r="N62" s="268" t="s">
        <v>31</v>
      </c>
      <c r="O62" s="266"/>
      <c r="P62" s="267"/>
      <c r="Q62" s="272"/>
      <c r="R62" s="273"/>
      <c r="S62" s="273"/>
      <c r="T62" s="273"/>
      <c r="U62" s="274"/>
      <c r="V62" s="56" t="s">
        <v>33</v>
      </c>
      <c r="W62" s="46"/>
      <c r="X62" s="46"/>
      <c r="Y62" s="46"/>
      <c r="Z62" s="46"/>
      <c r="AA62" s="46"/>
      <c r="AB62" s="46"/>
      <c r="AC62" s="46"/>
      <c r="AD62" s="46"/>
      <c r="AE62" s="47"/>
    </row>
    <row r="63" spans="1:31" ht="27.6" customHeight="1" x14ac:dyDescent="0.15">
      <c r="A63" s="158">
        <v>10</v>
      </c>
      <c r="B63" s="282" t="s">
        <v>2198</v>
      </c>
      <c r="C63" s="282"/>
      <c r="D63" s="282"/>
      <c r="E63" s="282"/>
      <c r="F63" s="282"/>
      <c r="G63" s="283"/>
      <c r="H63" s="275" t="s">
        <v>8</v>
      </c>
      <c r="I63" s="276"/>
      <c r="J63" s="284" t="str">
        <f>IF(AB63="","",VLOOKUP(AB63,物質リスト!$A$1:$H$823,7,FALSE))</f>
        <v/>
      </c>
      <c r="K63" s="284"/>
      <c r="L63" s="284"/>
      <c r="M63" s="284"/>
      <c r="N63" s="284"/>
      <c r="O63" s="284"/>
      <c r="P63" s="284"/>
      <c r="Q63" s="284"/>
      <c r="R63" s="284"/>
      <c r="S63" s="284"/>
      <c r="T63" s="284"/>
      <c r="U63" s="284"/>
      <c r="V63" s="284"/>
      <c r="W63" s="284"/>
      <c r="X63" s="284"/>
      <c r="Y63" s="276" t="s">
        <v>2185</v>
      </c>
      <c r="Z63" s="280"/>
      <c r="AA63" s="280"/>
      <c r="AB63" s="185"/>
      <c r="AC63" s="185"/>
      <c r="AD63" s="185"/>
      <c r="AE63" s="52"/>
    </row>
    <row r="64" spans="1:31" ht="18" customHeight="1" x14ac:dyDescent="0.15">
      <c r="A64" s="265" t="s">
        <v>239</v>
      </c>
      <c r="B64" s="266"/>
      <c r="C64" s="266"/>
      <c r="D64" s="266"/>
      <c r="E64" s="266"/>
      <c r="F64" s="266"/>
      <c r="G64" s="267"/>
      <c r="H64" s="261"/>
      <c r="I64" s="262"/>
      <c r="J64" s="262"/>
      <c r="K64" s="262"/>
      <c r="L64" s="262"/>
      <c r="M64" s="262"/>
      <c r="N64" s="263"/>
      <c r="O64" s="263"/>
      <c r="P64" s="263"/>
      <c r="Q64" s="263"/>
      <c r="R64" s="263"/>
      <c r="S64" s="263"/>
      <c r="T64" s="264"/>
      <c r="U64" s="53"/>
      <c r="V64" s="43"/>
      <c r="W64" s="43"/>
      <c r="X64" s="43"/>
      <c r="Y64" s="43"/>
      <c r="Z64" s="43"/>
      <c r="AA64" s="43"/>
      <c r="AB64" s="43"/>
      <c r="AC64" s="43"/>
      <c r="AD64" s="43"/>
      <c r="AE64" s="54"/>
    </row>
    <row r="65" spans="1:31" ht="18" customHeight="1" thickBot="1" x14ac:dyDescent="0.2">
      <c r="A65" s="287" t="s">
        <v>29</v>
      </c>
      <c r="B65" s="288"/>
      <c r="C65" s="289"/>
      <c r="D65" s="290" t="s">
        <v>30</v>
      </c>
      <c r="E65" s="288"/>
      <c r="F65" s="288"/>
      <c r="G65" s="289"/>
      <c r="H65" s="291"/>
      <c r="I65" s="292"/>
      <c r="J65" s="292"/>
      <c r="K65" s="293"/>
      <c r="L65" s="159" t="s">
        <v>33</v>
      </c>
      <c r="M65" s="160"/>
      <c r="N65" s="290" t="s">
        <v>31</v>
      </c>
      <c r="O65" s="288"/>
      <c r="P65" s="289"/>
      <c r="Q65" s="294"/>
      <c r="R65" s="295"/>
      <c r="S65" s="295"/>
      <c r="T65" s="295"/>
      <c r="U65" s="296"/>
      <c r="V65" s="159" t="s">
        <v>33</v>
      </c>
      <c r="W65" s="161"/>
      <c r="X65" s="161"/>
      <c r="Y65" s="161"/>
      <c r="Z65" s="161"/>
      <c r="AA65" s="161"/>
      <c r="AB65" s="161"/>
      <c r="AC65" s="161"/>
      <c r="AD65" s="161"/>
      <c r="AE65" s="162"/>
    </row>
    <row r="66" spans="1:31" ht="4.8" customHeight="1" x14ac:dyDescent="0.15">
      <c r="B66" s="277"/>
      <c r="C66" s="278"/>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row>
    <row r="67" spans="1:31" s="166" customFormat="1" ht="6" customHeight="1" x14ac:dyDescent="0.15">
      <c r="B67" s="163"/>
      <c r="C67" s="164"/>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row>
    <row r="68" spans="1:31" ht="27.6" customHeight="1" x14ac:dyDescent="0.15">
      <c r="B68" s="277" t="s">
        <v>245</v>
      </c>
      <c r="C68" s="278"/>
      <c r="D68" s="279" t="s">
        <v>2197</v>
      </c>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row>
    <row r="69" spans="1:31" ht="18" customHeight="1" thickBot="1" x14ac:dyDescent="0.2">
      <c r="A69" s="166" t="s">
        <v>2196</v>
      </c>
      <c r="B69" s="166"/>
      <c r="C69" s="166"/>
      <c r="D69" s="166"/>
      <c r="E69" s="285">
        <f>3</f>
        <v>3</v>
      </c>
      <c r="F69" s="285"/>
      <c r="G69" s="42" t="s">
        <v>32</v>
      </c>
      <c r="H69" s="166"/>
      <c r="I69" s="166" t="s">
        <v>469</v>
      </c>
      <c r="J69" s="166"/>
      <c r="K69" s="166"/>
      <c r="L69" s="166"/>
      <c r="M69" s="166"/>
      <c r="N69" s="166"/>
      <c r="O69" s="166"/>
      <c r="P69" s="166"/>
      <c r="Q69" s="166"/>
      <c r="R69" s="281" t="s">
        <v>28</v>
      </c>
      <c r="S69" s="281"/>
      <c r="T69" s="281"/>
      <c r="U69" s="281"/>
      <c r="V69" s="286" t="str">
        <f>CONCATENATE(様式18_2!$I$16,様式18_2!$U$16)</f>
        <v/>
      </c>
      <c r="W69" s="286"/>
      <c r="X69" s="286"/>
      <c r="Y69" s="286"/>
      <c r="Z69" s="286"/>
      <c r="AA69" s="286"/>
      <c r="AB69" s="286"/>
      <c r="AC69" s="286"/>
      <c r="AD69" s="286"/>
      <c r="AE69" s="286"/>
    </row>
    <row r="70" spans="1:31" ht="25.8" customHeight="1" x14ac:dyDescent="0.15">
      <c r="A70" s="158">
        <v>1</v>
      </c>
      <c r="B70" s="282" t="s">
        <v>2198</v>
      </c>
      <c r="C70" s="282"/>
      <c r="D70" s="282"/>
      <c r="E70" s="282"/>
      <c r="F70" s="282"/>
      <c r="G70" s="283"/>
      <c r="H70" s="275" t="s">
        <v>8</v>
      </c>
      <c r="I70" s="276"/>
      <c r="J70" s="284" t="str">
        <f>IF(AB70="","",VLOOKUP(AB70,物質リスト!$A$1:$H$823,7,FALSE))</f>
        <v/>
      </c>
      <c r="K70" s="284"/>
      <c r="L70" s="284"/>
      <c r="M70" s="284"/>
      <c r="N70" s="284"/>
      <c r="O70" s="284"/>
      <c r="P70" s="284"/>
      <c r="Q70" s="284"/>
      <c r="R70" s="284"/>
      <c r="S70" s="284"/>
      <c r="T70" s="284"/>
      <c r="U70" s="284"/>
      <c r="V70" s="284"/>
      <c r="W70" s="284"/>
      <c r="X70" s="284"/>
      <c r="Y70" s="276" t="s">
        <v>2185</v>
      </c>
      <c r="Z70" s="280"/>
      <c r="AA70" s="280"/>
      <c r="AB70" s="185"/>
      <c r="AC70" s="185"/>
      <c r="AD70" s="185"/>
      <c r="AE70" s="52"/>
    </row>
    <row r="71" spans="1:31" ht="18" customHeight="1" x14ac:dyDescent="0.15">
      <c r="A71" s="265" t="s">
        <v>239</v>
      </c>
      <c r="B71" s="266"/>
      <c r="C71" s="266"/>
      <c r="D71" s="266"/>
      <c r="E71" s="266"/>
      <c r="F71" s="266"/>
      <c r="G71" s="267"/>
      <c r="H71" s="261"/>
      <c r="I71" s="262"/>
      <c r="J71" s="262"/>
      <c r="K71" s="262"/>
      <c r="L71" s="262"/>
      <c r="M71" s="262"/>
      <c r="N71" s="263"/>
      <c r="O71" s="263"/>
      <c r="P71" s="263"/>
      <c r="Q71" s="263"/>
      <c r="R71" s="263"/>
      <c r="S71" s="263"/>
      <c r="T71" s="264"/>
      <c r="U71" s="53"/>
      <c r="V71" s="43"/>
      <c r="W71" s="43"/>
      <c r="X71" s="43"/>
      <c r="Y71" s="43"/>
      <c r="Z71" s="43"/>
      <c r="AA71" s="43"/>
      <c r="AB71" s="43"/>
      <c r="AC71" s="43"/>
      <c r="AD71" s="43"/>
      <c r="AE71" s="54"/>
    </row>
    <row r="72" spans="1:31" ht="18" customHeight="1" thickBot="1" x14ac:dyDescent="0.2">
      <c r="A72" s="265" t="s">
        <v>29</v>
      </c>
      <c r="B72" s="266"/>
      <c r="C72" s="267"/>
      <c r="D72" s="268" t="s">
        <v>30</v>
      </c>
      <c r="E72" s="266"/>
      <c r="F72" s="266"/>
      <c r="G72" s="267"/>
      <c r="H72" s="269"/>
      <c r="I72" s="270"/>
      <c r="J72" s="270"/>
      <c r="K72" s="271"/>
      <c r="L72" s="56" t="s">
        <v>33</v>
      </c>
      <c r="M72" s="57"/>
      <c r="N72" s="268" t="s">
        <v>31</v>
      </c>
      <c r="O72" s="266"/>
      <c r="P72" s="267"/>
      <c r="Q72" s="272"/>
      <c r="R72" s="273"/>
      <c r="S72" s="273"/>
      <c r="T72" s="273"/>
      <c r="U72" s="274"/>
      <c r="V72" s="56" t="s">
        <v>33</v>
      </c>
      <c r="W72" s="46"/>
      <c r="X72" s="46"/>
      <c r="Y72" s="46"/>
      <c r="Z72" s="46"/>
      <c r="AA72" s="46"/>
      <c r="AB72" s="46"/>
      <c r="AC72" s="46"/>
      <c r="AD72" s="46"/>
      <c r="AE72" s="47"/>
    </row>
    <row r="73" spans="1:31" ht="25.8" customHeight="1" x14ac:dyDescent="0.15">
      <c r="A73" s="158">
        <v>2</v>
      </c>
      <c r="B73" s="282" t="s">
        <v>2198</v>
      </c>
      <c r="C73" s="282"/>
      <c r="D73" s="282"/>
      <c r="E73" s="282"/>
      <c r="F73" s="282"/>
      <c r="G73" s="283"/>
      <c r="H73" s="275" t="s">
        <v>8</v>
      </c>
      <c r="I73" s="276"/>
      <c r="J73" s="284" t="str">
        <f>IF(AB73="","",VLOOKUP(AB73,物質リスト!$A$1:$H$823,7,FALSE))</f>
        <v/>
      </c>
      <c r="K73" s="284"/>
      <c r="L73" s="284"/>
      <c r="M73" s="284"/>
      <c r="N73" s="284"/>
      <c r="O73" s="284"/>
      <c r="P73" s="284"/>
      <c r="Q73" s="284"/>
      <c r="R73" s="284"/>
      <c r="S73" s="284"/>
      <c r="T73" s="284"/>
      <c r="U73" s="284"/>
      <c r="V73" s="284"/>
      <c r="W73" s="284"/>
      <c r="X73" s="284"/>
      <c r="Y73" s="276" t="s">
        <v>2185</v>
      </c>
      <c r="Z73" s="280"/>
      <c r="AA73" s="280"/>
      <c r="AB73" s="185"/>
      <c r="AC73" s="185"/>
      <c r="AD73" s="185"/>
      <c r="AE73" s="52"/>
    </row>
    <row r="74" spans="1:31" ht="18" customHeight="1" x14ac:dyDescent="0.15">
      <c r="A74" s="265" t="s">
        <v>239</v>
      </c>
      <c r="B74" s="266"/>
      <c r="C74" s="266"/>
      <c r="D74" s="266"/>
      <c r="E74" s="266"/>
      <c r="F74" s="266"/>
      <c r="G74" s="267"/>
      <c r="H74" s="261"/>
      <c r="I74" s="262"/>
      <c r="J74" s="262"/>
      <c r="K74" s="262"/>
      <c r="L74" s="262"/>
      <c r="M74" s="262"/>
      <c r="N74" s="263"/>
      <c r="O74" s="263"/>
      <c r="P74" s="263"/>
      <c r="Q74" s="263"/>
      <c r="R74" s="263"/>
      <c r="S74" s="263"/>
      <c r="T74" s="264"/>
      <c r="U74" s="53"/>
      <c r="V74" s="43"/>
      <c r="W74" s="43"/>
      <c r="X74" s="43"/>
      <c r="Y74" s="43"/>
      <c r="Z74" s="43"/>
      <c r="AA74" s="43"/>
      <c r="AB74" s="43"/>
      <c r="AC74" s="43"/>
      <c r="AD74" s="43"/>
      <c r="AE74" s="54"/>
    </row>
    <row r="75" spans="1:31" ht="18" customHeight="1" thickBot="1" x14ac:dyDescent="0.2">
      <c r="A75" s="265" t="s">
        <v>29</v>
      </c>
      <c r="B75" s="266"/>
      <c r="C75" s="267"/>
      <c r="D75" s="268" t="s">
        <v>30</v>
      </c>
      <c r="E75" s="266"/>
      <c r="F75" s="266"/>
      <c r="G75" s="267"/>
      <c r="H75" s="269"/>
      <c r="I75" s="270"/>
      <c r="J75" s="270"/>
      <c r="K75" s="271"/>
      <c r="L75" s="56" t="s">
        <v>33</v>
      </c>
      <c r="M75" s="57"/>
      <c r="N75" s="268" t="s">
        <v>31</v>
      </c>
      <c r="O75" s="266"/>
      <c r="P75" s="267"/>
      <c r="Q75" s="272"/>
      <c r="R75" s="273"/>
      <c r="S75" s="273"/>
      <c r="T75" s="273"/>
      <c r="U75" s="274"/>
      <c r="V75" s="56" t="s">
        <v>33</v>
      </c>
      <c r="W75" s="46"/>
      <c r="X75" s="46"/>
      <c r="Y75" s="46"/>
      <c r="Z75" s="46"/>
      <c r="AA75" s="46"/>
      <c r="AB75" s="46"/>
      <c r="AC75" s="46"/>
      <c r="AD75" s="46"/>
      <c r="AE75" s="47"/>
    </row>
    <row r="76" spans="1:31" ht="25.2" customHeight="1" x14ac:dyDescent="0.15">
      <c r="A76" s="158">
        <v>3</v>
      </c>
      <c r="B76" s="282" t="s">
        <v>2198</v>
      </c>
      <c r="C76" s="282"/>
      <c r="D76" s="282"/>
      <c r="E76" s="282"/>
      <c r="F76" s="282"/>
      <c r="G76" s="283"/>
      <c r="H76" s="275" t="s">
        <v>8</v>
      </c>
      <c r="I76" s="276"/>
      <c r="J76" s="284" t="str">
        <f>IF(AB76="","",VLOOKUP(AB76,物質リスト!$A$1:$H$823,7,FALSE))</f>
        <v/>
      </c>
      <c r="K76" s="284"/>
      <c r="L76" s="284"/>
      <c r="M76" s="284"/>
      <c r="N76" s="284"/>
      <c r="O76" s="284"/>
      <c r="P76" s="284"/>
      <c r="Q76" s="284"/>
      <c r="R76" s="284"/>
      <c r="S76" s="284"/>
      <c r="T76" s="284"/>
      <c r="U76" s="284"/>
      <c r="V76" s="284"/>
      <c r="W76" s="284"/>
      <c r="X76" s="284"/>
      <c r="Y76" s="276" t="s">
        <v>2185</v>
      </c>
      <c r="Z76" s="280"/>
      <c r="AA76" s="280"/>
      <c r="AB76" s="185"/>
      <c r="AC76" s="185"/>
      <c r="AD76" s="185"/>
      <c r="AE76" s="52"/>
    </row>
    <row r="77" spans="1:31" ht="18" customHeight="1" x14ac:dyDescent="0.15">
      <c r="A77" s="265" t="s">
        <v>239</v>
      </c>
      <c r="B77" s="266"/>
      <c r="C77" s="266"/>
      <c r="D77" s="266"/>
      <c r="E77" s="266"/>
      <c r="F77" s="266"/>
      <c r="G77" s="267"/>
      <c r="H77" s="261"/>
      <c r="I77" s="262"/>
      <c r="J77" s="262"/>
      <c r="K77" s="262"/>
      <c r="L77" s="262"/>
      <c r="M77" s="262"/>
      <c r="N77" s="263"/>
      <c r="O77" s="263"/>
      <c r="P77" s="263"/>
      <c r="Q77" s="263"/>
      <c r="R77" s="263"/>
      <c r="S77" s="263"/>
      <c r="T77" s="264"/>
      <c r="U77" s="53"/>
      <c r="V77" s="43"/>
      <c r="W77" s="43"/>
      <c r="X77" s="43"/>
      <c r="Y77" s="43"/>
      <c r="Z77" s="43"/>
      <c r="AA77" s="43"/>
      <c r="AB77" s="43"/>
      <c r="AC77" s="43"/>
      <c r="AD77" s="43"/>
      <c r="AE77" s="54"/>
    </row>
    <row r="78" spans="1:31" ht="18" customHeight="1" thickBot="1" x14ac:dyDescent="0.2">
      <c r="A78" s="265" t="s">
        <v>29</v>
      </c>
      <c r="B78" s="266"/>
      <c r="C78" s="267"/>
      <c r="D78" s="268" t="s">
        <v>30</v>
      </c>
      <c r="E78" s="266"/>
      <c r="F78" s="266"/>
      <c r="G78" s="267"/>
      <c r="H78" s="269"/>
      <c r="I78" s="270"/>
      <c r="J78" s="270"/>
      <c r="K78" s="271"/>
      <c r="L78" s="56" t="s">
        <v>33</v>
      </c>
      <c r="M78" s="57"/>
      <c r="N78" s="268" t="s">
        <v>31</v>
      </c>
      <c r="O78" s="266"/>
      <c r="P78" s="267"/>
      <c r="Q78" s="272"/>
      <c r="R78" s="273"/>
      <c r="S78" s="273"/>
      <c r="T78" s="273"/>
      <c r="U78" s="274"/>
      <c r="V78" s="56" t="s">
        <v>33</v>
      </c>
      <c r="W78" s="46"/>
      <c r="X78" s="46"/>
      <c r="Y78" s="46"/>
      <c r="Z78" s="46"/>
      <c r="AA78" s="46"/>
      <c r="AB78" s="46"/>
      <c r="AC78" s="46"/>
      <c r="AD78" s="46"/>
      <c r="AE78" s="47"/>
    </row>
    <row r="79" spans="1:31" ht="24.6" customHeight="1" x14ac:dyDescent="0.15">
      <c r="A79" s="158">
        <v>4</v>
      </c>
      <c r="B79" s="282" t="s">
        <v>2198</v>
      </c>
      <c r="C79" s="282"/>
      <c r="D79" s="282"/>
      <c r="E79" s="282"/>
      <c r="F79" s="282"/>
      <c r="G79" s="283"/>
      <c r="H79" s="275" t="s">
        <v>8</v>
      </c>
      <c r="I79" s="276"/>
      <c r="J79" s="284" t="str">
        <f>IF(AB79="","",VLOOKUP(AB79,物質リスト!$A$1:$H$823,7,FALSE))</f>
        <v/>
      </c>
      <c r="K79" s="284"/>
      <c r="L79" s="284"/>
      <c r="M79" s="284"/>
      <c r="N79" s="284"/>
      <c r="O79" s="284"/>
      <c r="P79" s="284"/>
      <c r="Q79" s="284"/>
      <c r="R79" s="284"/>
      <c r="S79" s="284"/>
      <c r="T79" s="284"/>
      <c r="U79" s="284"/>
      <c r="V79" s="284"/>
      <c r="W79" s="284"/>
      <c r="X79" s="284"/>
      <c r="Y79" s="276" t="s">
        <v>2185</v>
      </c>
      <c r="Z79" s="280"/>
      <c r="AA79" s="280"/>
      <c r="AB79" s="185"/>
      <c r="AC79" s="185"/>
      <c r="AD79" s="185"/>
      <c r="AE79" s="52"/>
    </row>
    <row r="80" spans="1:31" ht="18" customHeight="1" x14ac:dyDescent="0.15">
      <c r="A80" s="265" t="s">
        <v>239</v>
      </c>
      <c r="B80" s="266"/>
      <c r="C80" s="266"/>
      <c r="D80" s="266"/>
      <c r="E80" s="266"/>
      <c r="F80" s="266"/>
      <c r="G80" s="267"/>
      <c r="H80" s="261"/>
      <c r="I80" s="262"/>
      <c r="J80" s="262"/>
      <c r="K80" s="262"/>
      <c r="L80" s="262"/>
      <c r="M80" s="262"/>
      <c r="N80" s="263"/>
      <c r="O80" s="263"/>
      <c r="P80" s="263"/>
      <c r="Q80" s="263"/>
      <c r="R80" s="263"/>
      <c r="S80" s="263"/>
      <c r="T80" s="264"/>
      <c r="U80" s="53"/>
      <c r="V80" s="43"/>
      <c r="W80" s="43"/>
      <c r="X80" s="43"/>
      <c r="Y80" s="43"/>
      <c r="Z80" s="43"/>
      <c r="AA80" s="43"/>
      <c r="AB80" s="43"/>
      <c r="AC80" s="43"/>
      <c r="AD80" s="43"/>
      <c r="AE80" s="54"/>
    </row>
    <row r="81" spans="1:31" ht="18" customHeight="1" thickBot="1" x14ac:dyDescent="0.2">
      <c r="A81" s="265" t="s">
        <v>29</v>
      </c>
      <c r="B81" s="266"/>
      <c r="C81" s="267"/>
      <c r="D81" s="268" t="s">
        <v>30</v>
      </c>
      <c r="E81" s="266"/>
      <c r="F81" s="266"/>
      <c r="G81" s="267"/>
      <c r="H81" s="269"/>
      <c r="I81" s="270"/>
      <c r="J81" s="270"/>
      <c r="K81" s="271"/>
      <c r="L81" s="56" t="s">
        <v>33</v>
      </c>
      <c r="M81" s="57"/>
      <c r="N81" s="268" t="s">
        <v>31</v>
      </c>
      <c r="O81" s="266"/>
      <c r="P81" s="267"/>
      <c r="Q81" s="272"/>
      <c r="R81" s="273"/>
      <c r="S81" s="273"/>
      <c r="T81" s="273"/>
      <c r="U81" s="274"/>
      <c r="V81" s="56" t="s">
        <v>33</v>
      </c>
      <c r="W81" s="46"/>
      <c r="X81" s="46"/>
      <c r="Y81" s="46"/>
      <c r="Z81" s="46"/>
      <c r="AA81" s="46"/>
      <c r="AB81" s="46"/>
      <c r="AC81" s="46"/>
      <c r="AD81" s="46"/>
      <c r="AE81" s="47"/>
    </row>
    <row r="82" spans="1:31" ht="24" customHeight="1" x14ac:dyDescent="0.15">
      <c r="A82" s="158">
        <v>5</v>
      </c>
      <c r="B82" s="282" t="s">
        <v>2198</v>
      </c>
      <c r="C82" s="282"/>
      <c r="D82" s="282"/>
      <c r="E82" s="282"/>
      <c r="F82" s="282"/>
      <c r="G82" s="283"/>
      <c r="H82" s="275" t="s">
        <v>8</v>
      </c>
      <c r="I82" s="276"/>
      <c r="J82" s="284" t="str">
        <f>IF(AB82="","",VLOOKUP(AB82,物質リスト!$A$1:$H$823,7,FALSE))</f>
        <v/>
      </c>
      <c r="K82" s="284"/>
      <c r="L82" s="284"/>
      <c r="M82" s="284"/>
      <c r="N82" s="284"/>
      <c r="O82" s="284"/>
      <c r="P82" s="284"/>
      <c r="Q82" s="284"/>
      <c r="R82" s="284"/>
      <c r="S82" s="284"/>
      <c r="T82" s="284"/>
      <c r="U82" s="284"/>
      <c r="V82" s="284"/>
      <c r="W82" s="284"/>
      <c r="X82" s="284"/>
      <c r="Y82" s="276" t="s">
        <v>2185</v>
      </c>
      <c r="Z82" s="280"/>
      <c r="AA82" s="280"/>
      <c r="AB82" s="185"/>
      <c r="AC82" s="185"/>
      <c r="AD82" s="185"/>
      <c r="AE82" s="52"/>
    </row>
    <row r="83" spans="1:31" ht="18" customHeight="1" x14ac:dyDescent="0.15">
      <c r="A83" s="265" t="s">
        <v>239</v>
      </c>
      <c r="B83" s="266"/>
      <c r="C83" s="266"/>
      <c r="D83" s="266"/>
      <c r="E83" s="266"/>
      <c r="F83" s="266"/>
      <c r="G83" s="267"/>
      <c r="H83" s="261"/>
      <c r="I83" s="262"/>
      <c r="J83" s="262"/>
      <c r="K83" s="262"/>
      <c r="L83" s="262"/>
      <c r="M83" s="262"/>
      <c r="N83" s="263"/>
      <c r="O83" s="263"/>
      <c r="P83" s="263"/>
      <c r="Q83" s="263"/>
      <c r="R83" s="263"/>
      <c r="S83" s="263"/>
      <c r="T83" s="264"/>
      <c r="U83" s="53"/>
      <c r="V83" s="43"/>
      <c r="W83" s="43"/>
      <c r="X83" s="43"/>
      <c r="Y83" s="43"/>
      <c r="Z83" s="43"/>
      <c r="AA83" s="43"/>
      <c r="AB83" s="43"/>
      <c r="AC83" s="43"/>
      <c r="AD83" s="43"/>
      <c r="AE83" s="54"/>
    </row>
    <row r="84" spans="1:31" ht="18" customHeight="1" thickBot="1" x14ac:dyDescent="0.2">
      <c r="A84" s="265" t="s">
        <v>29</v>
      </c>
      <c r="B84" s="266"/>
      <c r="C84" s="267"/>
      <c r="D84" s="268" t="s">
        <v>30</v>
      </c>
      <c r="E84" s="266"/>
      <c r="F84" s="266"/>
      <c r="G84" s="267"/>
      <c r="H84" s="269"/>
      <c r="I84" s="270"/>
      <c r="J84" s="270"/>
      <c r="K84" s="271"/>
      <c r="L84" s="56" t="s">
        <v>33</v>
      </c>
      <c r="M84" s="57"/>
      <c r="N84" s="268" t="s">
        <v>31</v>
      </c>
      <c r="O84" s="266"/>
      <c r="P84" s="267"/>
      <c r="Q84" s="272"/>
      <c r="R84" s="273"/>
      <c r="S84" s="273"/>
      <c r="T84" s="273"/>
      <c r="U84" s="274"/>
      <c r="V84" s="56" t="s">
        <v>33</v>
      </c>
      <c r="W84" s="46"/>
      <c r="X84" s="46"/>
      <c r="Y84" s="46"/>
      <c r="Z84" s="46"/>
      <c r="AA84" s="46"/>
      <c r="AB84" s="46"/>
      <c r="AC84" s="46"/>
      <c r="AD84" s="46"/>
      <c r="AE84" s="47"/>
    </row>
    <row r="85" spans="1:31" ht="24" customHeight="1" x14ac:dyDescent="0.15">
      <c r="A85" s="158">
        <v>6</v>
      </c>
      <c r="B85" s="282" t="s">
        <v>2198</v>
      </c>
      <c r="C85" s="282"/>
      <c r="D85" s="282"/>
      <c r="E85" s="282"/>
      <c r="F85" s="282"/>
      <c r="G85" s="283"/>
      <c r="H85" s="275" t="s">
        <v>8</v>
      </c>
      <c r="I85" s="276"/>
      <c r="J85" s="284" t="str">
        <f>IF(AB85="","",VLOOKUP(AB85,物質リスト!$A$1:$H$823,7,FALSE))</f>
        <v/>
      </c>
      <c r="K85" s="284"/>
      <c r="L85" s="284"/>
      <c r="M85" s="284"/>
      <c r="N85" s="284"/>
      <c r="O85" s="284"/>
      <c r="P85" s="284"/>
      <c r="Q85" s="284"/>
      <c r="R85" s="284"/>
      <c r="S85" s="284"/>
      <c r="T85" s="284"/>
      <c r="U85" s="284"/>
      <c r="V85" s="284"/>
      <c r="W85" s="284"/>
      <c r="X85" s="284"/>
      <c r="Y85" s="276" t="s">
        <v>2185</v>
      </c>
      <c r="Z85" s="280"/>
      <c r="AA85" s="280"/>
      <c r="AB85" s="185"/>
      <c r="AC85" s="185"/>
      <c r="AD85" s="185"/>
      <c r="AE85" s="52"/>
    </row>
    <row r="86" spans="1:31" ht="18" customHeight="1" x14ac:dyDescent="0.15">
      <c r="A86" s="265" t="s">
        <v>239</v>
      </c>
      <c r="B86" s="266"/>
      <c r="C86" s="266"/>
      <c r="D86" s="266"/>
      <c r="E86" s="266"/>
      <c r="F86" s="266"/>
      <c r="G86" s="267"/>
      <c r="H86" s="261"/>
      <c r="I86" s="262"/>
      <c r="J86" s="262"/>
      <c r="K86" s="262"/>
      <c r="L86" s="262"/>
      <c r="M86" s="262"/>
      <c r="N86" s="263"/>
      <c r="O86" s="263"/>
      <c r="P86" s="263"/>
      <c r="Q86" s="263"/>
      <c r="R86" s="263"/>
      <c r="S86" s="263"/>
      <c r="T86" s="264"/>
      <c r="U86" s="53"/>
      <c r="V86" s="43"/>
      <c r="W86" s="43"/>
      <c r="X86" s="43"/>
      <c r="Y86" s="43"/>
      <c r="Z86" s="43"/>
      <c r="AA86" s="43"/>
      <c r="AB86" s="43"/>
      <c r="AC86" s="43"/>
      <c r="AD86" s="43"/>
      <c r="AE86" s="54"/>
    </row>
    <row r="87" spans="1:31" ht="18" customHeight="1" thickBot="1" x14ac:dyDescent="0.2">
      <c r="A87" s="265" t="s">
        <v>29</v>
      </c>
      <c r="B87" s="266"/>
      <c r="C87" s="267"/>
      <c r="D87" s="268" t="s">
        <v>30</v>
      </c>
      <c r="E87" s="266"/>
      <c r="F87" s="266"/>
      <c r="G87" s="267"/>
      <c r="H87" s="269"/>
      <c r="I87" s="270"/>
      <c r="J87" s="270"/>
      <c r="K87" s="271"/>
      <c r="L87" s="56" t="s">
        <v>33</v>
      </c>
      <c r="M87" s="57"/>
      <c r="N87" s="268" t="s">
        <v>31</v>
      </c>
      <c r="O87" s="266"/>
      <c r="P87" s="267"/>
      <c r="Q87" s="272"/>
      <c r="R87" s="273"/>
      <c r="S87" s="273"/>
      <c r="T87" s="273"/>
      <c r="U87" s="274"/>
      <c r="V87" s="56" t="s">
        <v>33</v>
      </c>
      <c r="W87" s="46"/>
      <c r="X87" s="46"/>
      <c r="Y87" s="46"/>
      <c r="Z87" s="46"/>
      <c r="AA87" s="46"/>
      <c r="AB87" s="46"/>
      <c r="AC87" s="46"/>
      <c r="AD87" s="46"/>
      <c r="AE87" s="47"/>
    </row>
    <row r="88" spans="1:31" ht="24.6" customHeight="1" x14ac:dyDescent="0.15">
      <c r="A88" s="158">
        <v>7</v>
      </c>
      <c r="B88" s="282" t="s">
        <v>2198</v>
      </c>
      <c r="C88" s="282"/>
      <c r="D88" s="282"/>
      <c r="E88" s="282"/>
      <c r="F88" s="282"/>
      <c r="G88" s="283"/>
      <c r="H88" s="275" t="s">
        <v>8</v>
      </c>
      <c r="I88" s="276"/>
      <c r="J88" s="284" t="str">
        <f>IF(AB88="","",VLOOKUP(AB88,物質リスト!$A$1:$H$823,7,FALSE))</f>
        <v/>
      </c>
      <c r="K88" s="284"/>
      <c r="L88" s="284"/>
      <c r="M88" s="284"/>
      <c r="N88" s="284"/>
      <c r="O88" s="284"/>
      <c r="P88" s="284"/>
      <c r="Q88" s="284"/>
      <c r="R88" s="284"/>
      <c r="S88" s="284"/>
      <c r="T88" s="284"/>
      <c r="U88" s="284"/>
      <c r="V88" s="284"/>
      <c r="W88" s="284"/>
      <c r="X88" s="284"/>
      <c r="Y88" s="276" t="s">
        <v>2185</v>
      </c>
      <c r="Z88" s="280"/>
      <c r="AA88" s="280"/>
      <c r="AB88" s="185"/>
      <c r="AC88" s="185"/>
      <c r="AD88" s="185"/>
      <c r="AE88" s="52"/>
    </row>
    <row r="89" spans="1:31" ht="18" customHeight="1" x14ac:dyDescent="0.15">
      <c r="A89" s="265" t="s">
        <v>239</v>
      </c>
      <c r="B89" s="266"/>
      <c r="C89" s="266"/>
      <c r="D89" s="266"/>
      <c r="E89" s="266"/>
      <c r="F89" s="266"/>
      <c r="G89" s="267"/>
      <c r="H89" s="261"/>
      <c r="I89" s="262"/>
      <c r="J89" s="262"/>
      <c r="K89" s="262"/>
      <c r="L89" s="262"/>
      <c r="M89" s="262"/>
      <c r="N89" s="263"/>
      <c r="O89" s="263"/>
      <c r="P89" s="263"/>
      <c r="Q89" s="263"/>
      <c r="R89" s="263"/>
      <c r="S89" s="263"/>
      <c r="T89" s="264"/>
      <c r="U89" s="53"/>
      <c r="V89" s="43"/>
      <c r="W89" s="43"/>
      <c r="X89" s="43"/>
      <c r="Y89" s="43"/>
      <c r="Z89" s="43"/>
      <c r="AA89" s="43"/>
      <c r="AB89" s="43"/>
      <c r="AC89" s="43"/>
      <c r="AD89" s="43"/>
      <c r="AE89" s="54"/>
    </row>
    <row r="90" spans="1:31" ht="18" customHeight="1" thickBot="1" x14ac:dyDescent="0.2">
      <c r="A90" s="265" t="s">
        <v>29</v>
      </c>
      <c r="B90" s="266"/>
      <c r="C90" s="267"/>
      <c r="D90" s="268" t="s">
        <v>30</v>
      </c>
      <c r="E90" s="266"/>
      <c r="F90" s="266"/>
      <c r="G90" s="267"/>
      <c r="H90" s="269"/>
      <c r="I90" s="270"/>
      <c r="J90" s="270"/>
      <c r="K90" s="271"/>
      <c r="L90" s="56" t="s">
        <v>33</v>
      </c>
      <c r="M90" s="57"/>
      <c r="N90" s="268" t="s">
        <v>31</v>
      </c>
      <c r="O90" s="266"/>
      <c r="P90" s="267"/>
      <c r="Q90" s="272"/>
      <c r="R90" s="273"/>
      <c r="S90" s="273"/>
      <c r="T90" s="273"/>
      <c r="U90" s="274"/>
      <c r="V90" s="56" t="s">
        <v>33</v>
      </c>
      <c r="W90" s="46"/>
      <c r="X90" s="46"/>
      <c r="Y90" s="46"/>
      <c r="Z90" s="46"/>
      <c r="AA90" s="46"/>
      <c r="AB90" s="46"/>
      <c r="AC90" s="46"/>
      <c r="AD90" s="46"/>
      <c r="AE90" s="47"/>
    </row>
    <row r="91" spans="1:31" ht="23.4" customHeight="1" x14ac:dyDescent="0.15">
      <c r="A91" s="158">
        <v>8</v>
      </c>
      <c r="B91" s="282" t="s">
        <v>2198</v>
      </c>
      <c r="C91" s="282"/>
      <c r="D91" s="282"/>
      <c r="E91" s="282"/>
      <c r="F91" s="282"/>
      <c r="G91" s="283"/>
      <c r="H91" s="275" t="s">
        <v>8</v>
      </c>
      <c r="I91" s="276"/>
      <c r="J91" s="284" t="str">
        <f>IF(AB91="","",VLOOKUP(AB91,物質リスト!$A$1:$H$823,7,FALSE))</f>
        <v/>
      </c>
      <c r="K91" s="284"/>
      <c r="L91" s="284"/>
      <c r="M91" s="284"/>
      <c r="N91" s="284"/>
      <c r="O91" s="284"/>
      <c r="P91" s="284"/>
      <c r="Q91" s="284"/>
      <c r="R91" s="284"/>
      <c r="S91" s="284"/>
      <c r="T91" s="284"/>
      <c r="U91" s="284"/>
      <c r="V91" s="284"/>
      <c r="W91" s="284"/>
      <c r="X91" s="284"/>
      <c r="Y91" s="276" t="s">
        <v>2185</v>
      </c>
      <c r="Z91" s="280"/>
      <c r="AA91" s="280"/>
      <c r="AB91" s="185"/>
      <c r="AC91" s="185"/>
      <c r="AD91" s="185"/>
      <c r="AE91" s="52"/>
    </row>
    <row r="92" spans="1:31" ht="18" customHeight="1" x14ac:dyDescent="0.15">
      <c r="A92" s="265" t="s">
        <v>239</v>
      </c>
      <c r="B92" s="266"/>
      <c r="C92" s="266"/>
      <c r="D92" s="266"/>
      <c r="E92" s="266"/>
      <c r="F92" s="266"/>
      <c r="G92" s="267"/>
      <c r="H92" s="261"/>
      <c r="I92" s="262"/>
      <c r="J92" s="262"/>
      <c r="K92" s="262"/>
      <c r="L92" s="262"/>
      <c r="M92" s="262"/>
      <c r="N92" s="263"/>
      <c r="O92" s="263"/>
      <c r="P92" s="263"/>
      <c r="Q92" s="263"/>
      <c r="R92" s="263"/>
      <c r="S92" s="263"/>
      <c r="T92" s="264"/>
      <c r="U92" s="53"/>
      <c r="V92" s="43"/>
      <c r="W92" s="43"/>
      <c r="X92" s="43"/>
      <c r="Y92" s="43"/>
      <c r="Z92" s="43"/>
      <c r="AA92" s="43"/>
      <c r="AB92" s="43"/>
      <c r="AC92" s="43"/>
      <c r="AD92" s="43"/>
      <c r="AE92" s="54"/>
    </row>
    <row r="93" spans="1:31" ht="18" customHeight="1" thickBot="1" x14ac:dyDescent="0.2">
      <c r="A93" s="265" t="s">
        <v>29</v>
      </c>
      <c r="B93" s="266"/>
      <c r="C93" s="267"/>
      <c r="D93" s="268" t="s">
        <v>30</v>
      </c>
      <c r="E93" s="266"/>
      <c r="F93" s="266"/>
      <c r="G93" s="267"/>
      <c r="H93" s="269"/>
      <c r="I93" s="270"/>
      <c r="J93" s="270"/>
      <c r="K93" s="271"/>
      <c r="L93" s="56" t="s">
        <v>33</v>
      </c>
      <c r="M93" s="57"/>
      <c r="N93" s="268" t="s">
        <v>31</v>
      </c>
      <c r="O93" s="266"/>
      <c r="P93" s="267"/>
      <c r="Q93" s="272"/>
      <c r="R93" s="273"/>
      <c r="S93" s="273"/>
      <c r="T93" s="273"/>
      <c r="U93" s="274"/>
      <c r="V93" s="56" t="s">
        <v>33</v>
      </c>
      <c r="W93" s="46"/>
      <c r="X93" s="46"/>
      <c r="Y93" s="46"/>
      <c r="Z93" s="46"/>
      <c r="AA93" s="46"/>
      <c r="AB93" s="46"/>
      <c r="AC93" s="46"/>
      <c r="AD93" s="46"/>
      <c r="AE93" s="47"/>
    </row>
    <row r="94" spans="1:31" ht="24.6" customHeight="1" x14ac:dyDescent="0.15">
      <c r="A94" s="158">
        <v>9</v>
      </c>
      <c r="B94" s="282" t="s">
        <v>2198</v>
      </c>
      <c r="C94" s="282"/>
      <c r="D94" s="282"/>
      <c r="E94" s="282"/>
      <c r="F94" s="282"/>
      <c r="G94" s="283"/>
      <c r="H94" s="275" t="s">
        <v>8</v>
      </c>
      <c r="I94" s="276"/>
      <c r="J94" s="284" t="str">
        <f>IF(AB94="","",VLOOKUP(AB94,物質リスト!$A$1:$H$823,7,FALSE))</f>
        <v/>
      </c>
      <c r="K94" s="284"/>
      <c r="L94" s="284"/>
      <c r="M94" s="284"/>
      <c r="N94" s="284"/>
      <c r="O94" s="284"/>
      <c r="P94" s="284"/>
      <c r="Q94" s="284"/>
      <c r="R94" s="284"/>
      <c r="S94" s="284"/>
      <c r="T94" s="284"/>
      <c r="U94" s="284"/>
      <c r="V94" s="284"/>
      <c r="W94" s="284"/>
      <c r="X94" s="284"/>
      <c r="Y94" s="276" t="s">
        <v>2185</v>
      </c>
      <c r="Z94" s="280"/>
      <c r="AA94" s="280"/>
      <c r="AB94" s="185"/>
      <c r="AC94" s="185"/>
      <c r="AD94" s="185"/>
      <c r="AE94" s="52"/>
    </row>
    <row r="95" spans="1:31" ht="18" customHeight="1" x14ac:dyDescent="0.15">
      <c r="A95" s="265" t="s">
        <v>239</v>
      </c>
      <c r="B95" s="266"/>
      <c r="C95" s="266"/>
      <c r="D95" s="266"/>
      <c r="E95" s="266"/>
      <c r="F95" s="266"/>
      <c r="G95" s="267"/>
      <c r="H95" s="261"/>
      <c r="I95" s="262"/>
      <c r="J95" s="262"/>
      <c r="K95" s="262"/>
      <c r="L95" s="262"/>
      <c r="M95" s="262"/>
      <c r="N95" s="263"/>
      <c r="O95" s="263"/>
      <c r="P95" s="263"/>
      <c r="Q95" s="263"/>
      <c r="R95" s="263"/>
      <c r="S95" s="263"/>
      <c r="T95" s="264"/>
      <c r="U95" s="53"/>
      <c r="V95" s="43"/>
      <c r="W95" s="43"/>
      <c r="X95" s="43"/>
      <c r="Y95" s="43"/>
      <c r="Z95" s="43"/>
      <c r="AA95" s="43"/>
      <c r="AB95" s="43"/>
      <c r="AC95" s="43"/>
      <c r="AD95" s="43"/>
      <c r="AE95" s="54"/>
    </row>
    <row r="96" spans="1:31" ht="18" customHeight="1" thickBot="1" x14ac:dyDescent="0.2">
      <c r="A96" s="265" t="s">
        <v>29</v>
      </c>
      <c r="B96" s="266"/>
      <c r="C96" s="267"/>
      <c r="D96" s="268" t="s">
        <v>30</v>
      </c>
      <c r="E96" s="266"/>
      <c r="F96" s="266"/>
      <c r="G96" s="267"/>
      <c r="H96" s="269"/>
      <c r="I96" s="270"/>
      <c r="J96" s="270"/>
      <c r="K96" s="271"/>
      <c r="L96" s="56" t="s">
        <v>33</v>
      </c>
      <c r="M96" s="57"/>
      <c r="N96" s="268" t="s">
        <v>31</v>
      </c>
      <c r="O96" s="266"/>
      <c r="P96" s="267"/>
      <c r="Q96" s="272"/>
      <c r="R96" s="273"/>
      <c r="S96" s="273"/>
      <c r="T96" s="273"/>
      <c r="U96" s="274"/>
      <c r="V96" s="56" t="s">
        <v>33</v>
      </c>
      <c r="W96" s="46"/>
      <c r="X96" s="46"/>
      <c r="Y96" s="46"/>
      <c r="Z96" s="46"/>
      <c r="AA96" s="46"/>
      <c r="AB96" s="46"/>
      <c r="AC96" s="46"/>
      <c r="AD96" s="46"/>
      <c r="AE96" s="47"/>
    </row>
    <row r="97" spans="1:31" ht="22.8" customHeight="1" x14ac:dyDescent="0.15">
      <c r="A97" s="158">
        <v>10</v>
      </c>
      <c r="B97" s="282" t="s">
        <v>2198</v>
      </c>
      <c r="C97" s="282"/>
      <c r="D97" s="282"/>
      <c r="E97" s="282"/>
      <c r="F97" s="282"/>
      <c r="G97" s="283"/>
      <c r="H97" s="275" t="s">
        <v>8</v>
      </c>
      <c r="I97" s="276"/>
      <c r="J97" s="284" t="str">
        <f>IF(AB97="","",VLOOKUP(AB97,物質リスト!$A$1:$H$823,7,FALSE))</f>
        <v/>
      </c>
      <c r="K97" s="284"/>
      <c r="L97" s="284"/>
      <c r="M97" s="284"/>
      <c r="N97" s="284"/>
      <c r="O97" s="284"/>
      <c r="P97" s="284"/>
      <c r="Q97" s="284"/>
      <c r="R97" s="284"/>
      <c r="S97" s="284"/>
      <c r="T97" s="284"/>
      <c r="U97" s="284"/>
      <c r="V97" s="284"/>
      <c r="W97" s="284"/>
      <c r="X97" s="284"/>
      <c r="Y97" s="276" t="s">
        <v>2185</v>
      </c>
      <c r="Z97" s="280"/>
      <c r="AA97" s="280"/>
      <c r="AB97" s="185"/>
      <c r="AC97" s="185"/>
      <c r="AD97" s="185"/>
      <c r="AE97" s="52"/>
    </row>
    <row r="98" spans="1:31" ht="18" customHeight="1" x14ac:dyDescent="0.15">
      <c r="A98" s="265" t="s">
        <v>239</v>
      </c>
      <c r="B98" s="266"/>
      <c r="C98" s="266"/>
      <c r="D98" s="266"/>
      <c r="E98" s="266"/>
      <c r="F98" s="266"/>
      <c r="G98" s="267"/>
      <c r="H98" s="261"/>
      <c r="I98" s="262"/>
      <c r="J98" s="262"/>
      <c r="K98" s="262"/>
      <c r="L98" s="262"/>
      <c r="M98" s="262"/>
      <c r="N98" s="263"/>
      <c r="O98" s="263"/>
      <c r="P98" s="263"/>
      <c r="Q98" s="263"/>
      <c r="R98" s="263"/>
      <c r="S98" s="263"/>
      <c r="T98" s="264"/>
      <c r="U98" s="53"/>
      <c r="V98" s="43"/>
      <c r="W98" s="43"/>
      <c r="X98" s="43"/>
      <c r="Y98" s="43"/>
      <c r="Z98" s="43"/>
      <c r="AA98" s="43"/>
      <c r="AB98" s="43"/>
      <c r="AC98" s="43"/>
      <c r="AD98" s="43"/>
      <c r="AE98" s="54"/>
    </row>
    <row r="99" spans="1:31" ht="18" customHeight="1" thickBot="1" x14ac:dyDescent="0.2">
      <c r="A99" s="287" t="s">
        <v>29</v>
      </c>
      <c r="B99" s="288"/>
      <c r="C99" s="289"/>
      <c r="D99" s="290" t="s">
        <v>30</v>
      </c>
      <c r="E99" s="288"/>
      <c r="F99" s="288"/>
      <c r="G99" s="289"/>
      <c r="H99" s="291"/>
      <c r="I99" s="292"/>
      <c r="J99" s="292"/>
      <c r="K99" s="293"/>
      <c r="L99" s="159" t="s">
        <v>33</v>
      </c>
      <c r="M99" s="160"/>
      <c r="N99" s="290" t="s">
        <v>31</v>
      </c>
      <c r="O99" s="288"/>
      <c r="P99" s="289"/>
      <c r="Q99" s="294"/>
      <c r="R99" s="295"/>
      <c r="S99" s="295"/>
      <c r="T99" s="295"/>
      <c r="U99" s="296"/>
      <c r="V99" s="159" t="s">
        <v>33</v>
      </c>
      <c r="W99" s="161"/>
      <c r="X99" s="161"/>
      <c r="Y99" s="161"/>
      <c r="Z99" s="161"/>
      <c r="AA99" s="161"/>
      <c r="AB99" s="161"/>
      <c r="AC99" s="161"/>
      <c r="AD99" s="161"/>
      <c r="AE99" s="162"/>
    </row>
    <row r="100" spans="1:31" ht="5.4" customHeight="1" x14ac:dyDescent="0.15">
      <c r="A100" s="166"/>
      <c r="B100" s="277"/>
      <c r="C100" s="278"/>
      <c r="D100" s="279"/>
      <c r="E100" s="279"/>
      <c r="F100" s="279"/>
      <c r="G100" s="279"/>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79"/>
      <c r="AE100" s="279"/>
    </row>
    <row r="101" spans="1:31" s="166" customFormat="1" ht="4.8" customHeight="1" x14ac:dyDescent="0.15">
      <c r="B101" s="163"/>
      <c r="C101" s="164"/>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row>
    <row r="102" spans="1:31" ht="25.8" customHeight="1" x14ac:dyDescent="0.15">
      <c r="A102" s="166"/>
      <c r="B102" s="277" t="s">
        <v>245</v>
      </c>
      <c r="C102" s="278"/>
      <c r="D102" s="279" t="s">
        <v>2197</v>
      </c>
      <c r="E102" s="279"/>
      <c r="F102" s="279"/>
      <c r="G102" s="279"/>
      <c r="H102" s="279"/>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79"/>
      <c r="AE102" s="279"/>
    </row>
    <row r="103" spans="1:31" ht="18" customHeight="1" thickBot="1" x14ac:dyDescent="0.2">
      <c r="A103" s="166" t="s">
        <v>2196</v>
      </c>
      <c r="B103" s="166"/>
      <c r="C103" s="166"/>
      <c r="D103" s="166"/>
      <c r="E103" s="285">
        <f>4</f>
        <v>4</v>
      </c>
      <c r="F103" s="285"/>
      <c r="G103" s="42" t="s">
        <v>32</v>
      </c>
      <c r="H103" s="166"/>
      <c r="I103" s="166" t="s">
        <v>469</v>
      </c>
      <c r="J103" s="166"/>
      <c r="K103" s="166"/>
      <c r="L103" s="166"/>
      <c r="M103" s="166"/>
      <c r="N103" s="166"/>
      <c r="O103" s="166"/>
      <c r="P103" s="166"/>
      <c r="Q103" s="166"/>
      <c r="R103" s="281" t="s">
        <v>28</v>
      </c>
      <c r="S103" s="281"/>
      <c r="T103" s="281"/>
      <c r="U103" s="281"/>
      <c r="V103" s="286" t="str">
        <f>CONCATENATE(様式18_2!$I$16,様式18_2!$U$16)</f>
        <v/>
      </c>
      <c r="W103" s="286"/>
      <c r="X103" s="286"/>
      <c r="Y103" s="286"/>
      <c r="Z103" s="286"/>
      <c r="AA103" s="286"/>
      <c r="AB103" s="286"/>
      <c r="AC103" s="286"/>
      <c r="AD103" s="286"/>
      <c r="AE103" s="286"/>
    </row>
    <row r="104" spans="1:31" ht="22.8" customHeight="1" x14ac:dyDescent="0.15">
      <c r="A104" s="158">
        <v>1</v>
      </c>
      <c r="B104" s="282" t="s">
        <v>2198</v>
      </c>
      <c r="C104" s="282"/>
      <c r="D104" s="282"/>
      <c r="E104" s="282"/>
      <c r="F104" s="282"/>
      <c r="G104" s="283"/>
      <c r="H104" s="275" t="s">
        <v>8</v>
      </c>
      <c r="I104" s="276"/>
      <c r="J104" s="284" t="str">
        <f>IF(AB104="","",VLOOKUP(AB104,物質リスト!$A$1:$H$823,7,FALSE))</f>
        <v/>
      </c>
      <c r="K104" s="284"/>
      <c r="L104" s="284"/>
      <c r="M104" s="284"/>
      <c r="N104" s="284"/>
      <c r="O104" s="284"/>
      <c r="P104" s="284"/>
      <c r="Q104" s="284"/>
      <c r="R104" s="284"/>
      <c r="S104" s="284"/>
      <c r="T104" s="284"/>
      <c r="U104" s="284"/>
      <c r="V104" s="284"/>
      <c r="W104" s="284"/>
      <c r="X104" s="284"/>
      <c r="Y104" s="276" t="s">
        <v>2185</v>
      </c>
      <c r="Z104" s="280"/>
      <c r="AA104" s="280"/>
      <c r="AB104" s="185"/>
      <c r="AC104" s="185"/>
      <c r="AD104" s="185"/>
      <c r="AE104" s="52"/>
    </row>
    <row r="105" spans="1:31" ht="18" customHeight="1" x14ac:dyDescent="0.15">
      <c r="A105" s="265" t="s">
        <v>239</v>
      </c>
      <c r="B105" s="266"/>
      <c r="C105" s="266"/>
      <c r="D105" s="266"/>
      <c r="E105" s="266"/>
      <c r="F105" s="266"/>
      <c r="G105" s="267"/>
      <c r="H105" s="261"/>
      <c r="I105" s="262"/>
      <c r="J105" s="262"/>
      <c r="K105" s="262"/>
      <c r="L105" s="262"/>
      <c r="M105" s="262"/>
      <c r="N105" s="263"/>
      <c r="O105" s="263"/>
      <c r="P105" s="263"/>
      <c r="Q105" s="263"/>
      <c r="R105" s="263"/>
      <c r="S105" s="263"/>
      <c r="T105" s="264"/>
      <c r="U105" s="53"/>
      <c r="V105" s="43"/>
      <c r="W105" s="43"/>
      <c r="X105" s="43"/>
      <c r="Y105" s="43"/>
      <c r="Z105" s="43"/>
      <c r="AA105" s="43"/>
      <c r="AB105" s="43"/>
      <c r="AC105" s="43"/>
      <c r="AD105" s="43"/>
      <c r="AE105" s="54"/>
    </row>
    <row r="106" spans="1:31" ht="18" customHeight="1" thickBot="1" x14ac:dyDescent="0.2">
      <c r="A106" s="265" t="s">
        <v>29</v>
      </c>
      <c r="B106" s="266"/>
      <c r="C106" s="267"/>
      <c r="D106" s="268" t="s">
        <v>30</v>
      </c>
      <c r="E106" s="266"/>
      <c r="F106" s="266"/>
      <c r="G106" s="267"/>
      <c r="H106" s="269"/>
      <c r="I106" s="270"/>
      <c r="J106" s="270"/>
      <c r="K106" s="271"/>
      <c r="L106" s="56" t="s">
        <v>33</v>
      </c>
      <c r="M106" s="57"/>
      <c r="N106" s="268" t="s">
        <v>31</v>
      </c>
      <c r="O106" s="266"/>
      <c r="P106" s="267"/>
      <c r="Q106" s="272"/>
      <c r="R106" s="273"/>
      <c r="S106" s="273"/>
      <c r="T106" s="273"/>
      <c r="U106" s="274"/>
      <c r="V106" s="56" t="s">
        <v>33</v>
      </c>
      <c r="W106" s="46"/>
      <c r="X106" s="46"/>
      <c r="Y106" s="46"/>
      <c r="Z106" s="46"/>
      <c r="AA106" s="46"/>
      <c r="AB106" s="46"/>
      <c r="AC106" s="46"/>
      <c r="AD106" s="46"/>
      <c r="AE106" s="47"/>
    </row>
    <row r="107" spans="1:31" ht="23.4" customHeight="1" x14ac:dyDescent="0.15">
      <c r="A107" s="158">
        <v>2</v>
      </c>
      <c r="B107" s="282" t="s">
        <v>2198</v>
      </c>
      <c r="C107" s="282"/>
      <c r="D107" s="282"/>
      <c r="E107" s="282"/>
      <c r="F107" s="282"/>
      <c r="G107" s="283"/>
      <c r="H107" s="275" t="s">
        <v>8</v>
      </c>
      <c r="I107" s="276"/>
      <c r="J107" s="284" t="str">
        <f>IF(AB107="","",VLOOKUP(AB107,物質リスト!$A$1:$H$823,7,FALSE))</f>
        <v/>
      </c>
      <c r="K107" s="284"/>
      <c r="L107" s="284"/>
      <c r="M107" s="284"/>
      <c r="N107" s="284"/>
      <c r="O107" s="284"/>
      <c r="P107" s="284"/>
      <c r="Q107" s="284"/>
      <c r="R107" s="284"/>
      <c r="S107" s="284"/>
      <c r="T107" s="284"/>
      <c r="U107" s="284"/>
      <c r="V107" s="284"/>
      <c r="W107" s="284"/>
      <c r="X107" s="284"/>
      <c r="Y107" s="276" t="s">
        <v>2185</v>
      </c>
      <c r="Z107" s="280"/>
      <c r="AA107" s="280"/>
      <c r="AB107" s="185"/>
      <c r="AC107" s="185"/>
      <c r="AD107" s="185"/>
      <c r="AE107" s="52"/>
    </row>
    <row r="108" spans="1:31" ht="18" customHeight="1" x14ac:dyDescent="0.15">
      <c r="A108" s="265" t="s">
        <v>239</v>
      </c>
      <c r="B108" s="266"/>
      <c r="C108" s="266"/>
      <c r="D108" s="266"/>
      <c r="E108" s="266"/>
      <c r="F108" s="266"/>
      <c r="G108" s="267"/>
      <c r="H108" s="261"/>
      <c r="I108" s="262"/>
      <c r="J108" s="262"/>
      <c r="K108" s="262"/>
      <c r="L108" s="262"/>
      <c r="M108" s="262"/>
      <c r="N108" s="263"/>
      <c r="O108" s="263"/>
      <c r="P108" s="263"/>
      <c r="Q108" s="263"/>
      <c r="R108" s="263"/>
      <c r="S108" s="263"/>
      <c r="T108" s="264"/>
      <c r="U108" s="53"/>
      <c r="V108" s="43"/>
      <c r="W108" s="43"/>
      <c r="X108" s="43"/>
      <c r="Y108" s="43"/>
      <c r="Z108" s="43"/>
      <c r="AA108" s="43"/>
      <c r="AB108" s="43"/>
      <c r="AC108" s="43"/>
      <c r="AD108" s="43"/>
      <c r="AE108" s="54"/>
    </row>
    <row r="109" spans="1:31" ht="18" customHeight="1" thickBot="1" x14ac:dyDescent="0.2">
      <c r="A109" s="265" t="s">
        <v>29</v>
      </c>
      <c r="B109" s="266"/>
      <c r="C109" s="267"/>
      <c r="D109" s="268" t="s">
        <v>30</v>
      </c>
      <c r="E109" s="266"/>
      <c r="F109" s="266"/>
      <c r="G109" s="267"/>
      <c r="H109" s="269"/>
      <c r="I109" s="270"/>
      <c r="J109" s="270"/>
      <c r="K109" s="271"/>
      <c r="L109" s="56" t="s">
        <v>33</v>
      </c>
      <c r="M109" s="57"/>
      <c r="N109" s="268" t="s">
        <v>31</v>
      </c>
      <c r="O109" s="266"/>
      <c r="P109" s="267"/>
      <c r="Q109" s="272"/>
      <c r="R109" s="273"/>
      <c r="S109" s="273"/>
      <c r="T109" s="273"/>
      <c r="U109" s="274"/>
      <c r="V109" s="56" t="s">
        <v>33</v>
      </c>
      <c r="W109" s="46"/>
      <c r="X109" s="46"/>
      <c r="Y109" s="46"/>
      <c r="Z109" s="46"/>
      <c r="AA109" s="46"/>
      <c r="AB109" s="46"/>
      <c r="AC109" s="46"/>
      <c r="AD109" s="46"/>
      <c r="AE109" s="47"/>
    </row>
    <row r="110" spans="1:31" ht="24.6" customHeight="1" x14ac:dyDescent="0.15">
      <c r="A110" s="158">
        <v>3</v>
      </c>
      <c r="B110" s="282" t="s">
        <v>2198</v>
      </c>
      <c r="C110" s="282"/>
      <c r="D110" s="282"/>
      <c r="E110" s="282"/>
      <c r="F110" s="282"/>
      <c r="G110" s="283"/>
      <c r="H110" s="275" t="s">
        <v>8</v>
      </c>
      <c r="I110" s="276"/>
      <c r="J110" s="284" t="str">
        <f>IF(AB110="","",VLOOKUP(AB110,物質リスト!$A$1:$H$823,7,FALSE))</f>
        <v/>
      </c>
      <c r="K110" s="284"/>
      <c r="L110" s="284"/>
      <c r="M110" s="284"/>
      <c r="N110" s="284"/>
      <c r="O110" s="284"/>
      <c r="P110" s="284"/>
      <c r="Q110" s="284"/>
      <c r="R110" s="284"/>
      <c r="S110" s="284"/>
      <c r="T110" s="284"/>
      <c r="U110" s="284"/>
      <c r="V110" s="284"/>
      <c r="W110" s="284"/>
      <c r="X110" s="284"/>
      <c r="Y110" s="276" t="s">
        <v>2185</v>
      </c>
      <c r="Z110" s="280"/>
      <c r="AA110" s="280"/>
      <c r="AB110" s="185"/>
      <c r="AC110" s="185"/>
      <c r="AD110" s="185"/>
      <c r="AE110" s="52"/>
    </row>
    <row r="111" spans="1:31" ht="18" customHeight="1" x14ac:dyDescent="0.15">
      <c r="A111" s="265" t="s">
        <v>239</v>
      </c>
      <c r="B111" s="266"/>
      <c r="C111" s="266"/>
      <c r="D111" s="266"/>
      <c r="E111" s="266"/>
      <c r="F111" s="266"/>
      <c r="G111" s="267"/>
      <c r="H111" s="261"/>
      <c r="I111" s="262"/>
      <c r="J111" s="262"/>
      <c r="K111" s="262"/>
      <c r="L111" s="262"/>
      <c r="M111" s="262"/>
      <c r="N111" s="263"/>
      <c r="O111" s="263"/>
      <c r="P111" s="263"/>
      <c r="Q111" s="263"/>
      <c r="R111" s="263"/>
      <c r="S111" s="263"/>
      <c r="T111" s="264"/>
      <c r="U111" s="53"/>
      <c r="V111" s="43"/>
      <c r="W111" s="43"/>
      <c r="X111" s="43"/>
      <c r="Y111" s="43"/>
      <c r="Z111" s="43"/>
      <c r="AA111" s="43"/>
      <c r="AB111" s="43"/>
      <c r="AC111" s="43"/>
      <c r="AD111" s="43"/>
      <c r="AE111" s="54"/>
    </row>
    <row r="112" spans="1:31" ht="18" customHeight="1" thickBot="1" x14ac:dyDescent="0.2">
      <c r="A112" s="265" t="s">
        <v>29</v>
      </c>
      <c r="B112" s="266"/>
      <c r="C112" s="267"/>
      <c r="D112" s="268" t="s">
        <v>30</v>
      </c>
      <c r="E112" s="266"/>
      <c r="F112" s="266"/>
      <c r="G112" s="267"/>
      <c r="H112" s="269"/>
      <c r="I112" s="270"/>
      <c r="J112" s="270"/>
      <c r="K112" s="271"/>
      <c r="L112" s="56" t="s">
        <v>33</v>
      </c>
      <c r="M112" s="57"/>
      <c r="N112" s="268" t="s">
        <v>31</v>
      </c>
      <c r="O112" s="266"/>
      <c r="P112" s="267"/>
      <c r="Q112" s="272"/>
      <c r="R112" s="273"/>
      <c r="S112" s="273"/>
      <c r="T112" s="273"/>
      <c r="U112" s="274"/>
      <c r="V112" s="56" t="s">
        <v>33</v>
      </c>
      <c r="W112" s="46"/>
      <c r="X112" s="46"/>
      <c r="Y112" s="46"/>
      <c r="Z112" s="46"/>
      <c r="AA112" s="46"/>
      <c r="AB112" s="46"/>
      <c r="AC112" s="46"/>
      <c r="AD112" s="46"/>
      <c r="AE112" s="47"/>
    </row>
    <row r="113" spans="1:31" ht="23.4" customHeight="1" x14ac:dyDescent="0.15">
      <c r="A113" s="158">
        <v>4</v>
      </c>
      <c r="B113" s="282" t="s">
        <v>2198</v>
      </c>
      <c r="C113" s="282"/>
      <c r="D113" s="282"/>
      <c r="E113" s="282"/>
      <c r="F113" s="282"/>
      <c r="G113" s="283"/>
      <c r="H113" s="275" t="s">
        <v>8</v>
      </c>
      <c r="I113" s="276"/>
      <c r="J113" s="284" t="str">
        <f>IF(AB113="","",VLOOKUP(AB113,物質リスト!$A$1:$H$823,7,FALSE))</f>
        <v/>
      </c>
      <c r="K113" s="284"/>
      <c r="L113" s="284"/>
      <c r="M113" s="284"/>
      <c r="N113" s="284"/>
      <c r="O113" s="284"/>
      <c r="P113" s="284"/>
      <c r="Q113" s="284"/>
      <c r="R113" s="284"/>
      <c r="S113" s="284"/>
      <c r="T113" s="284"/>
      <c r="U113" s="284"/>
      <c r="V113" s="284"/>
      <c r="W113" s="284"/>
      <c r="X113" s="284"/>
      <c r="Y113" s="276" t="s">
        <v>2185</v>
      </c>
      <c r="Z113" s="280"/>
      <c r="AA113" s="280"/>
      <c r="AB113" s="185"/>
      <c r="AC113" s="185"/>
      <c r="AD113" s="185"/>
      <c r="AE113" s="52"/>
    </row>
    <row r="114" spans="1:31" ht="18" customHeight="1" x14ac:dyDescent="0.15">
      <c r="A114" s="265" t="s">
        <v>239</v>
      </c>
      <c r="B114" s="266"/>
      <c r="C114" s="266"/>
      <c r="D114" s="266"/>
      <c r="E114" s="266"/>
      <c r="F114" s="266"/>
      <c r="G114" s="267"/>
      <c r="H114" s="261"/>
      <c r="I114" s="262"/>
      <c r="J114" s="262"/>
      <c r="K114" s="262"/>
      <c r="L114" s="262"/>
      <c r="M114" s="262"/>
      <c r="N114" s="263"/>
      <c r="O114" s="263"/>
      <c r="P114" s="263"/>
      <c r="Q114" s="263"/>
      <c r="R114" s="263"/>
      <c r="S114" s="263"/>
      <c r="T114" s="264"/>
      <c r="U114" s="53"/>
      <c r="V114" s="43"/>
      <c r="W114" s="43"/>
      <c r="X114" s="43"/>
      <c r="Y114" s="43"/>
      <c r="Z114" s="43"/>
      <c r="AA114" s="43"/>
      <c r="AB114" s="43"/>
      <c r="AC114" s="43"/>
      <c r="AD114" s="43"/>
      <c r="AE114" s="54"/>
    </row>
    <row r="115" spans="1:31" ht="18" customHeight="1" thickBot="1" x14ac:dyDescent="0.2">
      <c r="A115" s="265" t="s">
        <v>29</v>
      </c>
      <c r="B115" s="266"/>
      <c r="C115" s="267"/>
      <c r="D115" s="268" t="s">
        <v>30</v>
      </c>
      <c r="E115" s="266"/>
      <c r="F115" s="266"/>
      <c r="G115" s="267"/>
      <c r="H115" s="269"/>
      <c r="I115" s="270"/>
      <c r="J115" s="270"/>
      <c r="K115" s="271"/>
      <c r="L115" s="56" t="s">
        <v>33</v>
      </c>
      <c r="M115" s="57"/>
      <c r="N115" s="268" t="s">
        <v>31</v>
      </c>
      <c r="O115" s="266"/>
      <c r="P115" s="267"/>
      <c r="Q115" s="272"/>
      <c r="R115" s="273"/>
      <c r="S115" s="273"/>
      <c r="T115" s="273"/>
      <c r="U115" s="274"/>
      <c r="V115" s="56" t="s">
        <v>33</v>
      </c>
      <c r="W115" s="46"/>
      <c r="X115" s="46"/>
      <c r="Y115" s="46"/>
      <c r="Z115" s="46"/>
      <c r="AA115" s="46"/>
      <c r="AB115" s="46"/>
      <c r="AC115" s="46"/>
      <c r="AD115" s="46"/>
      <c r="AE115" s="47"/>
    </row>
    <row r="116" spans="1:31" ht="25.2" customHeight="1" x14ac:dyDescent="0.15">
      <c r="A116" s="158">
        <v>5</v>
      </c>
      <c r="B116" s="282" t="s">
        <v>2198</v>
      </c>
      <c r="C116" s="282"/>
      <c r="D116" s="282"/>
      <c r="E116" s="282"/>
      <c r="F116" s="282"/>
      <c r="G116" s="283"/>
      <c r="H116" s="275" t="s">
        <v>8</v>
      </c>
      <c r="I116" s="276"/>
      <c r="J116" s="284" t="str">
        <f>IF(AB116="","",VLOOKUP(AB116,物質リスト!$A$1:$H$823,7,FALSE))</f>
        <v/>
      </c>
      <c r="K116" s="284"/>
      <c r="L116" s="284"/>
      <c r="M116" s="284"/>
      <c r="N116" s="284"/>
      <c r="O116" s="284"/>
      <c r="P116" s="284"/>
      <c r="Q116" s="284"/>
      <c r="R116" s="284"/>
      <c r="S116" s="284"/>
      <c r="T116" s="284"/>
      <c r="U116" s="284"/>
      <c r="V116" s="284"/>
      <c r="W116" s="284"/>
      <c r="X116" s="284"/>
      <c r="Y116" s="276" t="s">
        <v>2185</v>
      </c>
      <c r="Z116" s="280"/>
      <c r="AA116" s="280"/>
      <c r="AB116" s="185"/>
      <c r="AC116" s="185"/>
      <c r="AD116" s="185"/>
      <c r="AE116" s="52"/>
    </row>
    <row r="117" spans="1:31" ht="18" customHeight="1" x14ac:dyDescent="0.15">
      <c r="A117" s="265" t="s">
        <v>239</v>
      </c>
      <c r="B117" s="266"/>
      <c r="C117" s="266"/>
      <c r="D117" s="266"/>
      <c r="E117" s="266"/>
      <c r="F117" s="266"/>
      <c r="G117" s="267"/>
      <c r="H117" s="261"/>
      <c r="I117" s="262"/>
      <c r="J117" s="262"/>
      <c r="K117" s="262"/>
      <c r="L117" s="262"/>
      <c r="M117" s="262"/>
      <c r="N117" s="263"/>
      <c r="O117" s="263"/>
      <c r="P117" s="263"/>
      <c r="Q117" s="263"/>
      <c r="R117" s="263"/>
      <c r="S117" s="263"/>
      <c r="T117" s="264"/>
      <c r="U117" s="53"/>
      <c r="V117" s="43"/>
      <c r="W117" s="43"/>
      <c r="X117" s="43"/>
      <c r="Y117" s="43"/>
      <c r="Z117" s="43"/>
      <c r="AA117" s="43"/>
      <c r="AB117" s="43"/>
      <c r="AC117" s="43"/>
      <c r="AD117" s="43"/>
      <c r="AE117" s="54"/>
    </row>
    <row r="118" spans="1:31" ht="18" customHeight="1" thickBot="1" x14ac:dyDescent="0.2">
      <c r="A118" s="265" t="s">
        <v>29</v>
      </c>
      <c r="B118" s="266"/>
      <c r="C118" s="267"/>
      <c r="D118" s="268" t="s">
        <v>30</v>
      </c>
      <c r="E118" s="266"/>
      <c r="F118" s="266"/>
      <c r="G118" s="267"/>
      <c r="H118" s="269"/>
      <c r="I118" s="270"/>
      <c r="J118" s="270"/>
      <c r="K118" s="271"/>
      <c r="L118" s="56" t="s">
        <v>33</v>
      </c>
      <c r="M118" s="57"/>
      <c r="N118" s="268" t="s">
        <v>31</v>
      </c>
      <c r="O118" s="266"/>
      <c r="P118" s="267"/>
      <c r="Q118" s="272"/>
      <c r="R118" s="273"/>
      <c r="S118" s="273"/>
      <c r="T118" s="273"/>
      <c r="U118" s="274"/>
      <c r="V118" s="56" t="s">
        <v>33</v>
      </c>
      <c r="W118" s="46"/>
      <c r="X118" s="46"/>
      <c r="Y118" s="46"/>
      <c r="Z118" s="46"/>
      <c r="AA118" s="46"/>
      <c r="AB118" s="46"/>
      <c r="AC118" s="46"/>
      <c r="AD118" s="46"/>
      <c r="AE118" s="47"/>
    </row>
    <row r="119" spans="1:31" ht="23.4" customHeight="1" x14ac:dyDescent="0.15">
      <c r="A119" s="158">
        <v>6</v>
      </c>
      <c r="B119" s="282" t="s">
        <v>2198</v>
      </c>
      <c r="C119" s="282"/>
      <c r="D119" s="282"/>
      <c r="E119" s="282"/>
      <c r="F119" s="282"/>
      <c r="G119" s="283"/>
      <c r="H119" s="275" t="s">
        <v>8</v>
      </c>
      <c r="I119" s="276"/>
      <c r="J119" s="284" t="str">
        <f>IF(AB119="","",VLOOKUP(AB119,物質リスト!$A$1:$H$823,7,FALSE))</f>
        <v/>
      </c>
      <c r="K119" s="284"/>
      <c r="L119" s="284"/>
      <c r="M119" s="284"/>
      <c r="N119" s="284"/>
      <c r="O119" s="284"/>
      <c r="P119" s="284"/>
      <c r="Q119" s="284"/>
      <c r="R119" s="284"/>
      <c r="S119" s="284"/>
      <c r="T119" s="284"/>
      <c r="U119" s="284"/>
      <c r="V119" s="284"/>
      <c r="W119" s="284"/>
      <c r="X119" s="284"/>
      <c r="Y119" s="276" t="s">
        <v>2185</v>
      </c>
      <c r="Z119" s="280"/>
      <c r="AA119" s="280"/>
      <c r="AB119" s="185"/>
      <c r="AC119" s="185"/>
      <c r="AD119" s="185"/>
      <c r="AE119" s="52"/>
    </row>
    <row r="120" spans="1:31" ht="18" customHeight="1" x14ac:dyDescent="0.15">
      <c r="A120" s="265" t="s">
        <v>239</v>
      </c>
      <c r="B120" s="266"/>
      <c r="C120" s="266"/>
      <c r="D120" s="266"/>
      <c r="E120" s="266"/>
      <c r="F120" s="266"/>
      <c r="G120" s="267"/>
      <c r="H120" s="261"/>
      <c r="I120" s="262"/>
      <c r="J120" s="262"/>
      <c r="K120" s="262"/>
      <c r="L120" s="262"/>
      <c r="M120" s="262"/>
      <c r="N120" s="263"/>
      <c r="O120" s="263"/>
      <c r="P120" s="263"/>
      <c r="Q120" s="263"/>
      <c r="R120" s="263"/>
      <c r="S120" s="263"/>
      <c r="T120" s="264"/>
      <c r="U120" s="53"/>
      <c r="V120" s="43"/>
      <c r="W120" s="43"/>
      <c r="X120" s="43"/>
      <c r="Y120" s="43"/>
      <c r="Z120" s="43"/>
      <c r="AA120" s="43"/>
      <c r="AB120" s="43"/>
      <c r="AC120" s="43"/>
      <c r="AD120" s="43"/>
      <c r="AE120" s="54"/>
    </row>
    <row r="121" spans="1:31" ht="18" customHeight="1" thickBot="1" x14ac:dyDescent="0.2">
      <c r="A121" s="265" t="s">
        <v>29</v>
      </c>
      <c r="B121" s="266"/>
      <c r="C121" s="267"/>
      <c r="D121" s="268" t="s">
        <v>30</v>
      </c>
      <c r="E121" s="266"/>
      <c r="F121" s="266"/>
      <c r="G121" s="267"/>
      <c r="H121" s="269"/>
      <c r="I121" s="270"/>
      <c r="J121" s="270"/>
      <c r="K121" s="271"/>
      <c r="L121" s="56" t="s">
        <v>33</v>
      </c>
      <c r="M121" s="57"/>
      <c r="N121" s="268" t="s">
        <v>31</v>
      </c>
      <c r="O121" s="266"/>
      <c r="P121" s="267"/>
      <c r="Q121" s="272"/>
      <c r="R121" s="273"/>
      <c r="S121" s="273"/>
      <c r="T121" s="273"/>
      <c r="U121" s="274"/>
      <c r="V121" s="56" t="s">
        <v>33</v>
      </c>
      <c r="W121" s="46"/>
      <c r="X121" s="46"/>
      <c r="Y121" s="46"/>
      <c r="Z121" s="46"/>
      <c r="AA121" s="46"/>
      <c r="AB121" s="46"/>
      <c r="AC121" s="46"/>
      <c r="AD121" s="46"/>
      <c r="AE121" s="47"/>
    </row>
    <row r="122" spans="1:31" ht="23.4" customHeight="1" x14ac:dyDescent="0.15">
      <c r="A122" s="158">
        <v>7</v>
      </c>
      <c r="B122" s="282" t="s">
        <v>2198</v>
      </c>
      <c r="C122" s="282"/>
      <c r="D122" s="282"/>
      <c r="E122" s="282"/>
      <c r="F122" s="282"/>
      <c r="G122" s="283"/>
      <c r="H122" s="275" t="s">
        <v>8</v>
      </c>
      <c r="I122" s="276"/>
      <c r="J122" s="284" t="str">
        <f>IF(AB122="","",VLOOKUP(AB122,物質リスト!$A$1:$H$823,7,FALSE))</f>
        <v/>
      </c>
      <c r="K122" s="284"/>
      <c r="L122" s="284"/>
      <c r="M122" s="284"/>
      <c r="N122" s="284"/>
      <c r="O122" s="284"/>
      <c r="P122" s="284"/>
      <c r="Q122" s="284"/>
      <c r="R122" s="284"/>
      <c r="S122" s="284"/>
      <c r="T122" s="284"/>
      <c r="U122" s="284"/>
      <c r="V122" s="284"/>
      <c r="W122" s="284"/>
      <c r="X122" s="284"/>
      <c r="Y122" s="276" t="s">
        <v>2185</v>
      </c>
      <c r="Z122" s="280"/>
      <c r="AA122" s="280"/>
      <c r="AB122" s="185"/>
      <c r="AC122" s="185"/>
      <c r="AD122" s="185"/>
      <c r="AE122" s="52"/>
    </row>
    <row r="123" spans="1:31" ht="18" customHeight="1" x14ac:dyDescent="0.15">
      <c r="A123" s="265" t="s">
        <v>239</v>
      </c>
      <c r="B123" s="266"/>
      <c r="C123" s="266"/>
      <c r="D123" s="266"/>
      <c r="E123" s="266"/>
      <c r="F123" s="266"/>
      <c r="G123" s="267"/>
      <c r="H123" s="261"/>
      <c r="I123" s="262"/>
      <c r="J123" s="262"/>
      <c r="K123" s="262"/>
      <c r="L123" s="262"/>
      <c r="M123" s="262"/>
      <c r="N123" s="263"/>
      <c r="O123" s="263"/>
      <c r="P123" s="263"/>
      <c r="Q123" s="263"/>
      <c r="R123" s="263"/>
      <c r="S123" s="263"/>
      <c r="T123" s="264"/>
      <c r="U123" s="53"/>
      <c r="V123" s="43"/>
      <c r="W123" s="43"/>
      <c r="X123" s="43"/>
      <c r="Y123" s="43"/>
      <c r="Z123" s="43"/>
      <c r="AA123" s="43"/>
      <c r="AB123" s="43"/>
      <c r="AC123" s="43"/>
      <c r="AD123" s="43"/>
      <c r="AE123" s="54"/>
    </row>
    <row r="124" spans="1:31" ht="18" customHeight="1" thickBot="1" x14ac:dyDescent="0.2">
      <c r="A124" s="265" t="s">
        <v>29</v>
      </c>
      <c r="B124" s="266"/>
      <c r="C124" s="267"/>
      <c r="D124" s="268" t="s">
        <v>30</v>
      </c>
      <c r="E124" s="266"/>
      <c r="F124" s="266"/>
      <c r="G124" s="267"/>
      <c r="H124" s="269"/>
      <c r="I124" s="270"/>
      <c r="J124" s="270"/>
      <c r="K124" s="271"/>
      <c r="L124" s="56" t="s">
        <v>33</v>
      </c>
      <c r="M124" s="57"/>
      <c r="N124" s="268" t="s">
        <v>31</v>
      </c>
      <c r="O124" s="266"/>
      <c r="P124" s="267"/>
      <c r="Q124" s="272"/>
      <c r="R124" s="273"/>
      <c r="S124" s="273"/>
      <c r="T124" s="273"/>
      <c r="U124" s="274"/>
      <c r="V124" s="56" t="s">
        <v>33</v>
      </c>
      <c r="W124" s="46"/>
      <c r="X124" s="46"/>
      <c r="Y124" s="46"/>
      <c r="Z124" s="46"/>
      <c r="AA124" s="46"/>
      <c r="AB124" s="46"/>
      <c r="AC124" s="46"/>
      <c r="AD124" s="46"/>
      <c r="AE124" s="47"/>
    </row>
    <row r="125" spans="1:31" ht="25.2" customHeight="1" x14ac:dyDescent="0.15">
      <c r="A125" s="158">
        <v>8</v>
      </c>
      <c r="B125" s="282" t="s">
        <v>2198</v>
      </c>
      <c r="C125" s="282"/>
      <c r="D125" s="282"/>
      <c r="E125" s="282"/>
      <c r="F125" s="282"/>
      <c r="G125" s="283"/>
      <c r="H125" s="275" t="s">
        <v>8</v>
      </c>
      <c r="I125" s="276"/>
      <c r="J125" s="284" t="str">
        <f>IF(AB125="","",VLOOKUP(AB125,物質リスト!$A$1:$H$823,7,FALSE))</f>
        <v/>
      </c>
      <c r="K125" s="284"/>
      <c r="L125" s="284"/>
      <c r="M125" s="284"/>
      <c r="N125" s="284"/>
      <c r="O125" s="284"/>
      <c r="P125" s="284"/>
      <c r="Q125" s="284"/>
      <c r="R125" s="284"/>
      <c r="S125" s="284"/>
      <c r="T125" s="284"/>
      <c r="U125" s="284"/>
      <c r="V125" s="284"/>
      <c r="W125" s="284"/>
      <c r="X125" s="284"/>
      <c r="Y125" s="276" t="s">
        <v>2185</v>
      </c>
      <c r="Z125" s="280"/>
      <c r="AA125" s="280"/>
      <c r="AB125" s="185"/>
      <c r="AC125" s="185"/>
      <c r="AD125" s="185"/>
      <c r="AE125" s="52"/>
    </row>
    <row r="126" spans="1:31" ht="18" customHeight="1" x14ac:dyDescent="0.15">
      <c r="A126" s="265" t="s">
        <v>239</v>
      </c>
      <c r="B126" s="266"/>
      <c r="C126" s="266"/>
      <c r="D126" s="266"/>
      <c r="E126" s="266"/>
      <c r="F126" s="266"/>
      <c r="G126" s="267"/>
      <c r="H126" s="261"/>
      <c r="I126" s="262"/>
      <c r="J126" s="262"/>
      <c r="K126" s="262"/>
      <c r="L126" s="262"/>
      <c r="M126" s="262"/>
      <c r="N126" s="263"/>
      <c r="O126" s="263"/>
      <c r="P126" s="263"/>
      <c r="Q126" s="263"/>
      <c r="R126" s="263"/>
      <c r="S126" s="263"/>
      <c r="T126" s="264"/>
      <c r="U126" s="53"/>
      <c r="V126" s="43"/>
      <c r="W126" s="43"/>
      <c r="X126" s="43"/>
      <c r="Y126" s="43"/>
      <c r="Z126" s="43"/>
      <c r="AA126" s="43"/>
      <c r="AB126" s="43"/>
      <c r="AC126" s="43"/>
      <c r="AD126" s="43"/>
      <c r="AE126" s="54"/>
    </row>
    <row r="127" spans="1:31" ht="18" customHeight="1" thickBot="1" x14ac:dyDescent="0.2">
      <c r="A127" s="265" t="s">
        <v>29</v>
      </c>
      <c r="B127" s="266"/>
      <c r="C127" s="267"/>
      <c r="D127" s="268" t="s">
        <v>30</v>
      </c>
      <c r="E127" s="266"/>
      <c r="F127" s="266"/>
      <c r="G127" s="267"/>
      <c r="H127" s="269"/>
      <c r="I127" s="270"/>
      <c r="J127" s="270"/>
      <c r="K127" s="271"/>
      <c r="L127" s="56" t="s">
        <v>33</v>
      </c>
      <c r="M127" s="57"/>
      <c r="N127" s="268" t="s">
        <v>31</v>
      </c>
      <c r="O127" s="266"/>
      <c r="P127" s="267"/>
      <c r="Q127" s="272"/>
      <c r="R127" s="273"/>
      <c r="S127" s="273"/>
      <c r="T127" s="273"/>
      <c r="U127" s="274"/>
      <c r="V127" s="56" t="s">
        <v>33</v>
      </c>
      <c r="W127" s="46"/>
      <c r="X127" s="46"/>
      <c r="Y127" s="46"/>
      <c r="Z127" s="46"/>
      <c r="AA127" s="46"/>
      <c r="AB127" s="46"/>
      <c r="AC127" s="46"/>
      <c r="AD127" s="46"/>
      <c r="AE127" s="47"/>
    </row>
    <row r="128" spans="1:31" ht="24" customHeight="1" x14ac:dyDescent="0.15">
      <c r="A128" s="158">
        <v>9</v>
      </c>
      <c r="B128" s="282" t="s">
        <v>2198</v>
      </c>
      <c r="C128" s="282"/>
      <c r="D128" s="282"/>
      <c r="E128" s="282"/>
      <c r="F128" s="282"/>
      <c r="G128" s="283"/>
      <c r="H128" s="275" t="s">
        <v>8</v>
      </c>
      <c r="I128" s="276"/>
      <c r="J128" s="284" t="str">
        <f>IF(AB128="","",VLOOKUP(AB128,物質リスト!$A$1:$H$823,7,FALSE))</f>
        <v/>
      </c>
      <c r="K128" s="284"/>
      <c r="L128" s="284"/>
      <c r="M128" s="284"/>
      <c r="N128" s="284"/>
      <c r="O128" s="284"/>
      <c r="P128" s="284"/>
      <c r="Q128" s="284"/>
      <c r="R128" s="284"/>
      <c r="S128" s="284"/>
      <c r="T128" s="284"/>
      <c r="U128" s="284"/>
      <c r="V128" s="284"/>
      <c r="W128" s="284"/>
      <c r="X128" s="284"/>
      <c r="Y128" s="276" t="s">
        <v>2185</v>
      </c>
      <c r="Z128" s="280"/>
      <c r="AA128" s="280"/>
      <c r="AB128" s="185"/>
      <c r="AC128" s="185"/>
      <c r="AD128" s="185"/>
      <c r="AE128" s="52"/>
    </row>
    <row r="129" spans="1:31" ht="18" customHeight="1" x14ac:dyDescent="0.15">
      <c r="A129" s="265" t="s">
        <v>239</v>
      </c>
      <c r="B129" s="266"/>
      <c r="C129" s="266"/>
      <c r="D129" s="266"/>
      <c r="E129" s="266"/>
      <c r="F129" s="266"/>
      <c r="G129" s="267"/>
      <c r="H129" s="261"/>
      <c r="I129" s="262"/>
      <c r="J129" s="262"/>
      <c r="K129" s="262"/>
      <c r="L129" s="262"/>
      <c r="M129" s="262"/>
      <c r="N129" s="263"/>
      <c r="O129" s="263"/>
      <c r="P129" s="263"/>
      <c r="Q129" s="263"/>
      <c r="R129" s="263"/>
      <c r="S129" s="263"/>
      <c r="T129" s="264"/>
      <c r="U129" s="53"/>
      <c r="V129" s="43"/>
      <c r="W129" s="43"/>
      <c r="X129" s="43"/>
      <c r="Y129" s="43"/>
      <c r="Z129" s="43"/>
      <c r="AA129" s="43"/>
      <c r="AB129" s="43"/>
      <c r="AC129" s="43"/>
      <c r="AD129" s="43"/>
      <c r="AE129" s="54"/>
    </row>
    <row r="130" spans="1:31" ht="18" customHeight="1" thickBot="1" x14ac:dyDescent="0.2">
      <c r="A130" s="265" t="s">
        <v>29</v>
      </c>
      <c r="B130" s="266"/>
      <c r="C130" s="267"/>
      <c r="D130" s="268" t="s">
        <v>30</v>
      </c>
      <c r="E130" s="266"/>
      <c r="F130" s="266"/>
      <c r="G130" s="267"/>
      <c r="H130" s="269"/>
      <c r="I130" s="270"/>
      <c r="J130" s="270"/>
      <c r="K130" s="271"/>
      <c r="L130" s="56" t="s">
        <v>33</v>
      </c>
      <c r="M130" s="57"/>
      <c r="N130" s="268" t="s">
        <v>31</v>
      </c>
      <c r="O130" s="266"/>
      <c r="P130" s="267"/>
      <c r="Q130" s="272"/>
      <c r="R130" s="273"/>
      <c r="S130" s="273"/>
      <c r="T130" s="273"/>
      <c r="U130" s="274"/>
      <c r="V130" s="56" t="s">
        <v>33</v>
      </c>
      <c r="W130" s="46"/>
      <c r="X130" s="46"/>
      <c r="Y130" s="46"/>
      <c r="Z130" s="46"/>
      <c r="AA130" s="46"/>
      <c r="AB130" s="46"/>
      <c r="AC130" s="46"/>
      <c r="AD130" s="46"/>
      <c r="AE130" s="47"/>
    </row>
    <row r="131" spans="1:31" ht="23.4" customHeight="1" x14ac:dyDescent="0.15">
      <c r="A131" s="158">
        <v>10</v>
      </c>
      <c r="B131" s="282" t="s">
        <v>2198</v>
      </c>
      <c r="C131" s="282"/>
      <c r="D131" s="282"/>
      <c r="E131" s="282"/>
      <c r="F131" s="282"/>
      <c r="G131" s="283"/>
      <c r="H131" s="275" t="s">
        <v>8</v>
      </c>
      <c r="I131" s="276"/>
      <c r="J131" s="284" t="str">
        <f>IF(AB131="","",VLOOKUP(AB131,物質リスト!$A$1:$H$823,7,FALSE))</f>
        <v/>
      </c>
      <c r="K131" s="284"/>
      <c r="L131" s="284"/>
      <c r="M131" s="284"/>
      <c r="N131" s="284"/>
      <c r="O131" s="284"/>
      <c r="P131" s="284"/>
      <c r="Q131" s="284"/>
      <c r="R131" s="284"/>
      <c r="S131" s="284"/>
      <c r="T131" s="284"/>
      <c r="U131" s="284"/>
      <c r="V131" s="284"/>
      <c r="W131" s="284"/>
      <c r="X131" s="284"/>
      <c r="Y131" s="276" t="s">
        <v>2185</v>
      </c>
      <c r="Z131" s="280"/>
      <c r="AA131" s="280"/>
      <c r="AB131" s="185"/>
      <c r="AC131" s="185"/>
      <c r="AD131" s="185"/>
      <c r="AE131" s="52"/>
    </row>
    <row r="132" spans="1:31" ht="18" customHeight="1" x14ac:dyDescent="0.15">
      <c r="A132" s="265" t="s">
        <v>239</v>
      </c>
      <c r="B132" s="266"/>
      <c r="C132" s="266"/>
      <c r="D132" s="266"/>
      <c r="E132" s="266"/>
      <c r="F132" s="266"/>
      <c r="G132" s="267"/>
      <c r="H132" s="261"/>
      <c r="I132" s="262"/>
      <c r="J132" s="262"/>
      <c r="K132" s="262"/>
      <c r="L132" s="262"/>
      <c r="M132" s="262"/>
      <c r="N132" s="263"/>
      <c r="O132" s="263"/>
      <c r="P132" s="263"/>
      <c r="Q132" s="263"/>
      <c r="R132" s="263"/>
      <c r="S132" s="263"/>
      <c r="T132" s="264"/>
      <c r="U132" s="53"/>
      <c r="V132" s="43"/>
      <c r="W132" s="43"/>
      <c r="X132" s="43"/>
      <c r="Y132" s="43"/>
      <c r="Z132" s="43"/>
      <c r="AA132" s="43"/>
      <c r="AB132" s="43"/>
      <c r="AC132" s="43"/>
      <c r="AD132" s="43"/>
      <c r="AE132" s="54"/>
    </row>
    <row r="133" spans="1:31" ht="18" customHeight="1" thickBot="1" x14ac:dyDescent="0.2">
      <c r="A133" s="287" t="s">
        <v>29</v>
      </c>
      <c r="B133" s="288"/>
      <c r="C133" s="289"/>
      <c r="D133" s="290" t="s">
        <v>30</v>
      </c>
      <c r="E133" s="288"/>
      <c r="F133" s="288"/>
      <c r="G133" s="289"/>
      <c r="H133" s="291"/>
      <c r="I133" s="292"/>
      <c r="J133" s="292"/>
      <c r="K133" s="293"/>
      <c r="L133" s="159" t="s">
        <v>33</v>
      </c>
      <c r="M133" s="160"/>
      <c r="N133" s="290" t="s">
        <v>31</v>
      </c>
      <c r="O133" s="288"/>
      <c r="P133" s="289"/>
      <c r="Q133" s="294"/>
      <c r="R133" s="295"/>
      <c r="S133" s="295"/>
      <c r="T133" s="295"/>
      <c r="U133" s="296"/>
      <c r="V133" s="159" t="s">
        <v>33</v>
      </c>
      <c r="W133" s="161"/>
      <c r="X133" s="161"/>
      <c r="Y133" s="161"/>
      <c r="Z133" s="161"/>
      <c r="AA133" s="161"/>
      <c r="AB133" s="161"/>
      <c r="AC133" s="161"/>
      <c r="AD133" s="161"/>
      <c r="AE133" s="162"/>
    </row>
    <row r="134" spans="1:31" ht="6" customHeight="1" x14ac:dyDescent="0.15">
      <c r="A134" s="166"/>
      <c r="B134" s="277"/>
      <c r="C134" s="278"/>
      <c r="D134" s="279"/>
      <c r="E134" s="279"/>
      <c r="F134" s="279"/>
      <c r="G134" s="279"/>
      <c r="H134" s="279"/>
      <c r="I134" s="279"/>
      <c r="J134" s="279"/>
      <c r="K134" s="279"/>
      <c r="L134" s="279"/>
      <c r="M134" s="279"/>
      <c r="N134" s="279"/>
      <c r="O134" s="279"/>
      <c r="P134" s="279"/>
      <c r="Q134" s="279"/>
      <c r="R134" s="279"/>
      <c r="S134" s="279"/>
      <c r="T134" s="279"/>
      <c r="U134" s="279"/>
      <c r="V134" s="279"/>
      <c r="W134" s="279"/>
      <c r="X134" s="279"/>
      <c r="Y134" s="279"/>
      <c r="Z134" s="279"/>
      <c r="AA134" s="279"/>
      <c r="AB134" s="279"/>
      <c r="AC134" s="279"/>
      <c r="AD134" s="279"/>
      <c r="AE134" s="279"/>
    </row>
    <row r="135" spans="1:31" s="166" customFormat="1" ht="4.8" customHeight="1" x14ac:dyDescent="0.15">
      <c r="B135" s="163"/>
      <c r="C135" s="164"/>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c r="AE135" s="165"/>
    </row>
    <row r="136" spans="1:31" ht="24.6" customHeight="1" x14ac:dyDescent="0.15">
      <c r="A136" s="166"/>
      <c r="B136" s="277" t="s">
        <v>245</v>
      </c>
      <c r="C136" s="278"/>
      <c r="D136" s="279" t="s">
        <v>2197</v>
      </c>
      <c r="E136" s="279"/>
      <c r="F136" s="279"/>
      <c r="G136" s="279"/>
      <c r="H136" s="279"/>
      <c r="I136" s="279"/>
      <c r="J136" s="279"/>
      <c r="K136" s="279"/>
      <c r="L136" s="279"/>
      <c r="M136" s="279"/>
      <c r="N136" s="279"/>
      <c r="O136" s="279"/>
      <c r="P136" s="279"/>
      <c r="Q136" s="279"/>
      <c r="R136" s="279"/>
      <c r="S136" s="279"/>
      <c r="T136" s="279"/>
      <c r="U136" s="279"/>
      <c r="V136" s="279"/>
      <c r="W136" s="279"/>
      <c r="X136" s="279"/>
      <c r="Y136" s="279"/>
      <c r="Z136" s="279"/>
      <c r="AA136" s="279"/>
      <c r="AB136" s="279"/>
      <c r="AC136" s="279"/>
      <c r="AD136" s="279"/>
      <c r="AE136" s="279"/>
    </row>
    <row r="137" spans="1:31" ht="18" customHeight="1" thickBot="1" x14ac:dyDescent="0.2">
      <c r="A137" s="166" t="s">
        <v>2196</v>
      </c>
      <c r="B137" s="166"/>
      <c r="C137" s="166"/>
      <c r="D137" s="166"/>
      <c r="E137" s="285">
        <f>5</f>
        <v>5</v>
      </c>
      <c r="F137" s="285"/>
      <c r="G137" s="42" t="s">
        <v>32</v>
      </c>
      <c r="H137" s="166"/>
      <c r="I137" s="166" t="s">
        <v>469</v>
      </c>
      <c r="J137" s="166"/>
      <c r="K137" s="166"/>
      <c r="L137" s="166"/>
      <c r="M137" s="166"/>
      <c r="N137" s="166"/>
      <c r="O137" s="166"/>
      <c r="P137" s="166"/>
      <c r="Q137" s="166"/>
      <c r="R137" s="281" t="s">
        <v>28</v>
      </c>
      <c r="S137" s="281"/>
      <c r="T137" s="281"/>
      <c r="U137" s="281"/>
      <c r="V137" s="286" t="str">
        <f>CONCATENATE(様式18_2!$I$16,様式18_2!$U$16)</f>
        <v/>
      </c>
      <c r="W137" s="286"/>
      <c r="X137" s="286"/>
      <c r="Y137" s="286"/>
      <c r="Z137" s="286"/>
      <c r="AA137" s="286"/>
      <c r="AB137" s="286"/>
      <c r="AC137" s="286"/>
      <c r="AD137" s="286"/>
      <c r="AE137" s="286"/>
    </row>
    <row r="138" spans="1:31" ht="23.4" customHeight="1" x14ac:dyDescent="0.15">
      <c r="A138" s="158">
        <v>1</v>
      </c>
      <c r="B138" s="282" t="s">
        <v>2198</v>
      </c>
      <c r="C138" s="282"/>
      <c r="D138" s="282"/>
      <c r="E138" s="282"/>
      <c r="F138" s="282"/>
      <c r="G138" s="283"/>
      <c r="H138" s="275" t="s">
        <v>8</v>
      </c>
      <c r="I138" s="276"/>
      <c r="J138" s="284" t="str">
        <f>IF(AB138="","",VLOOKUP(AB138,物質リスト!$A$1:$H$823,7,FALSE))</f>
        <v/>
      </c>
      <c r="K138" s="284"/>
      <c r="L138" s="284"/>
      <c r="M138" s="284"/>
      <c r="N138" s="284"/>
      <c r="O138" s="284"/>
      <c r="P138" s="284"/>
      <c r="Q138" s="284"/>
      <c r="R138" s="284"/>
      <c r="S138" s="284"/>
      <c r="T138" s="284"/>
      <c r="U138" s="284"/>
      <c r="V138" s="284"/>
      <c r="W138" s="284"/>
      <c r="X138" s="284"/>
      <c r="Y138" s="276" t="s">
        <v>2185</v>
      </c>
      <c r="Z138" s="280"/>
      <c r="AA138" s="280"/>
      <c r="AB138" s="185"/>
      <c r="AC138" s="185"/>
      <c r="AD138" s="185"/>
      <c r="AE138" s="52"/>
    </row>
    <row r="139" spans="1:31" ht="18" customHeight="1" x14ac:dyDescent="0.15">
      <c r="A139" s="265" t="s">
        <v>239</v>
      </c>
      <c r="B139" s="266"/>
      <c r="C139" s="266"/>
      <c r="D139" s="266"/>
      <c r="E139" s="266"/>
      <c r="F139" s="266"/>
      <c r="G139" s="267"/>
      <c r="H139" s="261"/>
      <c r="I139" s="262"/>
      <c r="J139" s="262"/>
      <c r="K139" s="262"/>
      <c r="L139" s="262"/>
      <c r="M139" s="262"/>
      <c r="N139" s="263"/>
      <c r="O139" s="263"/>
      <c r="P139" s="263"/>
      <c r="Q139" s="263"/>
      <c r="R139" s="263"/>
      <c r="S139" s="263"/>
      <c r="T139" s="264"/>
      <c r="U139" s="53"/>
      <c r="V139" s="43"/>
      <c r="W139" s="43"/>
      <c r="X139" s="43"/>
      <c r="Y139" s="43"/>
      <c r="Z139" s="43"/>
      <c r="AA139" s="43"/>
      <c r="AB139" s="43"/>
      <c r="AC139" s="43"/>
      <c r="AD139" s="43"/>
      <c r="AE139" s="54"/>
    </row>
    <row r="140" spans="1:31" ht="18" customHeight="1" thickBot="1" x14ac:dyDescent="0.2">
      <c r="A140" s="265" t="s">
        <v>29</v>
      </c>
      <c r="B140" s="266"/>
      <c r="C140" s="267"/>
      <c r="D140" s="268" t="s">
        <v>30</v>
      </c>
      <c r="E140" s="266"/>
      <c r="F140" s="266"/>
      <c r="G140" s="267"/>
      <c r="H140" s="269"/>
      <c r="I140" s="270"/>
      <c r="J140" s="270"/>
      <c r="K140" s="271"/>
      <c r="L140" s="56" t="s">
        <v>33</v>
      </c>
      <c r="M140" s="57"/>
      <c r="N140" s="268" t="s">
        <v>31</v>
      </c>
      <c r="O140" s="266"/>
      <c r="P140" s="267"/>
      <c r="Q140" s="272"/>
      <c r="R140" s="273"/>
      <c r="S140" s="273"/>
      <c r="T140" s="273"/>
      <c r="U140" s="274"/>
      <c r="V140" s="56" t="s">
        <v>33</v>
      </c>
      <c r="W140" s="46"/>
      <c r="X140" s="46"/>
      <c r="Y140" s="46"/>
      <c r="Z140" s="46"/>
      <c r="AA140" s="46"/>
      <c r="AB140" s="46"/>
      <c r="AC140" s="46"/>
      <c r="AD140" s="46"/>
      <c r="AE140" s="47"/>
    </row>
    <row r="141" spans="1:31" ht="24.6" customHeight="1" x14ac:dyDescent="0.15">
      <c r="A141" s="158">
        <v>2</v>
      </c>
      <c r="B141" s="282" t="s">
        <v>2198</v>
      </c>
      <c r="C141" s="282"/>
      <c r="D141" s="282"/>
      <c r="E141" s="282"/>
      <c r="F141" s="282"/>
      <c r="G141" s="283"/>
      <c r="H141" s="275" t="s">
        <v>8</v>
      </c>
      <c r="I141" s="276"/>
      <c r="J141" s="284" t="str">
        <f>IF(AB141="","",VLOOKUP(AB141,物質リスト!$A$1:$H$823,7,FALSE))</f>
        <v/>
      </c>
      <c r="K141" s="284"/>
      <c r="L141" s="284"/>
      <c r="M141" s="284"/>
      <c r="N141" s="284"/>
      <c r="O141" s="284"/>
      <c r="P141" s="284"/>
      <c r="Q141" s="284"/>
      <c r="R141" s="284"/>
      <c r="S141" s="284"/>
      <c r="T141" s="284"/>
      <c r="U141" s="284"/>
      <c r="V141" s="284"/>
      <c r="W141" s="284"/>
      <c r="X141" s="284"/>
      <c r="Y141" s="276" t="s">
        <v>2185</v>
      </c>
      <c r="Z141" s="280"/>
      <c r="AA141" s="280"/>
      <c r="AB141" s="185"/>
      <c r="AC141" s="185"/>
      <c r="AD141" s="185"/>
      <c r="AE141" s="52"/>
    </row>
    <row r="142" spans="1:31" ht="18" customHeight="1" x14ac:dyDescent="0.15">
      <c r="A142" s="265" t="s">
        <v>239</v>
      </c>
      <c r="B142" s="266"/>
      <c r="C142" s="266"/>
      <c r="D142" s="266"/>
      <c r="E142" s="266"/>
      <c r="F142" s="266"/>
      <c r="G142" s="267"/>
      <c r="H142" s="261"/>
      <c r="I142" s="262"/>
      <c r="J142" s="262"/>
      <c r="K142" s="262"/>
      <c r="L142" s="262"/>
      <c r="M142" s="262"/>
      <c r="N142" s="263"/>
      <c r="O142" s="263"/>
      <c r="P142" s="263"/>
      <c r="Q142" s="263"/>
      <c r="R142" s="263"/>
      <c r="S142" s="263"/>
      <c r="T142" s="264"/>
      <c r="U142" s="53"/>
      <c r="V142" s="43"/>
      <c r="W142" s="43"/>
      <c r="X142" s="43"/>
      <c r="Y142" s="43"/>
      <c r="Z142" s="43"/>
      <c r="AA142" s="43"/>
      <c r="AB142" s="43"/>
      <c r="AC142" s="43"/>
      <c r="AD142" s="43"/>
      <c r="AE142" s="54"/>
    </row>
    <row r="143" spans="1:31" ht="18" customHeight="1" thickBot="1" x14ac:dyDescent="0.2">
      <c r="A143" s="265" t="s">
        <v>29</v>
      </c>
      <c r="B143" s="266"/>
      <c r="C143" s="267"/>
      <c r="D143" s="268" t="s">
        <v>30</v>
      </c>
      <c r="E143" s="266"/>
      <c r="F143" s="266"/>
      <c r="G143" s="267"/>
      <c r="H143" s="269"/>
      <c r="I143" s="270"/>
      <c r="J143" s="270"/>
      <c r="K143" s="271"/>
      <c r="L143" s="56" t="s">
        <v>33</v>
      </c>
      <c r="M143" s="57"/>
      <c r="N143" s="268" t="s">
        <v>31</v>
      </c>
      <c r="O143" s="266"/>
      <c r="P143" s="267"/>
      <c r="Q143" s="272"/>
      <c r="R143" s="273"/>
      <c r="S143" s="273"/>
      <c r="T143" s="273"/>
      <c r="U143" s="274"/>
      <c r="V143" s="56" t="s">
        <v>33</v>
      </c>
      <c r="W143" s="46"/>
      <c r="X143" s="46"/>
      <c r="Y143" s="46"/>
      <c r="Z143" s="46"/>
      <c r="AA143" s="46"/>
      <c r="AB143" s="46"/>
      <c r="AC143" s="46"/>
      <c r="AD143" s="46"/>
      <c r="AE143" s="47"/>
    </row>
    <row r="144" spans="1:31" ht="25.8" customHeight="1" x14ac:dyDescent="0.15">
      <c r="A144" s="158">
        <v>3</v>
      </c>
      <c r="B144" s="282" t="s">
        <v>2198</v>
      </c>
      <c r="C144" s="282"/>
      <c r="D144" s="282"/>
      <c r="E144" s="282"/>
      <c r="F144" s="282"/>
      <c r="G144" s="283"/>
      <c r="H144" s="275" t="s">
        <v>8</v>
      </c>
      <c r="I144" s="276"/>
      <c r="J144" s="284" t="str">
        <f>IF(AB144="","",VLOOKUP(AB144,物質リスト!$A$1:$H$823,7,FALSE))</f>
        <v/>
      </c>
      <c r="K144" s="284"/>
      <c r="L144" s="284"/>
      <c r="M144" s="284"/>
      <c r="N144" s="284"/>
      <c r="O144" s="284"/>
      <c r="P144" s="284"/>
      <c r="Q144" s="284"/>
      <c r="R144" s="284"/>
      <c r="S144" s="284"/>
      <c r="T144" s="284"/>
      <c r="U144" s="284"/>
      <c r="V144" s="284"/>
      <c r="W144" s="284"/>
      <c r="X144" s="284"/>
      <c r="Y144" s="276" t="s">
        <v>2185</v>
      </c>
      <c r="Z144" s="280"/>
      <c r="AA144" s="280"/>
      <c r="AB144" s="185"/>
      <c r="AC144" s="185"/>
      <c r="AD144" s="185"/>
      <c r="AE144" s="52"/>
    </row>
    <row r="145" spans="1:31" ht="18" customHeight="1" x14ac:dyDescent="0.15">
      <c r="A145" s="265" t="s">
        <v>239</v>
      </c>
      <c r="B145" s="266"/>
      <c r="C145" s="266"/>
      <c r="D145" s="266"/>
      <c r="E145" s="266"/>
      <c r="F145" s="266"/>
      <c r="G145" s="267"/>
      <c r="H145" s="261"/>
      <c r="I145" s="262"/>
      <c r="J145" s="262"/>
      <c r="K145" s="262"/>
      <c r="L145" s="262"/>
      <c r="M145" s="262"/>
      <c r="N145" s="263"/>
      <c r="O145" s="263"/>
      <c r="P145" s="263"/>
      <c r="Q145" s="263"/>
      <c r="R145" s="263"/>
      <c r="S145" s="263"/>
      <c r="T145" s="264"/>
      <c r="U145" s="53"/>
      <c r="V145" s="43"/>
      <c r="W145" s="43"/>
      <c r="X145" s="43"/>
      <c r="Y145" s="43"/>
      <c r="Z145" s="43"/>
      <c r="AA145" s="43"/>
      <c r="AB145" s="43"/>
      <c r="AC145" s="43"/>
      <c r="AD145" s="43"/>
      <c r="AE145" s="54"/>
    </row>
    <row r="146" spans="1:31" ht="18" customHeight="1" thickBot="1" x14ac:dyDescent="0.2">
      <c r="A146" s="265" t="s">
        <v>29</v>
      </c>
      <c r="B146" s="266"/>
      <c r="C146" s="267"/>
      <c r="D146" s="268" t="s">
        <v>30</v>
      </c>
      <c r="E146" s="266"/>
      <c r="F146" s="266"/>
      <c r="G146" s="267"/>
      <c r="H146" s="269"/>
      <c r="I146" s="270"/>
      <c r="J146" s="270"/>
      <c r="K146" s="271"/>
      <c r="L146" s="56" t="s">
        <v>33</v>
      </c>
      <c r="M146" s="57"/>
      <c r="N146" s="268" t="s">
        <v>31</v>
      </c>
      <c r="O146" s="266"/>
      <c r="P146" s="267"/>
      <c r="Q146" s="272"/>
      <c r="R146" s="273"/>
      <c r="S146" s="273"/>
      <c r="T146" s="273"/>
      <c r="U146" s="274"/>
      <c r="V146" s="56" t="s">
        <v>33</v>
      </c>
      <c r="W146" s="46"/>
      <c r="X146" s="46"/>
      <c r="Y146" s="46"/>
      <c r="Z146" s="46"/>
      <c r="AA146" s="46"/>
      <c r="AB146" s="46"/>
      <c r="AC146" s="46"/>
      <c r="AD146" s="46"/>
      <c r="AE146" s="47"/>
    </row>
    <row r="147" spans="1:31" ht="25.2" customHeight="1" x14ac:dyDescent="0.15">
      <c r="A147" s="158">
        <v>4</v>
      </c>
      <c r="B147" s="282" t="s">
        <v>2198</v>
      </c>
      <c r="C147" s="282"/>
      <c r="D147" s="282"/>
      <c r="E147" s="282"/>
      <c r="F147" s="282"/>
      <c r="G147" s="283"/>
      <c r="H147" s="275" t="s">
        <v>8</v>
      </c>
      <c r="I147" s="276"/>
      <c r="J147" s="284" t="str">
        <f>IF(AB147="","",VLOOKUP(AB147,物質リスト!$A$1:$H$823,7,FALSE))</f>
        <v/>
      </c>
      <c r="K147" s="284"/>
      <c r="L147" s="284"/>
      <c r="M147" s="284"/>
      <c r="N147" s="284"/>
      <c r="O147" s="284"/>
      <c r="P147" s="284"/>
      <c r="Q147" s="284"/>
      <c r="R147" s="284"/>
      <c r="S147" s="284"/>
      <c r="T147" s="284"/>
      <c r="U147" s="284"/>
      <c r="V147" s="284"/>
      <c r="W147" s="284"/>
      <c r="X147" s="284"/>
      <c r="Y147" s="276" t="s">
        <v>2185</v>
      </c>
      <c r="Z147" s="280"/>
      <c r="AA147" s="280"/>
      <c r="AB147" s="185"/>
      <c r="AC147" s="185"/>
      <c r="AD147" s="185"/>
      <c r="AE147" s="52"/>
    </row>
    <row r="148" spans="1:31" ht="18" customHeight="1" x14ac:dyDescent="0.15">
      <c r="A148" s="265" t="s">
        <v>239</v>
      </c>
      <c r="B148" s="266"/>
      <c r="C148" s="266"/>
      <c r="D148" s="266"/>
      <c r="E148" s="266"/>
      <c r="F148" s="266"/>
      <c r="G148" s="267"/>
      <c r="H148" s="261"/>
      <c r="I148" s="262"/>
      <c r="J148" s="262"/>
      <c r="K148" s="262"/>
      <c r="L148" s="262"/>
      <c r="M148" s="262"/>
      <c r="N148" s="263"/>
      <c r="O148" s="263"/>
      <c r="P148" s="263"/>
      <c r="Q148" s="263"/>
      <c r="R148" s="263"/>
      <c r="S148" s="263"/>
      <c r="T148" s="264"/>
      <c r="U148" s="53"/>
      <c r="V148" s="43"/>
      <c r="W148" s="43"/>
      <c r="X148" s="43"/>
      <c r="Y148" s="43"/>
      <c r="Z148" s="43"/>
      <c r="AA148" s="43"/>
      <c r="AB148" s="43"/>
      <c r="AC148" s="43"/>
      <c r="AD148" s="43"/>
      <c r="AE148" s="54"/>
    </row>
    <row r="149" spans="1:31" ht="18" customHeight="1" thickBot="1" x14ac:dyDescent="0.2">
      <c r="A149" s="265" t="s">
        <v>29</v>
      </c>
      <c r="B149" s="266"/>
      <c r="C149" s="267"/>
      <c r="D149" s="268" t="s">
        <v>30</v>
      </c>
      <c r="E149" s="266"/>
      <c r="F149" s="266"/>
      <c r="G149" s="267"/>
      <c r="H149" s="269"/>
      <c r="I149" s="270"/>
      <c r="J149" s="270"/>
      <c r="K149" s="271"/>
      <c r="L149" s="56" t="s">
        <v>33</v>
      </c>
      <c r="M149" s="57"/>
      <c r="N149" s="268" t="s">
        <v>31</v>
      </c>
      <c r="O149" s="266"/>
      <c r="P149" s="267"/>
      <c r="Q149" s="272"/>
      <c r="R149" s="273"/>
      <c r="S149" s="273"/>
      <c r="T149" s="273"/>
      <c r="U149" s="274"/>
      <c r="V149" s="56" t="s">
        <v>33</v>
      </c>
      <c r="W149" s="46"/>
      <c r="X149" s="46"/>
      <c r="Y149" s="46"/>
      <c r="Z149" s="46"/>
      <c r="AA149" s="46"/>
      <c r="AB149" s="46"/>
      <c r="AC149" s="46"/>
      <c r="AD149" s="46"/>
      <c r="AE149" s="47"/>
    </row>
    <row r="150" spans="1:31" ht="23.4" customHeight="1" x14ac:dyDescent="0.15">
      <c r="A150" s="158">
        <v>5</v>
      </c>
      <c r="B150" s="282" t="s">
        <v>2198</v>
      </c>
      <c r="C150" s="282"/>
      <c r="D150" s="282"/>
      <c r="E150" s="282"/>
      <c r="F150" s="282"/>
      <c r="G150" s="283"/>
      <c r="H150" s="275" t="s">
        <v>8</v>
      </c>
      <c r="I150" s="276"/>
      <c r="J150" s="284" t="str">
        <f>IF(AB150="","",VLOOKUP(AB150,物質リスト!$A$1:$H$823,7,FALSE))</f>
        <v/>
      </c>
      <c r="K150" s="284"/>
      <c r="L150" s="284"/>
      <c r="M150" s="284"/>
      <c r="N150" s="284"/>
      <c r="O150" s="284"/>
      <c r="P150" s="284"/>
      <c r="Q150" s="284"/>
      <c r="R150" s="284"/>
      <c r="S150" s="284"/>
      <c r="T150" s="284"/>
      <c r="U150" s="284"/>
      <c r="V150" s="284"/>
      <c r="W150" s="284"/>
      <c r="X150" s="284"/>
      <c r="Y150" s="276" t="s">
        <v>2185</v>
      </c>
      <c r="Z150" s="280"/>
      <c r="AA150" s="280"/>
      <c r="AB150" s="185"/>
      <c r="AC150" s="185"/>
      <c r="AD150" s="185"/>
      <c r="AE150" s="52"/>
    </row>
    <row r="151" spans="1:31" ht="18" customHeight="1" x14ac:dyDescent="0.15">
      <c r="A151" s="265" t="s">
        <v>239</v>
      </c>
      <c r="B151" s="266"/>
      <c r="C151" s="266"/>
      <c r="D151" s="266"/>
      <c r="E151" s="266"/>
      <c r="F151" s="266"/>
      <c r="G151" s="267"/>
      <c r="H151" s="261"/>
      <c r="I151" s="262"/>
      <c r="J151" s="262"/>
      <c r="K151" s="262"/>
      <c r="L151" s="262"/>
      <c r="M151" s="262"/>
      <c r="N151" s="263"/>
      <c r="O151" s="263"/>
      <c r="P151" s="263"/>
      <c r="Q151" s="263"/>
      <c r="R151" s="263"/>
      <c r="S151" s="263"/>
      <c r="T151" s="264"/>
      <c r="U151" s="53"/>
      <c r="V151" s="43"/>
      <c r="W151" s="43"/>
      <c r="X151" s="43"/>
      <c r="Y151" s="43"/>
      <c r="Z151" s="43"/>
      <c r="AA151" s="43"/>
      <c r="AB151" s="43"/>
      <c r="AC151" s="43"/>
      <c r="AD151" s="43"/>
      <c r="AE151" s="54"/>
    </row>
    <row r="152" spans="1:31" ht="18" customHeight="1" thickBot="1" x14ac:dyDescent="0.2">
      <c r="A152" s="265" t="s">
        <v>29</v>
      </c>
      <c r="B152" s="266"/>
      <c r="C152" s="267"/>
      <c r="D152" s="268" t="s">
        <v>30</v>
      </c>
      <c r="E152" s="266"/>
      <c r="F152" s="266"/>
      <c r="G152" s="267"/>
      <c r="H152" s="269"/>
      <c r="I152" s="270"/>
      <c r="J152" s="270"/>
      <c r="K152" s="271"/>
      <c r="L152" s="56" t="s">
        <v>33</v>
      </c>
      <c r="M152" s="57"/>
      <c r="N152" s="268" t="s">
        <v>31</v>
      </c>
      <c r="O152" s="266"/>
      <c r="P152" s="267"/>
      <c r="Q152" s="272"/>
      <c r="R152" s="273"/>
      <c r="S152" s="273"/>
      <c r="T152" s="273"/>
      <c r="U152" s="274"/>
      <c r="V152" s="56" t="s">
        <v>33</v>
      </c>
      <c r="W152" s="46"/>
      <c r="X152" s="46"/>
      <c r="Y152" s="46"/>
      <c r="Z152" s="46"/>
      <c r="AA152" s="46"/>
      <c r="AB152" s="46"/>
      <c r="AC152" s="46"/>
      <c r="AD152" s="46"/>
      <c r="AE152" s="47"/>
    </row>
    <row r="153" spans="1:31" ht="23.4" customHeight="1" x14ac:dyDescent="0.15">
      <c r="A153" s="158">
        <v>6</v>
      </c>
      <c r="B153" s="282" t="s">
        <v>2198</v>
      </c>
      <c r="C153" s="282"/>
      <c r="D153" s="282"/>
      <c r="E153" s="282"/>
      <c r="F153" s="282"/>
      <c r="G153" s="283"/>
      <c r="H153" s="275" t="s">
        <v>8</v>
      </c>
      <c r="I153" s="276"/>
      <c r="J153" s="284" t="str">
        <f>IF(AB153="","",VLOOKUP(AB153,物質リスト!$A$1:$H$823,7,FALSE))</f>
        <v/>
      </c>
      <c r="K153" s="284"/>
      <c r="L153" s="284"/>
      <c r="M153" s="284"/>
      <c r="N153" s="284"/>
      <c r="O153" s="284"/>
      <c r="P153" s="284"/>
      <c r="Q153" s="284"/>
      <c r="R153" s="284"/>
      <c r="S153" s="284"/>
      <c r="T153" s="284"/>
      <c r="U153" s="284"/>
      <c r="V153" s="284"/>
      <c r="W153" s="284"/>
      <c r="X153" s="284"/>
      <c r="Y153" s="276" t="s">
        <v>2185</v>
      </c>
      <c r="Z153" s="280"/>
      <c r="AA153" s="280"/>
      <c r="AB153" s="185"/>
      <c r="AC153" s="185"/>
      <c r="AD153" s="185"/>
      <c r="AE153" s="52"/>
    </row>
    <row r="154" spans="1:31" ht="18" customHeight="1" x14ac:dyDescent="0.15">
      <c r="A154" s="265" t="s">
        <v>239</v>
      </c>
      <c r="B154" s="266"/>
      <c r="C154" s="266"/>
      <c r="D154" s="266"/>
      <c r="E154" s="266"/>
      <c r="F154" s="266"/>
      <c r="G154" s="267"/>
      <c r="H154" s="261"/>
      <c r="I154" s="262"/>
      <c r="J154" s="262"/>
      <c r="K154" s="262"/>
      <c r="L154" s="262"/>
      <c r="M154" s="262"/>
      <c r="N154" s="263"/>
      <c r="O154" s="263"/>
      <c r="P154" s="263"/>
      <c r="Q154" s="263"/>
      <c r="R154" s="263"/>
      <c r="S154" s="263"/>
      <c r="T154" s="264"/>
      <c r="U154" s="53"/>
      <c r="V154" s="43"/>
      <c r="W154" s="43"/>
      <c r="X154" s="43"/>
      <c r="Y154" s="43"/>
      <c r="Z154" s="43"/>
      <c r="AA154" s="43"/>
      <c r="AB154" s="43"/>
      <c r="AC154" s="43"/>
      <c r="AD154" s="43"/>
      <c r="AE154" s="54"/>
    </row>
    <row r="155" spans="1:31" ht="18" customHeight="1" thickBot="1" x14ac:dyDescent="0.2">
      <c r="A155" s="265" t="s">
        <v>29</v>
      </c>
      <c r="B155" s="266"/>
      <c r="C155" s="267"/>
      <c r="D155" s="268" t="s">
        <v>30</v>
      </c>
      <c r="E155" s="266"/>
      <c r="F155" s="266"/>
      <c r="G155" s="267"/>
      <c r="H155" s="269"/>
      <c r="I155" s="270"/>
      <c r="J155" s="270"/>
      <c r="K155" s="271"/>
      <c r="L155" s="56" t="s">
        <v>33</v>
      </c>
      <c r="M155" s="57"/>
      <c r="N155" s="268" t="s">
        <v>31</v>
      </c>
      <c r="O155" s="266"/>
      <c r="P155" s="267"/>
      <c r="Q155" s="272"/>
      <c r="R155" s="273"/>
      <c r="S155" s="273"/>
      <c r="T155" s="273"/>
      <c r="U155" s="274"/>
      <c r="V155" s="56" t="s">
        <v>33</v>
      </c>
      <c r="W155" s="46"/>
      <c r="X155" s="46"/>
      <c r="Y155" s="46"/>
      <c r="Z155" s="46"/>
      <c r="AA155" s="46"/>
      <c r="AB155" s="46"/>
      <c r="AC155" s="46"/>
      <c r="AD155" s="46"/>
      <c r="AE155" s="47"/>
    </row>
    <row r="156" spans="1:31" ht="25.2" customHeight="1" x14ac:dyDescent="0.15">
      <c r="A156" s="158">
        <v>7</v>
      </c>
      <c r="B156" s="282" t="s">
        <v>2198</v>
      </c>
      <c r="C156" s="282"/>
      <c r="D156" s="282"/>
      <c r="E156" s="282"/>
      <c r="F156" s="282"/>
      <c r="G156" s="283"/>
      <c r="H156" s="275" t="s">
        <v>8</v>
      </c>
      <c r="I156" s="276"/>
      <c r="J156" s="284" t="str">
        <f>IF(AB156="","",VLOOKUP(AB156,物質リスト!$A$1:$H$823,7,FALSE))</f>
        <v/>
      </c>
      <c r="K156" s="284"/>
      <c r="L156" s="284"/>
      <c r="M156" s="284"/>
      <c r="N156" s="284"/>
      <c r="O156" s="284"/>
      <c r="P156" s="284"/>
      <c r="Q156" s="284"/>
      <c r="R156" s="284"/>
      <c r="S156" s="284"/>
      <c r="T156" s="284"/>
      <c r="U156" s="284"/>
      <c r="V156" s="284"/>
      <c r="W156" s="284"/>
      <c r="X156" s="284"/>
      <c r="Y156" s="276" t="s">
        <v>2185</v>
      </c>
      <c r="Z156" s="280"/>
      <c r="AA156" s="280"/>
      <c r="AB156" s="185"/>
      <c r="AC156" s="185"/>
      <c r="AD156" s="185"/>
      <c r="AE156" s="52"/>
    </row>
    <row r="157" spans="1:31" ht="18" customHeight="1" x14ac:dyDescent="0.15">
      <c r="A157" s="265" t="s">
        <v>239</v>
      </c>
      <c r="B157" s="266"/>
      <c r="C157" s="266"/>
      <c r="D157" s="266"/>
      <c r="E157" s="266"/>
      <c r="F157" s="266"/>
      <c r="G157" s="267"/>
      <c r="H157" s="261"/>
      <c r="I157" s="262"/>
      <c r="J157" s="262"/>
      <c r="K157" s="262"/>
      <c r="L157" s="262"/>
      <c r="M157" s="262"/>
      <c r="N157" s="263"/>
      <c r="O157" s="263"/>
      <c r="P157" s="263"/>
      <c r="Q157" s="263"/>
      <c r="R157" s="263"/>
      <c r="S157" s="263"/>
      <c r="T157" s="264"/>
      <c r="U157" s="53"/>
      <c r="V157" s="43"/>
      <c r="W157" s="43"/>
      <c r="X157" s="43"/>
      <c r="Y157" s="43"/>
      <c r="Z157" s="43"/>
      <c r="AA157" s="43"/>
      <c r="AB157" s="43"/>
      <c r="AC157" s="43"/>
      <c r="AD157" s="43"/>
      <c r="AE157" s="54"/>
    </row>
    <row r="158" spans="1:31" ht="18" customHeight="1" thickBot="1" x14ac:dyDescent="0.2">
      <c r="A158" s="265" t="s">
        <v>29</v>
      </c>
      <c r="B158" s="266"/>
      <c r="C158" s="267"/>
      <c r="D158" s="268" t="s">
        <v>30</v>
      </c>
      <c r="E158" s="266"/>
      <c r="F158" s="266"/>
      <c r="G158" s="267"/>
      <c r="H158" s="269"/>
      <c r="I158" s="270"/>
      <c r="J158" s="270"/>
      <c r="K158" s="271"/>
      <c r="L158" s="56" t="s">
        <v>33</v>
      </c>
      <c r="M158" s="57"/>
      <c r="N158" s="268" t="s">
        <v>31</v>
      </c>
      <c r="O158" s="266"/>
      <c r="P158" s="267"/>
      <c r="Q158" s="272"/>
      <c r="R158" s="273"/>
      <c r="S158" s="273"/>
      <c r="T158" s="273"/>
      <c r="U158" s="274"/>
      <c r="V158" s="56" t="s">
        <v>33</v>
      </c>
      <c r="W158" s="46"/>
      <c r="X158" s="46"/>
      <c r="Y158" s="46"/>
      <c r="Z158" s="46"/>
      <c r="AA158" s="46"/>
      <c r="AB158" s="46"/>
      <c r="AC158" s="46"/>
      <c r="AD158" s="46"/>
      <c r="AE158" s="47"/>
    </row>
    <row r="159" spans="1:31" ht="25.2" customHeight="1" x14ac:dyDescent="0.15">
      <c r="A159" s="158">
        <v>8</v>
      </c>
      <c r="B159" s="282" t="s">
        <v>2198</v>
      </c>
      <c r="C159" s="282"/>
      <c r="D159" s="282"/>
      <c r="E159" s="282"/>
      <c r="F159" s="282"/>
      <c r="G159" s="283"/>
      <c r="H159" s="275" t="s">
        <v>8</v>
      </c>
      <c r="I159" s="276"/>
      <c r="J159" s="284" t="str">
        <f>IF(AB159="","",VLOOKUP(AB159,物質リスト!$A$1:$H$823,7,FALSE))</f>
        <v/>
      </c>
      <c r="K159" s="284"/>
      <c r="L159" s="284"/>
      <c r="M159" s="284"/>
      <c r="N159" s="284"/>
      <c r="O159" s="284"/>
      <c r="P159" s="284"/>
      <c r="Q159" s="284"/>
      <c r="R159" s="284"/>
      <c r="S159" s="284"/>
      <c r="T159" s="284"/>
      <c r="U159" s="284"/>
      <c r="V159" s="284"/>
      <c r="W159" s="284"/>
      <c r="X159" s="284"/>
      <c r="Y159" s="276" t="s">
        <v>2185</v>
      </c>
      <c r="Z159" s="280"/>
      <c r="AA159" s="280"/>
      <c r="AB159" s="185"/>
      <c r="AC159" s="185"/>
      <c r="AD159" s="185"/>
      <c r="AE159" s="52"/>
    </row>
    <row r="160" spans="1:31" ht="18" customHeight="1" x14ac:dyDescent="0.15">
      <c r="A160" s="265" t="s">
        <v>239</v>
      </c>
      <c r="B160" s="266"/>
      <c r="C160" s="266"/>
      <c r="D160" s="266"/>
      <c r="E160" s="266"/>
      <c r="F160" s="266"/>
      <c r="G160" s="267"/>
      <c r="H160" s="261"/>
      <c r="I160" s="262"/>
      <c r="J160" s="262"/>
      <c r="K160" s="262"/>
      <c r="L160" s="262"/>
      <c r="M160" s="262"/>
      <c r="N160" s="263"/>
      <c r="O160" s="263"/>
      <c r="P160" s="263"/>
      <c r="Q160" s="263"/>
      <c r="R160" s="263"/>
      <c r="S160" s="263"/>
      <c r="T160" s="264"/>
      <c r="U160" s="53"/>
      <c r="V160" s="43"/>
      <c r="W160" s="43"/>
      <c r="X160" s="43"/>
      <c r="Y160" s="43"/>
      <c r="Z160" s="43"/>
      <c r="AA160" s="43"/>
      <c r="AB160" s="43"/>
      <c r="AC160" s="43"/>
      <c r="AD160" s="43"/>
      <c r="AE160" s="54"/>
    </row>
    <row r="161" spans="1:31" ht="18" customHeight="1" thickBot="1" x14ac:dyDescent="0.2">
      <c r="A161" s="265" t="s">
        <v>29</v>
      </c>
      <c r="B161" s="266"/>
      <c r="C161" s="267"/>
      <c r="D161" s="268" t="s">
        <v>30</v>
      </c>
      <c r="E161" s="266"/>
      <c r="F161" s="266"/>
      <c r="G161" s="267"/>
      <c r="H161" s="269"/>
      <c r="I161" s="270"/>
      <c r="J161" s="270"/>
      <c r="K161" s="271"/>
      <c r="L161" s="56" t="s">
        <v>33</v>
      </c>
      <c r="M161" s="57"/>
      <c r="N161" s="268" t="s">
        <v>31</v>
      </c>
      <c r="O161" s="266"/>
      <c r="P161" s="267"/>
      <c r="Q161" s="272"/>
      <c r="R161" s="273"/>
      <c r="S161" s="273"/>
      <c r="T161" s="273"/>
      <c r="U161" s="274"/>
      <c r="V161" s="56" t="s">
        <v>33</v>
      </c>
      <c r="W161" s="46"/>
      <c r="X161" s="46"/>
      <c r="Y161" s="46"/>
      <c r="Z161" s="46"/>
      <c r="AA161" s="46"/>
      <c r="AB161" s="46"/>
      <c r="AC161" s="46"/>
      <c r="AD161" s="46"/>
      <c r="AE161" s="47"/>
    </row>
    <row r="162" spans="1:31" ht="24.6" customHeight="1" x14ac:dyDescent="0.15">
      <c r="A162" s="158">
        <v>9</v>
      </c>
      <c r="B162" s="282" t="s">
        <v>2198</v>
      </c>
      <c r="C162" s="282"/>
      <c r="D162" s="282"/>
      <c r="E162" s="282"/>
      <c r="F162" s="282"/>
      <c r="G162" s="283"/>
      <c r="H162" s="275" t="s">
        <v>8</v>
      </c>
      <c r="I162" s="276"/>
      <c r="J162" s="284" t="str">
        <f>IF(AB162="","",VLOOKUP(AB162,物質リスト!$A$1:$H$823,7,FALSE))</f>
        <v/>
      </c>
      <c r="K162" s="284"/>
      <c r="L162" s="284"/>
      <c r="M162" s="284"/>
      <c r="N162" s="284"/>
      <c r="O162" s="284"/>
      <c r="P162" s="284"/>
      <c r="Q162" s="284"/>
      <c r="R162" s="284"/>
      <c r="S162" s="284"/>
      <c r="T162" s="284"/>
      <c r="U162" s="284"/>
      <c r="V162" s="284"/>
      <c r="W162" s="284"/>
      <c r="X162" s="284"/>
      <c r="Y162" s="276" t="s">
        <v>2185</v>
      </c>
      <c r="Z162" s="280"/>
      <c r="AA162" s="280"/>
      <c r="AB162" s="185"/>
      <c r="AC162" s="185"/>
      <c r="AD162" s="185"/>
      <c r="AE162" s="52"/>
    </row>
    <row r="163" spans="1:31" ht="18" customHeight="1" x14ac:dyDescent="0.15">
      <c r="A163" s="265" t="s">
        <v>239</v>
      </c>
      <c r="B163" s="266"/>
      <c r="C163" s="266"/>
      <c r="D163" s="266"/>
      <c r="E163" s="266"/>
      <c r="F163" s="266"/>
      <c r="G163" s="267"/>
      <c r="H163" s="261"/>
      <c r="I163" s="262"/>
      <c r="J163" s="262"/>
      <c r="K163" s="262"/>
      <c r="L163" s="262"/>
      <c r="M163" s="262"/>
      <c r="N163" s="263"/>
      <c r="O163" s="263"/>
      <c r="P163" s="263"/>
      <c r="Q163" s="263"/>
      <c r="R163" s="263"/>
      <c r="S163" s="263"/>
      <c r="T163" s="264"/>
      <c r="U163" s="53"/>
      <c r="V163" s="43"/>
      <c r="W163" s="43"/>
      <c r="X163" s="43"/>
      <c r="Y163" s="43"/>
      <c r="Z163" s="43"/>
      <c r="AA163" s="43"/>
      <c r="AB163" s="43"/>
      <c r="AC163" s="43"/>
      <c r="AD163" s="43"/>
      <c r="AE163" s="54"/>
    </row>
    <row r="164" spans="1:31" ht="18" customHeight="1" thickBot="1" x14ac:dyDescent="0.2">
      <c r="A164" s="265" t="s">
        <v>29</v>
      </c>
      <c r="B164" s="266"/>
      <c r="C164" s="267"/>
      <c r="D164" s="268" t="s">
        <v>30</v>
      </c>
      <c r="E164" s="266"/>
      <c r="F164" s="266"/>
      <c r="G164" s="267"/>
      <c r="H164" s="269"/>
      <c r="I164" s="270"/>
      <c r="J164" s="270"/>
      <c r="K164" s="271"/>
      <c r="L164" s="56" t="s">
        <v>33</v>
      </c>
      <c r="M164" s="57"/>
      <c r="N164" s="268" t="s">
        <v>31</v>
      </c>
      <c r="O164" s="266"/>
      <c r="P164" s="267"/>
      <c r="Q164" s="272"/>
      <c r="R164" s="273"/>
      <c r="S164" s="273"/>
      <c r="T164" s="273"/>
      <c r="U164" s="274"/>
      <c r="V164" s="56" t="s">
        <v>33</v>
      </c>
      <c r="W164" s="46"/>
      <c r="X164" s="46"/>
      <c r="Y164" s="46"/>
      <c r="Z164" s="46"/>
      <c r="AA164" s="46"/>
      <c r="AB164" s="46"/>
      <c r="AC164" s="46"/>
      <c r="AD164" s="46"/>
      <c r="AE164" s="47"/>
    </row>
    <row r="165" spans="1:31" ht="25.2" customHeight="1" x14ac:dyDescent="0.15">
      <c r="A165" s="158">
        <v>10</v>
      </c>
      <c r="B165" s="282" t="s">
        <v>2198</v>
      </c>
      <c r="C165" s="282"/>
      <c r="D165" s="282"/>
      <c r="E165" s="282"/>
      <c r="F165" s="282"/>
      <c r="G165" s="283"/>
      <c r="H165" s="275" t="s">
        <v>8</v>
      </c>
      <c r="I165" s="276"/>
      <c r="J165" s="284" t="str">
        <f>IF(AB165="","",VLOOKUP(AB165,物質リスト!$A$1:$H$823,7,FALSE))</f>
        <v/>
      </c>
      <c r="K165" s="284"/>
      <c r="L165" s="284"/>
      <c r="M165" s="284"/>
      <c r="N165" s="284"/>
      <c r="O165" s="284"/>
      <c r="P165" s="284"/>
      <c r="Q165" s="284"/>
      <c r="R165" s="284"/>
      <c r="S165" s="284"/>
      <c r="T165" s="284"/>
      <c r="U165" s="284"/>
      <c r="V165" s="284"/>
      <c r="W165" s="284"/>
      <c r="X165" s="284"/>
      <c r="Y165" s="276" t="s">
        <v>2185</v>
      </c>
      <c r="Z165" s="280"/>
      <c r="AA165" s="280"/>
      <c r="AB165" s="185"/>
      <c r="AC165" s="185"/>
      <c r="AD165" s="185"/>
      <c r="AE165" s="52"/>
    </row>
    <row r="166" spans="1:31" ht="18" customHeight="1" x14ac:dyDescent="0.15">
      <c r="A166" s="265" t="s">
        <v>239</v>
      </c>
      <c r="B166" s="266"/>
      <c r="C166" s="266"/>
      <c r="D166" s="266"/>
      <c r="E166" s="266"/>
      <c r="F166" s="266"/>
      <c r="G166" s="267"/>
      <c r="H166" s="261"/>
      <c r="I166" s="262"/>
      <c r="J166" s="262"/>
      <c r="K166" s="262"/>
      <c r="L166" s="262"/>
      <c r="M166" s="262"/>
      <c r="N166" s="263"/>
      <c r="O166" s="263"/>
      <c r="P166" s="263"/>
      <c r="Q166" s="263"/>
      <c r="R166" s="263"/>
      <c r="S166" s="263"/>
      <c r="T166" s="264"/>
      <c r="U166" s="53"/>
      <c r="V166" s="43"/>
      <c r="W166" s="43"/>
      <c r="X166" s="43"/>
      <c r="Y166" s="43"/>
      <c r="Z166" s="43"/>
      <c r="AA166" s="43"/>
      <c r="AB166" s="43"/>
      <c r="AC166" s="43"/>
      <c r="AD166" s="43"/>
      <c r="AE166" s="54"/>
    </row>
    <row r="167" spans="1:31" ht="18" customHeight="1" thickBot="1" x14ac:dyDescent="0.2">
      <c r="A167" s="287" t="s">
        <v>29</v>
      </c>
      <c r="B167" s="288"/>
      <c r="C167" s="289"/>
      <c r="D167" s="290" t="s">
        <v>30</v>
      </c>
      <c r="E167" s="288"/>
      <c r="F167" s="288"/>
      <c r="G167" s="289"/>
      <c r="H167" s="291"/>
      <c r="I167" s="292"/>
      <c r="J167" s="292"/>
      <c r="K167" s="293"/>
      <c r="L167" s="159" t="s">
        <v>33</v>
      </c>
      <c r="M167" s="160"/>
      <c r="N167" s="290" t="s">
        <v>31</v>
      </c>
      <c r="O167" s="288"/>
      <c r="P167" s="289"/>
      <c r="Q167" s="294"/>
      <c r="R167" s="295"/>
      <c r="S167" s="295"/>
      <c r="T167" s="295"/>
      <c r="U167" s="296"/>
      <c r="V167" s="159" t="s">
        <v>33</v>
      </c>
      <c r="W167" s="161"/>
      <c r="X167" s="161"/>
      <c r="Y167" s="161"/>
      <c r="Z167" s="161"/>
      <c r="AA167" s="161"/>
      <c r="AB167" s="161"/>
      <c r="AC167" s="161"/>
      <c r="AD167" s="161"/>
      <c r="AE167" s="162"/>
    </row>
    <row r="168" spans="1:31" ht="10.199999999999999" customHeight="1" x14ac:dyDescent="0.15">
      <c r="A168" s="166"/>
      <c r="B168" s="277"/>
      <c r="C168" s="278"/>
      <c r="D168" s="279"/>
      <c r="E168" s="279"/>
      <c r="F168" s="279"/>
      <c r="G168" s="279"/>
      <c r="H168" s="279"/>
      <c r="I168" s="279"/>
      <c r="J168" s="279"/>
      <c r="K168" s="279"/>
      <c r="L168" s="279"/>
      <c r="M168" s="279"/>
      <c r="N168" s="279"/>
      <c r="O168" s="279"/>
      <c r="P168" s="279"/>
      <c r="Q168" s="279"/>
      <c r="R168" s="279"/>
      <c r="S168" s="279"/>
      <c r="T168" s="279"/>
      <c r="U168" s="279"/>
      <c r="V168" s="279"/>
      <c r="W168" s="279"/>
      <c r="X168" s="279"/>
      <c r="Y168" s="279"/>
      <c r="Z168" s="279"/>
      <c r="AA168" s="279"/>
      <c r="AB168" s="279"/>
      <c r="AC168" s="279"/>
      <c r="AD168" s="279"/>
      <c r="AE168" s="279"/>
    </row>
    <row r="169" spans="1:31" ht="30" customHeight="1" x14ac:dyDescent="0.15">
      <c r="A169" s="166"/>
      <c r="B169" s="277" t="s">
        <v>245</v>
      </c>
      <c r="C169" s="278"/>
      <c r="D169" s="279" t="s">
        <v>2197</v>
      </c>
      <c r="E169" s="279"/>
      <c r="F169" s="279"/>
      <c r="G169" s="279"/>
      <c r="H169" s="279"/>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row>
  </sheetData>
  <sheetProtection algorithmName="SHA-512" hashValue="OnrdtAcshIzO2KqiKmXNfQ26dUKy5N0e+d2b9rylYNS2tddzTbUHdJ/ShfaYwTfWebQsTlalbgm6evAXFI1urg==" saltValue="eN7GeVirGk7kCzI/Asqz/A==" spinCount="100000" sheet="1" selectLockedCells="1"/>
  <mergeCells count="635">
    <mergeCell ref="V1:AE1"/>
    <mergeCell ref="B2:G2"/>
    <mergeCell ref="H2:I2"/>
    <mergeCell ref="J2:X2"/>
    <mergeCell ref="Y2:AA2"/>
    <mergeCell ref="AB2:AD2"/>
    <mergeCell ref="Y5:AA5"/>
    <mergeCell ref="AB5:AD5"/>
    <mergeCell ref="A3:G3"/>
    <mergeCell ref="H3:T3"/>
    <mergeCell ref="A4:C4"/>
    <mergeCell ref="D4:G4"/>
    <mergeCell ref="H4:K4"/>
    <mergeCell ref="N4:P4"/>
    <mergeCell ref="Q4:U4"/>
    <mergeCell ref="E1:F1"/>
    <mergeCell ref="R1:U1"/>
    <mergeCell ref="A7:C7"/>
    <mergeCell ref="D7:G7"/>
    <mergeCell ref="H7:K7"/>
    <mergeCell ref="N7:P7"/>
    <mergeCell ref="Q7:U7"/>
    <mergeCell ref="B8:G8"/>
    <mergeCell ref="H8:I8"/>
    <mergeCell ref="J8:X8"/>
    <mergeCell ref="B5:G5"/>
    <mergeCell ref="H5:I5"/>
    <mergeCell ref="J5:X5"/>
    <mergeCell ref="A6:G6"/>
    <mergeCell ref="H6:T6"/>
    <mergeCell ref="Y11:AA11"/>
    <mergeCell ref="AB11:AD11"/>
    <mergeCell ref="A12:G12"/>
    <mergeCell ref="H12:T12"/>
    <mergeCell ref="Y8:AA8"/>
    <mergeCell ref="AB8:AD8"/>
    <mergeCell ref="A9:G9"/>
    <mergeCell ref="H9:T9"/>
    <mergeCell ref="A10:C10"/>
    <mergeCell ref="D10:G10"/>
    <mergeCell ref="H10:K10"/>
    <mergeCell ref="N10:P10"/>
    <mergeCell ref="Q10:U10"/>
    <mergeCell ref="A13:C13"/>
    <mergeCell ref="D13:G13"/>
    <mergeCell ref="H13:K13"/>
    <mergeCell ref="N13:P13"/>
    <mergeCell ref="Q13:U13"/>
    <mergeCell ref="B14:G14"/>
    <mergeCell ref="H14:I14"/>
    <mergeCell ref="J14:X14"/>
    <mergeCell ref="B11:G11"/>
    <mergeCell ref="H11:I11"/>
    <mergeCell ref="J11:X11"/>
    <mergeCell ref="Y17:AA17"/>
    <mergeCell ref="AB17:AD17"/>
    <mergeCell ref="A18:G18"/>
    <mergeCell ref="H18:T18"/>
    <mergeCell ref="Y14:AA14"/>
    <mergeCell ref="AB14:AD14"/>
    <mergeCell ref="A15:G15"/>
    <mergeCell ref="H15:T15"/>
    <mergeCell ref="A16:C16"/>
    <mergeCell ref="D16:G16"/>
    <mergeCell ref="H16:K16"/>
    <mergeCell ref="N16:P16"/>
    <mergeCell ref="Q16:U16"/>
    <mergeCell ref="A19:C19"/>
    <mergeCell ref="D19:G19"/>
    <mergeCell ref="H19:K19"/>
    <mergeCell ref="N19:P19"/>
    <mergeCell ref="Q19:U19"/>
    <mergeCell ref="B20:G20"/>
    <mergeCell ref="H20:I20"/>
    <mergeCell ref="J20:X20"/>
    <mergeCell ref="B17:G17"/>
    <mergeCell ref="H17:I17"/>
    <mergeCell ref="J17:X17"/>
    <mergeCell ref="Y23:AA23"/>
    <mergeCell ref="AB23:AD23"/>
    <mergeCell ref="A24:G24"/>
    <mergeCell ref="H24:T24"/>
    <mergeCell ref="Y20:AA20"/>
    <mergeCell ref="AB20:AD20"/>
    <mergeCell ref="A21:G21"/>
    <mergeCell ref="H21:T21"/>
    <mergeCell ref="A22:C22"/>
    <mergeCell ref="D22:G22"/>
    <mergeCell ref="H22:K22"/>
    <mergeCell ref="N22:P22"/>
    <mergeCell ref="Q22:U22"/>
    <mergeCell ref="A25:C25"/>
    <mergeCell ref="D25:G25"/>
    <mergeCell ref="H25:K25"/>
    <mergeCell ref="N25:P25"/>
    <mergeCell ref="Q25:U25"/>
    <mergeCell ref="B26:G26"/>
    <mergeCell ref="H26:I26"/>
    <mergeCell ref="J26:X26"/>
    <mergeCell ref="B23:G23"/>
    <mergeCell ref="H23:I23"/>
    <mergeCell ref="J23:X23"/>
    <mergeCell ref="Y26:AA26"/>
    <mergeCell ref="AB26:AD26"/>
    <mergeCell ref="A27:G27"/>
    <mergeCell ref="H27:T27"/>
    <mergeCell ref="A28:C28"/>
    <mergeCell ref="D28:G28"/>
    <mergeCell ref="H28:K28"/>
    <mergeCell ref="N28:P28"/>
    <mergeCell ref="Q28:U28"/>
    <mergeCell ref="A31:C31"/>
    <mergeCell ref="D31:G31"/>
    <mergeCell ref="H31:K31"/>
    <mergeCell ref="N31:P31"/>
    <mergeCell ref="Q31:U31"/>
    <mergeCell ref="B32:C32"/>
    <mergeCell ref="D32:AE32"/>
    <mergeCell ref="B29:G29"/>
    <mergeCell ref="H29:I29"/>
    <mergeCell ref="J29:X29"/>
    <mergeCell ref="Y29:AA29"/>
    <mergeCell ref="AB29:AD29"/>
    <mergeCell ref="A30:G30"/>
    <mergeCell ref="H30:T30"/>
    <mergeCell ref="B34:C34"/>
    <mergeCell ref="D34:AE34"/>
    <mergeCell ref="E35:F35"/>
    <mergeCell ref="R35:U35"/>
    <mergeCell ref="V35:AE35"/>
    <mergeCell ref="B36:G36"/>
    <mergeCell ref="H36:I36"/>
    <mergeCell ref="J36:X36"/>
    <mergeCell ref="Y36:AA36"/>
    <mergeCell ref="AB36:AD36"/>
    <mergeCell ref="Y39:AA39"/>
    <mergeCell ref="AB39:AD39"/>
    <mergeCell ref="A40:G40"/>
    <mergeCell ref="H40:T40"/>
    <mergeCell ref="A37:G37"/>
    <mergeCell ref="H37:T37"/>
    <mergeCell ref="A38:C38"/>
    <mergeCell ref="D38:G38"/>
    <mergeCell ref="H38:K38"/>
    <mergeCell ref="N38:P38"/>
    <mergeCell ref="Q38:U38"/>
    <mergeCell ref="A41:C41"/>
    <mergeCell ref="D41:G41"/>
    <mergeCell ref="H41:K41"/>
    <mergeCell ref="N41:P41"/>
    <mergeCell ref="Q41:U41"/>
    <mergeCell ref="B42:G42"/>
    <mergeCell ref="H42:I42"/>
    <mergeCell ref="J42:X42"/>
    <mergeCell ref="B39:G39"/>
    <mergeCell ref="H39:I39"/>
    <mergeCell ref="J39:X39"/>
    <mergeCell ref="Y45:AA45"/>
    <mergeCell ref="AB45:AD45"/>
    <mergeCell ref="A46:G46"/>
    <mergeCell ref="H46:T46"/>
    <mergeCell ref="Y42:AA42"/>
    <mergeCell ref="AB42:AD42"/>
    <mergeCell ref="A43:G43"/>
    <mergeCell ref="H43:T43"/>
    <mergeCell ref="A44:C44"/>
    <mergeCell ref="D44:G44"/>
    <mergeCell ref="H44:K44"/>
    <mergeCell ref="N44:P44"/>
    <mergeCell ref="Q44:U44"/>
    <mergeCell ref="A47:C47"/>
    <mergeCell ref="D47:G47"/>
    <mergeCell ref="H47:K47"/>
    <mergeCell ref="N47:P47"/>
    <mergeCell ref="Q47:U47"/>
    <mergeCell ref="B48:G48"/>
    <mergeCell ref="H48:I48"/>
    <mergeCell ref="J48:X48"/>
    <mergeCell ref="B45:G45"/>
    <mergeCell ref="H45:I45"/>
    <mergeCell ref="J45:X45"/>
    <mergeCell ref="Y51:AA51"/>
    <mergeCell ref="AB51:AD51"/>
    <mergeCell ref="A52:G52"/>
    <mergeCell ref="H52:T52"/>
    <mergeCell ref="Y48:AA48"/>
    <mergeCell ref="AB48:AD48"/>
    <mergeCell ref="A49:G49"/>
    <mergeCell ref="H49:T49"/>
    <mergeCell ref="A50:C50"/>
    <mergeCell ref="D50:G50"/>
    <mergeCell ref="H50:K50"/>
    <mergeCell ref="N50:P50"/>
    <mergeCell ref="Q50:U50"/>
    <mergeCell ref="A53:C53"/>
    <mergeCell ref="D53:G53"/>
    <mergeCell ref="H53:K53"/>
    <mergeCell ref="N53:P53"/>
    <mergeCell ref="Q53:U53"/>
    <mergeCell ref="B54:G54"/>
    <mergeCell ref="H54:I54"/>
    <mergeCell ref="J54:X54"/>
    <mergeCell ref="B51:G51"/>
    <mergeCell ref="H51:I51"/>
    <mergeCell ref="J51:X51"/>
    <mergeCell ref="Y57:AA57"/>
    <mergeCell ref="AB57:AD57"/>
    <mergeCell ref="A58:G58"/>
    <mergeCell ref="H58:T58"/>
    <mergeCell ref="Y54:AA54"/>
    <mergeCell ref="AB54:AD54"/>
    <mergeCell ref="A55:G55"/>
    <mergeCell ref="H55:T55"/>
    <mergeCell ref="A56:C56"/>
    <mergeCell ref="D56:G56"/>
    <mergeCell ref="H56:K56"/>
    <mergeCell ref="N56:P56"/>
    <mergeCell ref="Q56:U56"/>
    <mergeCell ref="A59:C59"/>
    <mergeCell ref="D59:G59"/>
    <mergeCell ref="H59:K59"/>
    <mergeCell ref="N59:P59"/>
    <mergeCell ref="Q59:U59"/>
    <mergeCell ref="B60:G60"/>
    <mergeCell ref="H60:I60"/>
    <mergeCell ref="J60:X60"/>
    <mergeCell ref="B57:G57"/>
    <mergeCell ref="H57:I57"/>
    <mergeCell ref="J57:X57"/>
    <mergeCell ref="B63:G63"/>
    <mergeCell ref="H63:I63"/>
    <mergeCell ref="J63:X63"/>
    <mergeCell ref="Y63:AA63"/>
    <mergeCell ref="AB63:AD63"/>
    <mergeCell ref="A64:G64"/>
    <mergeCell ref="H64:T64"/>
    <mergeCell ref="Y60:AA60"/>
    <mergeCell ref="AB60:AD60"/>
    <mergeCell ref="A61:G61"/>
    <mergeCell ref="H61:T61"/>
    <mergeCell ref="A62:C62"/>
    <mergeCell ref="D62:G62"/>
    <mergeCell ref="H62:K62"/>
    <mergeCell ref="N62:P62"/>
    <mergeCell ref="Q62:U62"/>
    <mergeCell ref="B68:C68"/>
    <mergeCell ref="D68:AE68"/>
    <mergeCell ref="A65:C65"/>
    <mergeCell ref="D65:G65"/>
    <mergeCell ref="H65:K65"/>
    <mergeCell ref="N65:P65"/>
    <mergeCell ref="Q65:U65"/>
    <mergeCell ref="B66:C66"/>
    <mergeCell ref="D66:AE66"/>
    <mergeCell ref="E69:F69"/>
    <mergeCell ref="R69:U69"/>
    <mergeCell ref="V69:AE69"/>
    <mergeCell ref="B70:G70"/>
    <mergeCell ref="H70:I70"/>
    <mergeCell ref="J70:X70"/>
    <mergeCell ref="Y70:AA70"/>
    <mergeCell ref="AB70:AD70"/>
    <mergeCell ref="A71:G71"/>
    <mergeCell ref="H71:T71"/>
    <mergeCell ref="A72:C72"/>
    <mergeCell ref="D72:G72"/>
    <mergeCell ref="H72:K72"/>
    <mergeCell ref="N72:P72"/>
    <mergeCell ref="Q72:U72"/>
    <mergeCell ref="B73:G73"/>
    <mergeCell ref="H73:I73"/>
    <mergeCell ref="J73:X73"/>
    <mergeCell ref="Y73:AA73"/>
    <mergeCell ref="AB73:AD73"/>
    <mergeCell ref="A74:G74"/>
    <mergeCell ref="H74:T74"/>
    <mergeCell ref="A75:C75"/>
    <mergeCell ref="D75:G75"/>
    <mergeCell ref="H75:K75"/>
    <mergeCell ref="N75:P75"/>
    <mergeCell ref="Q75:U75"/>
    <mergeCell ref="B76:G76"/>
    <mergeCell ref="H76:I76"/>
    <mergeCell ref="J76:X76"/>
    <mergeCell ref="Y76:AA76"/>
    <mergeCell ref="AB76:AD76"/>
    <mergeCell ref="A77:G77"/>
    <mergeCell ref="H77:T77"/>
    <mergeCell ref="A78:C78"/>
    <mergeCell ref="D78:G78"/>
    <mergeCell ref="H78:K78"/>
    <mergeCell ref="N78:P78"/>
    <mergeCell ref="Q78:U78"/>
    <mergeCell ref="B79:G79"/>
    <mergeCell ref="H79:I79"/>
    <mergeCell ref="J79:X79"/>
    <mergeCell ref="Y79:AA79"/>
    <mergeCell ref="AB79:AD79"/>
    <mergeCell ref="A80:G80"/>
    <mergeCell ref="H80:T80"/>
    <mergeCell ref="A81:C81"/>
    <mergeCell ref="D81:G81"/>
    <mergeCell ref="H81:K81"/>
    <mergeCell ref="N81:P81"/>
    <mergeCell ref="Q81:U81"/>
    <mergeCell ref="B82:G82"/>
    <mergeCell ref="H82:I82"/>
    <mergeCell ref="J82:X82"/>
    <mergeCell ref="Y82:AA82"/>
    <mergeCell ref="AB82:AD82"/>
    <mergeCell ref="A83:G83"/>
    <mergeCell ref="H83:T83"/>
    <mergeCell ref="A84:C84"/>
    <mergeCell ref="D84:G84"/>
    <mergeCell ref="H84:K84"/>
    <mergeCell ref="N84:P84"/>
    <mergeCell ref="Q84:U84"/>
    <mergeCell ref="B85:G85"/>
    <mergeCell ref="H85:I85"/>
    <mergeCell ref="J85:X85"/>
    <mergeCell ref="Y85:AA85"/>
    <mergeCell ref="AB85:AD85"/>
    <mergeCell ref="A86:G86"/>
    <mergeCell ref="H86:T86"/>
    <mergeCell ref="A87:C87"/>
    <mergeCell ref="D87:G87"/>
    <mergeCell ref="H87:K87"/>
    <mergeCell ref="N87:P87"/>
    <mergeCell ref="Q87:U87"/>
    <mergeCell ref="B88:G88"/>
    <mergeCell ref="H88:I88"/>
    <mergeCell ref="J88:X88"/>
    <mergeCell ref="Y88:AA88"/>
    <mergeCell ref="AB88:AD88"/>
    <mergeCell ref="A89:G89"/>
    <mergeCell ref="H89:T89"/>
    <mergeCell ref="A90:C90"/>
    <mergeCell ref="D90:G90"/>
    <mergeCell ref="H90:K90"/>
    <mergeCell ref="N90:P90"/>
    <mergeCell ref="Q90:U90"/>
    <mergeCell ref="B91:G91"/>
    <mergeCell ref="H91:I91"/>
    <mergeCell ref="J91:X91"/>
    <mergeCell ref="Y91:AA91"/>
    <mergeCell ref="AB91:AD91"/>
    <mergeCell ref="A92:G92"/>
    <mergeCell ref="H92:T92"/>
    <mergeCell ref="A93:C93"/>
    <mergeCell ref="D93:G93"/>
    <mergeCell ref="H93:K93"/>
    <mergeCell ref="N93:P93"/>
    <mergeCell ref="Q93:U93"/>
    <mergeCell ref="B94:G94"/>
    <mergeCell ref="H94:I94"/>
    <mergeCell ref="J94:X94"/>
    <mergeCell ref="Y94:AA94"/>
    <mergeCell ref="AB94:AD94"/>
    <mergeCell ref="A95:G95"/>
    <mergeCell ref="H95:T95"/>
    <mergeCell ref="A96:C96"/>
    <mergeCell ref="D96:G96"/>
    <mergeCell ref="H96:K96"/>
    <mergeCell ref="N96:P96"/>
    <mergeCell ref="Q96:U96"/>
    <mergeCell ref="B100:C100"/>
    <mergeCell ref="D100:AE100"/>
    <mergeCell ref="B102:C102"/>
    <mergeCell ref="D102:AE102"/>
    <mergeCell ref="B97:G97"/>
    <mergeCell ref="H97:I97"/>
    <mergeCell ref="J97:X97"/>
    <mergeCell ref="Y97:AA97"/>
    <mergeCell ref="AB97:AD97"/>
    <mergeCell ref="A98:G98"/>
    <mergeCell ref="H98:T98"/>
    <mergeCell ref="A99:C99"/>
    <mergeCell ref="D99:G99"/>
    <mergeCell ref="H99:K99"/>
    <mergeCell ref="N99:P99"/>
    <mergeCell ref="Q99:U99"/>
    <mergeCell ref="E103:F103"/>
    <mergeCell ref="R103:U103"/>
    <mergeCell ref="V103:AE103"/>
    <mergeCell ref="B104:G104"/>
    <mergeCell ref="H104:I104"/>
    <mergeCell ref="J104:X104"/>
    <mergeCell ref="Y104:AA104"/>
    <mergeCell ref="AB104:AD104"/>
    <mergeCell ref="A105:G105"/>
    <mergeCell ref="H105:T105"/>
    <mergeCell ref="A106:C106"/>
    <mergeCell ref="D106:G106"/>
    <mergeCell ref="H106:K106"/>
    <mergeCell ref="N106:P106"/>
    <mergeCell ref="Q106:U106"/>
    <mergeCell ref="B107:G107"/>
    <mergeCell ref="H107:I107"/>
    <mergeCell ref="J107:X107"/>
    <mergeCell ref="Y107:AA107"/>
    <mergeCell ref="AB107:AD107"/>
    <mergeCell ref="A108:G108"/>
    <mergeCell ref="H108:T108"/>
    <mergeCell ref="A109:C109"/>
    <mergeCell ref="D109:G109"/>
    <mergeCell ref="H109:K109"/>
    <mergeCell ref="N109:P109"/>
    <mergeCell ref="Q109:U109"/>
    <mergeCell ref="B110:G110"/>
    <mergeCell ref="H110:I110"/>
    <mergeCell ref="J110:X110"/>
    <mergeCell ref="Y110:AA110"/>
    <mergeCell ref="AB110:AD110"/>
    <mergeCell ref="A111:G111"/>
    <mergeCell ref="H111:T111"/>
    <mergeCell ref="A112:C112"/>
    <mergeCell ref="D112:G112"/>
    <mergeCell ref="H112:K112"/>
    <mergeCell ref="N112:P112"/>
    <mergeCell ref="Q112:U112"/>
    <mergeCell ref="B113:G113"/>
    <mergeCell ref="H113:I113"/>
    <mergeCell ref="J113:X113"/>
    <mergeCell ref="Y113:AA113"/>
    <mergeCell ref="AB113:AD113"/>
    <mergeCell ref="A114:G114"/>
    <mergeCell ref="H114:T114"/>
    <mergeCell ref="A115:C115"/>
    <mergeCell ref="D115:G115"/>
    <mergeCell ref="H115:K115"/>
    <mergeCell ref="N115:P115"/>
    <mergeCell ref="Q115:U115"/>
    <mergeCell ref="B116:G116"/>
    <mergeCell ref="H116:I116"/>
    <mergeCell ref="J116:X116"/>
    <mergeCell ref="Y116:AA116"/>
    <mergeCell ref="AB116:AD116"/>
    <mergeCell ref="A117:G117"/>
    <mergeCell ref="H117:T117"/>
    <mergeCell ref="A118:C118"/>
    <mergeCell ref="D118:G118"/>
    <mergeCell ref="H118:K118"/>
    <mergeCell ref="N118:P118"/>
    <mergeCell ref="Q118:U118"/>
    <mergeCell ref="B119:G119"/>
    <mergeCell ref="H119:I119"/>
    <mergeCell ref="J119:X119"/>
    <mergeCell ref="Y119:AA119"/>
    <mergeCell ref="AB119:AD119"/>
    <mergeCell ref="A120:G120"/>
    <mergeCell ref="H120:T120"/>
    <mergeCell ref="A121:C121"/>
    <mergeCell ref="D121:G121"/>
    <mergeCell ref="H121:K121"/>
    <mergeCell ref="N121:P121"/>
    <mergeCell ref="Q121:U121"/>
    <mergeCell ref="B122:G122"/>
    <mergeCell ref="H122:I122"/>
    <mergeCell ref="J122:X122"/>
    <mergeCell ref="Y122:AA122"/>
    <mergeCell ref="AB122:AD122"/>
    <mergeCell ref="A123:G123"/>
    <mergeCell ref="H123:T123"/>
    <mergeCell ref="A124:C124"/>
    <mergeCell ref="D124:G124"/>
    <mergeCell ref="H124:K124"/>
    <mergeCell ref="N124:P124"/>
    <mergeCell ref="Q124:U124"/>
    <mergeCell ref="B125:G125"/>
    <mergeCell ref="H125:I125"/>
    <mergeCell ref="J125:X125"/>
    <mergeCell ref="Y125:AA125"/>
    <mergeCell ref="AB125:AD125"/>
    <mergeCell ref="A126:G126"/>
    <mergeCell ref="H126:T126"/>
    <mergeCell ref="A127:C127"/>
    <mergeCell ref="D127:G127"/>
    <mergeCell ref="H127:K127"/>
    <mergeCell ref="N127:P127"/>
    <mergeCell ref="Q127:U127"/>
    <mergeCell ref="B128:G128"/>
    <mergeCell ref="H128:I128"/>
    <mergeCell ref="J128:X128"/>
    <mergeCell ref="Y128:AA128"/>
    <mergeCell ref="AB128:AD128"/>
    <mergeCell ref="A129:G129"/>
    <mergeCell ref="H129:T129"/>
    <mergeCell ref="A130:C130"/>
    <mergeCell ref="D130:G130"/>
    <mergeCell ref="H130:K130"/>
    <mergeCell ref="N130:P130"/>
    <mergeCell ref="Q130:U130"/>
    <mergeCell ref="B131:G131"/>
    <mergeCell ref="H131:I131"/>
    <mergeCell ref="J131:X131"/>
    <mergeCell ref="Y131:AA131"/>
    <mergeCell ref="AB131:AD131"/>
    <mergeCell ref="A132:G132"/>
    <mergeCell ref="H132:T132"/>
    <mergeCell ref="A133:C133"/>
    <mergeCell ref="D133:G133"/>
    <mergeCell ref="H133:K133"/>
    <mergeCell ref="N133:P133"/>
    <mergeCell ref="Q133:U133"/>
    <mergeCell ref="B134:C134"/>
    <mergeCell ref="D134:AE134"/>
    <mergeCell ref="B136:C136"/>
    <mergeCell ref="D136:AE136"/>
    <mergeCell ref="E137:F137"/>
    <mergeCell ref="R137:U137"/>
    <mergeCell ref="V137:AE137"/>
    <mergeCell ref="B138:G138"/>
    <mergeCell ref="H138:I138"/>
    <mergeCell ref="J138:X138"/>
    <mergeCell ref="Y138:AA138"/>
    <mergeCell ref="AB138:AD138"/>
    <mergeCell ref="A139:G139"/>
    <mergeCell ref="H139:T139"/>
    <mergeCell ref="A140:C140"/>
    <mergeCell ref="D140:G140"/>
    <mergeCell ref="H140:K140"/>
    <mergeCell ref="N140:P140"/>
    <mergeCell ref="Q140:U140"/>
    <mergeCell ref="B141:G141"/>
    <mergeCell ref="H141:I141"/>
    <mergeCell ref="J141:X141"/>
    <mergeCell ref="Y141:AA141"/>
    <mergeCell ref="AB141:AD141"/>
    <mergeCell ref="A142:G142"/>
    <mergeCell ref="H142:T142"/>
    <mergeCell ref="A143:C143"/>
    <mergeCell ref="D143:G143"/>
    <mergeCell ref="H143:K143"/>
    <mergeCell ref="N143:P143"/>
    <mergeCell ref="Q143:U143"/>
    <mergeCell ref="B144:G144"/>
    <mergeCell ref="H144:I144"/>
    <mergeCell ref="J144:X144"/>
    <mergeCell ref="Y144:AA144"/>
    <mergeCell ref="AB144:AD144"/>
    <mergeCell ref="A145:G145"/>
    <mergeCell ref="H145:T145"/>
    <mergeCell ref="A146:C146"/>
    <mergeCell ref="D146:G146"/>
    <mergeCell ref="H146:K146"/>
    <mergeCell ref="N146:P146"/>
    <mergeCell ref="Q146:U146"/>
    <mergeCell ref="B147:G147"/>
    <mergeCell ref="H147:I147"/>
    <mergeCell ref="J147:X147"/>
    <mergeCell ref="Y147:AA147"/>
    <mergeCell ref="AB147:AD147"/>
    <mergeCell ref="A148:G148"/>
    <mergeCell ref="H148:T148"/>
    <mergeCell ref="A149:C149"/>
    <mergeCell ref="D149:G149"/>
    <mergeCell ref="H149:K149"/>
    <mergeCell ref="N149:P149"/>
    <mergeCell ref="Q149:U149"/>
    <mergeCell ref="B150:G150"/>
    <mergeCell ref="H150:I150"/>
    <mergeCell ref="J150:X150"/>
    <mergeCell ref="Y150:AA150"/>
    <mergeCell ref="AB150:AD150"/>
    <mergeCell ref="A151:G151"/>
    <mergeCell ref="H151:T151"/>
    <mergeCell ref="A152:C152"/>
    <mergeCell ref="D152:G152"/>
    <mergeCell ref="H152:K152"/>
    <mergeCell ref="N152:P152"/>
    <mergeCell ref="Q152:U152"/>
    <mergeCell ref="B153:G153"/>
    <mergeCell ref="H153:I153"/>
    <mergeCell ref="J153:X153"/>
    <mergeCell ref="Y153:AA153"/>
    <mergeCell ref="AB153:AD153"/>
    <mergeCell ref="A154:G154"/>
    <mergeCell ref="H154:T154"/>
    <mergeCell ref="A155:C155"/>
    <mergeCell ref="D155:G155"/>
    <mergeCell ref="H155:K155"/>
    <mergeCell ref="N155:P155"/>
    <mergeCell ref="Q155:U155"/>
    <mergeCell ref="B156:G156"/>
    <mergeCell ref="H156:I156"/>
    <mergeCell ref="J156:X156"/>
    <mergeCell ref="Y156:AA156"/>
    <mergeCell ref="AB156:AD156"/>
    <mergeCell ref="A157:G157"/>
    <mergeCell ref="H157:T157"/>
    <mergeCell ref="A158:C158"/>
    <mergeCell ref="D158:G158"/>
    <mergeCell ref="H158:K158"/>
    <mergeCell ref="N158:P158"/>
    <mergeCell ref="Q158:U158"/>
    <mergeCell ref="B159:G159"/>
    <mergeCell ref="H159:I159"/>
    <mergeCell ref="J159:X159"/>
    <mergeCell ref="Y159:AA159"/>
    <mergeCell ref="AB159:AD159"/>
    <mergeCell ref="A160:G160"/>
    <mergeCell ref="H160:T160"/>
    <mergeCell ref="A161:C161"/>
    <mergeCell ref="D161:G161"/>
    <mergeCell ref="H161:K161"/>
    <mergeCell ref="N161:P161"/>
    <mergeCell ref="Q161:U161"/>
    <mergeCell ref="B162:G162"/>
    <mergeCell ref="H162:I162"/>
    <mergeCell ref="J162:X162"/>
    <mergeCell ref="Y162:AA162"/>
    <mergeCell ref="AB162:AD162"/>
    <mergeCell ref="A163:G163"/>
    <mergeCell ref="H163:T163"/>
    <mergeCell ref="A164:C164"/>
    <mergeCell ref="D164:G164"/>
    <mergeCell ref="H164:K164"/>
    <mergeCell ref="N164:P164"/>
    <mergeCell ref="Q164:U164"/>
    <mergeCell ref="B168:C168"/>
    <mergeCell ref="D168:AE168"/>
    <mergeCell ref="B169:C169"/>
    <mergeCell ref="D169:AE169"/>
    <mergeCell ref="B165:G165"/>
    <mergeCell ref="H165:I165"/>
    <mergeCell ref="J165:X165"/>
    <mergeCell ref="Y165:AA165"/>
    <mergeCell ref="AB165:AD165"/>
    <mergeCell ref="A166:G166"/>
    <mergeCell ref="H166:T166"/>
    <mergeCell ref="A167:C167"/>
    <mergeCell ref="D167:G167"/>
    <mergeCell ref="H167:K167"/>
    <mergeCell ref="N167:P167"/>
    <mergeCell ref="Q167:U167"/>
  </mergeCells>
  <phoneticPr fontId="3"/>
  <dataValidations count="5">
    <dataValidation type="list" allowBlank="1" showErrorMessage="1" prompt="PRTR法のマニュアルに記載_x000a_されている用途から選んで_x000a_入力してください" sqref="H3:T3 H6:T6 H9:T9 H12:T12 H15:T15 H18:T18 H21:T21 H24:T24 H27:T27 H30:T30 H37:T37 H40:T40 H43:T43 H46:T46 H49:T49 H52:T52 H55:T55 H58:T58 H61:T61 H64:T64 H71:T71 H74:T74 H77:T77 H80:T80 H83:T83 H86:T86 H89:T89 H92:T92 H95:T95 H98:T98 H105:T105 H108:T108 H111:T111 H114:T114 H117:T117 H120:T120 H123:T123 H126:T126 H129:T129 H132:T132 H139:T139 H142:T142 H145:T145 H148:T148 H151:T151 H154:T154 H157:T157 H160:T160 H163:T163 H166:T166">
      <formula1>$BF$3:$BF$10</formula1>
    </dataValidation>
    <dataValidation type="list" allowBlank="1" showInputMessage="1" showErrorMessage="1" sqref="BF3">
      <formula1>$BF$3:$BF$11</formula1>
    </dataValidation>
    <dataValidation type="list" allowBlank="1" showInputMessage="1" showErrorMessage="1" sqref="BF24 BF27 BF30 BF12 BF15 BF18 BF21">
      <formula1>$BF$3:$BF$4</formula1>
    </dataValidation>
    <dataValidation allowBlank="1" showErrorMessage="1" sqref="AB2:AD2 AB29:AD29 AB5:AD5 AB8:AD8 AB11:AD11 AB14:AD14 AB17:AD17 AB20:AD20 AB23:AD23 AB26:AD26 AB36:AD36 AB63:AD63 AB39:AD39 AB42:AD42 AB45:AD45 AB48:AD48 AB51:AD51 AB54:AD54 AB57:AD57 AB60:AD60 AB70:AD70 AB97:AD97 AB73:AD73 AB76:AD76 AB79:AD79 AB82:AD82 AB85:AD85 AB88:AD88 AB91:AD91 AB94:AD94 AB104:AD104 AB131:AD131 AB107:AD107 AB110:AD110 AB113:AD113 AB116:AD116 AB119:AD119 AB122:AD122 AB125:AD125 AB128:AD128 AB138:AD138 AB165:AD165 AB141:AD141 AB144:AD144 AB147:AD147 AB150:AD150 AB153:AD153 AB156:AD156 AB159:AD159 AB162:AD162"/>
    <dataValidation allowBlank="1" showErrorMessage="1" prompt="PRTR法のマニュアルに記載_x000a_されている用途から選んで_x000a_入力してください" sqref="V3:AA3 V30:AA30 V6:AA6 V9:AA9 V12:AA12 V15:AA15 V18:AA18 V21:AA21 V24:AA24 V27:AA27 V37:AA37 V64:AA64 V40:AA40 V43:AA43 V46:AA46 V49:AA49 V52:AA52 V55:AA55 V58:AA58 V61:AA61 V71:AA71 V98:AA98 V74:AA74 V77:AA77 V80:AA80 V83:AA83 V86:AA86 V89:AA89 V92:AA92 V95:AA95 V105:AA105 V132:AA132 V108:AA108 V111:AA111 V114:AA114 V117:AA117 V120:AA120 V123:AA123 V126:AA126 V129:AA129 V139:AA139 V166:AA166 V142:AA142 V145:AA145 V148:AA148 V151:AA151 V154:AA154 V157:AA157 V160:AA160 V163:AA163"/>
  </dataValidations>
  <printOptions horizontalCentered="1"/>
  <pageMargins left="0.78740157480314965" right="0.78740157480314965" top="0.73" bottom="0.64" header="0.51181102362204722" footer="0.44"/>
  <pageSetup paperSize="9" orientation="portrait" r:id="rId1"/>
  <headerFooter alignWithMargins="0">
    <oddFooter>&amp;C&amp;"ＭＳ 明朝,標準"&amp;P</oddFooter>
  </headerFooter>
  <rowBreaks count="4" manualBreakCount="4">
    <brk id="34" max="16383" man="1"/>
    <brk id="68" max="30" man="1"/>
    <brk id="102" max="30" man="1"/>
    <brk id="136" max="3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workbookViewId="0">
      <selection activeCell="A17" sqref="A17"/>
    </sheetView>
  </sheetViews>
  <sheetFormatPr defaultColWidth="9.109375" defaultRowHeight="20.100000000000001" customHeight="1" x14ac:dyDescent="0.15"/>
  <cols>
    <col min="1" max="1" width="10.6640625" style="10" customWidth="1"/>
    <col min="2" max="2" width="30.6640625" style="8" customWidth="1"/>
    <col min="3" max="3" width="80.6640625" style="31" customWidth="1"/>
    <col min="4" max="16384" width="9.109375" style="8"/>
  </cols>
  <sheetData>
    <row r="1" spans="1:4" ht="20.100000000000001" customHeight="1" x14ac:dyDescent="0.15">
      <c r="A1" s="32" t="s">
        <v>396</v>
      </c>
      <c r="B1" s="297" t="s">
        <v>397</v>
      </c>
      <c r="C1" s="298"/>
    </row>
    <row r="2" spans="1:4" ht="20.100000000000001" customHeight="1" x14ac:dyDescent="0.15">
      <c r="A2" s="11">
        <v>500</v>
      </c>
      <c r="B2" s="14" t="s">
        <v>424</v>
      </c>
      <c r="C2" s="27"/>
      <c r="D2" s="8" t="s">
        <v>37</v>
      </c>
    </row>
    <row r="3" spans="1:4" ht="20.100000000000001" customHeight="1" x14ac:dyDescent="0.15">
      <c r="A3" s="11">
        <v>700</v>
      </c>
      <c r="B3" s="14" t="s">
        <v>425</v>
      </c>
      <c r="C3" s="28"/>
    </row>
    <row r="4" spans="1:4" ht="20.100000000000001" customHeight="1" x14ac:dyDescent="0.15">
      <c r="A4" s="11">
        <v>1200</v>
      </c>
      <c r="B4" s="14" t="s">
        <v>38</v>
      </c>
      <c r="C4" s="28"/>
    </row>
    <row r="5" spans="1:4" ht="20.100000000000001" customHeight="1" x14ac:dyDescent="0.15">
      <c r="A5" s="12">
        <v>1300</v>
      </c>
      <c r="B5" s="15" t="s">
        <v>399</v>
      </c>
      <c r="C5" s="29" t="s">
        <v>429</v>
      </c>
    </row>
    <row r="6" spans="1:4" ht="20.100000000000001" customHeight="1" x14ac:dyDescent="0.15">
      <c r="A6" s="11">
        <v>1400</v>
      </c>
      <c r="B6" s="14" t="s">
        <v>39</v>
      </c>
      <c r="C6" s="28"/>
    </row>
    <row r="7" spans="1:4" ht="20.100000000000001" customHeight="1" x14ac:dyDescent="0.15">
      <c r="A7" s="11">
        <v>1500</v>
      </c>
      <c r="B7" s="14" t="s">
        <v>40</v>
      </c>
      <c r="C7" s="28"/>
    </row>
    <row r="8" spans="1:4" ht="20.100000000000001" customHeight="1" x14ac:dyDescent="0.15">
      <c r="A8" s="11">
        <v>1600</v>
      </c>
      <c r="B8" s="14" t="s">
        <v>400</v>
      </c>
      <c r="C8" s="28" t="s">
        <v>430</v>
      </c>
    </row>
    <row r="9" spans="1:4" ht="20.100000000000001" customHeight="1" x14ac:dyDescent="0.15">
      <c r="A9" s="11">
        <v>1700</v>
      </c>
      <c r="B9" s="14" t="s">
        <v>41</v>
      </c>
      <c r="C9" s="28"/>
    </row>
    <row r="10" spans="1:4" ht="20.100000000000001" customHeight="1" x14ac:dyDescent="0.15">
      <c r="A10" s="11">
        <v>1800</v>
      </c>
      <c r="B10" s="14" t="s">
        <v>42</v>
      </c>
      <c r="C10" s="28"/>
    </row>
    <row r="11" spans="1:4" ht="20.100000000000001" customHeight="1" x14ac:dyDescent="0.15">
      <c r="A11" s="11">
        <v>1900</v>
      </c>
      <c r="B11" s="14" t="s">
        <v>43</v>
      </c>
      <c r="C11" s="28"/>
    </row>
    <row r="12" spans="1:4" ht="20.100000000000001" customHeight="1" x14ac:dyDescent="0.15">
      <c r="A12" s="12">
        <v>2000</v>
      </c>
      <c r="B12" s="15" t="s">
        <v>440</v>
      </c>
      <c r="C12" s="29" t="s">
        <v>439</v>
      </c>
    </row>
    <row r="13" spans="1:4" ht="20.100000000000001" customHeight="1" x14ac:dyDescent="0.15">
      <c r="A13" s="11">
        <v>2100</v>
      </c>
      <c r="B13" s="14" t="s">
        <v>44</v>
      </c>
      <c r="C13" s="28"/>
    </row>
    <row r="14" spans="1:4" ht="20.100000000000001" customHeight="1" x14ac:dyDescent="0.15">
      <c r="A14" s="11">
        <v>2200</v>
      </c>
      <c r="B14" s="14" t="s">
        <v>45</v>
      </c>
      <c r="C14" s="28"/>
    </row>
    <row r="15" spans="1:4" ht="20.100000000000001" customHeight="1" x14ac:dyDescent="0.15">
      <c r="A15" s="11">
        <v>2300</v>
      </c>
      <c r="B15" s="14" t="s">
        <v>46</v>
      </c>
      <c r="C15" s="28"/>
    </row>
    <row r="16" spans="1:4" ht="20.100000000000001" customHeight="1" x14ac:dyDescent="0.15">
      <c r="A16" s="11">
        <v>2400</v>
      </c>
      <c r="B16" s="14" t="s">
        <v>47</v>
      </c>
      <c r="C16" s="28"/>
    </row>
    <row r="17" spans="1:3" ht="20.100000000000001" customHeight="1" x14ac:dyDescent="0.15">
      <c r="A17" s="11">
        <v>2500</v>
      </c>
      <c r="B17" s="14" t="s">
        <v>48</v>
      </c>
      <c r="C17" s="28"/>
    </row>
    <row r="18" spans="1:3" ht="20.100000000000001" customHeight="1" x14ac:dyDescent="0.15">
      <c r="A18" s="11">
        <v>2600</v>
      </c>
      <c r="B18" s="14" t="s">
        <v>49</v>
      </c>
      <c r="C18" s="28"/>
    </row>
    <row r="19" spans="1:3" ht="20.100000000000001" customHeight="1" x14ac:dyDescent="0.15">
      <c r="A19" s="11">
        <v>2700</v>
      </c>
      <c r="B19" s="14" t="s">
        <v>50</v>
      </c>
      <c r="C19" s="28"/>
    </row>
    <row r="20" spans="1:3" ht="20.100000000000001" customHeight="1" x14ac:dyDescent="0.15">
      <c r="A20" s="11">
        <v>2800</v>
      </c>
      <c r="B20" s="14" t="s">
        <v>51</v>
      </c>
      <c r="C20" s="28"/>
    </row>
    <row r="21" spans="1:3" ht="20.100000000000001" customHeight="1" x14ac:dyDescent="0.15">
      <c r="A21" s="11">
        <v>2900</v>
      </c>
      <c r="B21" s="14" t="s">
        <v>52</v>
      </c>
      <c r="C21" s="28"/>
    </row>
    <row r="22" spans="1:3" ht="20.100000000000001" customHeight="1" x14ac:dyDescent="0.15">
      <c r="A22" s="12">
        <v>3000</v>
      </c>
      <c r="B22" s="15" t="s">
        <v>401</v>
      </c>
      <c r="C22" s="29" t="s">
        <v>415</v>
      </c>
    </row>
    <row r="23" spans="1:3" ht="20.100000000000001" customHeight="1" x14ac:dyDescent="0.15">
      <c r="A23" s="12">
        <v>3100</v>
      </c>
      <c r="B23" s="15" t="s">
        <v>426</v>
      </c>
      <c r="C23" s="29" t="s">
        <v>416</v>
      </c>
    </row>
    <row r="24" spans="1:3" ht="20.100000000000001" customHeight="1" x14ac:dyDescent="0.15">
      <c r="A24" s="12">
        <v>3200</v>
      </c>
      <c r="B24" s="15" t="s">
        <v>427</v>
      </c>
      <c r="C24" s="29" t="s">
        <v>417</v>
      </c>
    </row>
    <row r="25" spans="1:3" ht="20.100000000000001" customHeight="1" x14ac:dyDescent="0.15">
      <c r="A25" s="11">
        <v>3300</v>
      </c>
      <c r="B25" s="14" t="s">
        <v>53</v>
      </c>
      <c r="C25" s="28"/>
    </row>
    <row r="26" spans="1:3" ht="20.100000000000001" customHeight="1" x14ac:dyDescent="0.15">
      <c r="A26" s="11">
        <v>3400</v>
      </c>
      <c r="B26" s="14" t="s">
        <v>54</v>
      </c>
      <c r="C26" s="28"/>
    </row>
    <row r="27" spans="1:3" ht="20.100000000000001" customHeight="1" x14ac:dyDescent="0.15">
      <c r="A27" s="11">
        <v>3500</v>
      </c>
      <c r="B27" s="14" t="s">
        <v>55</v>
      </c>
      <c r="C27" s="28"/>
    </row>
    <row r="28" spans="1:3" ht="20.100000000000001" customHeight="1" x14ac:dyDescent="0.15">
      <c r="A28" s="11">
        <v>3600</v>
      </c>
      <c r="B28" s="14" t="s">
        <v>56</v>
      </c>
      <c r="C28" s="28"/>
    </row>
    <row r="29" spans="1:3" ht="20.100000000000001" customHeight="1" x14ac:dyDescent="0.15">
      <c r="A29" s="11">
        <v>3700</v>
      </c>
      <c r="B29" s="14" t="s">
        <v>57</v>
      </c>
      <c r="C29" s="28"/>
    </row>
    <row r="30" spans="1:3" ht="20.100000000000001" customHeight="1" x14ac:dyDescent="0.15">
      <c r="A30" s="11">
        <v>3830</v>
      </c>
      <c r="B30" s="14" t="s">
        <v>58</v>
      </c>
      <c r="C30" s="28"/>
    </row>
    <row r="31" spans="1:3" ht="20.100000000000001" customHeight="1" x14ac:dyDescent="0.15">
      <c r="A31" s="11">
        <v>3900</v>
      </c>
      <c r="B31" s="14" t="s">
        <v>59</v>
      </c>
      <c r="C31" s="28"/>
    </row>
    <row r="32" spans="1:3" ht="20.100000000000001" customHeight="1" x14ac:dyDescent="0.15">
      <c r="A32" s="11">
        <v>4400</v>
      </c>
      <c r="B32" s="14" t="s">
        <v>231</v>
      </c>
      <c r="C32" s="28" t="s">
        <v>405</v>
      </c>
    </row>
    <row r="33" spans="1:4" ht="20.100000000000001" customHeight="1" x14ac:dyDescent="0.15">
      <c r="A33" s="11">
        <v>5132</v>
      </c>
      <c r="B33" s="14" t="s">
        <v>60</v>
      </c>
      <c r="C33" s="28"/>
    </row>
    <row r="34" spans="1:4" ht="20.100000000000001" customHeight="1" x14ac:dyDescent="0.15">
      <c r="A34" s="11">
        <v>5142</v>
      </c>
      <c r="B34" s="14" t="s">
        <v>236</v>
      </c>
      <c r="C34" s="28" t="s">
        <v>404</v>
      </c>
      <c r="D34" s="9"/>
    </row>
    <row r="35" spans="1:4" ht="20.100000000000001" customHeight="1" x14ac:dyDescent="0.15">
      <c r="A35" s="11">
        <v>5220</v>
      </c>
      <c r="B35" s="14" t="s">
        <v>237</v>
      </c>
      <c r="C35" s="28" t="s">
        <v>403</v>
      </c>
      <c r="D35" s="9"/>
    </row>
    <row r="36" spans="1:4" ht="20.100000000000001" customHeight="1" x14ac:dyDescent="0.15">
      <c r="A36" s="11">
        <v>5930</v>
      </c>
      <c r="B36" s="14" t="s">
        <v>61</v>
      </c>
      <c r="C36" s="28"/>
    </row>
    <row r="37" spans="1:4" ht="20.100000000000001" customHeight="1" x14ac:dyDescent="0.15">
      <c r="A37" s="11">
        <v>7210</v>
      </c>
      <c r="B37" s="14" t="s">
        <v>62</v>
      </c>
      <c r="C37" s="28"/>
    </row>
    <row r="38" spans="1:4" ht="20.100000000000001" customHeight="1" x14ac:dyDescent="0.15">
      <c r="A38" s="11">
        <v>7430</v>
      </c>
      <c r="B38" s="14" t="s">
        <v>63</v>
      </c>
      <c r="C38" s="28"/>
    </row>
    <row r="39" spans="1:4" ht="20.100000000000001" customHeight="1" x14ac:dyDescent="0.15">
      <c r="A39" s="11">
        <v>7700</v>
      </c>
      <c r="B39" s="14" t="s">
        <v>64</v>
      </c>
      <c r="C39" s="28"/>
    </row>
    <row r="40" spans="1:4" ht="20.100000000000001" customHeight="1" x14ac:dyDescent="0.15">
      <c r="A40" s="11">
        <v>7810</v>
      </c>
      <c r="B40" s="14" t="s">
        <v>65</v>
      </c>
      <c r="C40" s="28"/>
    </row>
    <row r="41" spans="1:4" ht="20.100000000000001" customHeight="1" x14ac:dyDescent="0.15">
      <c r="A41" s="11">
        <v>8620</v>
      </c>
      <c r="B41" s="14" t="s">
        <v>66</v>
      </c>
      <c r="C41" s="28"/>
    </row>
    <row r="42" spans="1:4" ht="20.100000000000001" customHeight="1" x14ac:dyDescent="0.15">
      <c r="A42" s="11">
        <v>8630</v>
      </c>
      <c r="B42" s="14" t="s">
        <v>402</v>
      </c>
      <c r="C42" s="28" t="s">
        <v>431</v>
      </c>
    </row>
    <row r="43" spans="1:4" ht="20.100000000000001" customHeight="1" x14ac:dyDescent="0.15">
      <c r="A43" s="11">
        <v>8716</v>
      </c>
      <c r="B43" s="14" t="s">
        <v>398</v>
      </c>
      <c r="C43" s="28"/>
    </row>
    <row r="44" spans="1:4" ht="20.100000000000001" customHeight="1" x14ac:dyDescent="0.15">
      <c r="A44" s="12">
        <v>8722</v>
      </c>
      <c r="B44" s="15" t="s">
        <v>69</v>
      </c>
      <c r="C44" s="29" t="s">
        <v>432</v>
      </c>
    </row>
    <row r="45" spans="1:4" ht="20.100000000000001" customHeight="1" x14ac:dyDescent="0.15">
      <c r="A45" s="13">
        <v>8724</v>
      </c>
      <c r="B45" s="16" t="s">
        <v>68</v>
      </c>
      <c r="C45" s="30"/>
    </row>
    <row r="46" spans="1:4" ht="20.100000000000001" customHeight="1" x14ac:dyDescent="0.15">
      <c r="A46" s="11">
        <v>8800</v>
      </c>
      <c r="B46" s="14" t="s">
        <v>407</v>
      </c>
      <c r="C46" s="28"/>
    </row>
    <row r="47" spans="1:4" ht="20.100000000000001" customHeight="1" x14ac:dyDescent="0.15">
      <c r="A47" s="11">
        <v>9140</v>
      </c>
      <c r="B47" s="14" t="s">
        <v>238</v>
      </c>
      <c r="C47" s="28" t="s">
        <v>406</v>
      </c>
    </row>
    <row r="48" spans="1:4" ht="20.100000000000001" customHeight="1" x14ac:dyDescent="0.15">
      <c r="A48" s="11">
        <v>9210</v>
      </c>
      <c r="B48" s="14" t="s">
        <v>67</v>
      </c>
      <c r="C48" s="28"/>
    </row>
  </sheetData>
  <mergeCells count="1">
    <mergeCell ref="B1:C1"/>
  </mergeCells>
  <phoneticPr fontId="3"/>
  <printOptions horizontalCentered="1"/>
  <pageMargins left="0.78740157480314965" right="0.78740157480314965" top="0.78740157480314965" bottom="0.78740157480314965" header="0.51181102362204722" footer="0.51181102362204722"/>
  <pageSetup paperSize="9" scale="72" fitToHeight="0"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23"/>
  <sheetViews>
    <sheetView view="pageBreakPreview" topLeftCell="A54" zoomScale="90" zoomScaleNormal="100" zoomScaleSheetLayoutView="90" workbookViewId="0">
      <selection activeCell="E66" sqref="E66"/>
    </sheetView>
  </sheetViews>
  <sheetFormatPr defaultColWidth="9.109375" defaultRowHeight="12" x14ac:dyDescent="0.15"/>
  <cols>
    <col min="1" max="1" width="8.88671875" style="98"/>
    <col min="2" max="2" width="9.5546875" style="98" bestFit="1" customWidth="1"/>
    <col min="3" max="3" width="11.6640625" style="134" bestFit="1" customWidth="1"/>
    <col min="4" max="5" width="11.6640625" style="134" customWidth="1"/>
    <col min="6" max="6" width="11.6640625" style="98" customWidth="1"/>
    <col min="7" max="7" width="80.77734375" style="99" customWidth="1"/>
    <col min="8" max="8" width="11.6640625" style="100" bestFit="1" customWidth="1"/>
    <col min="9" max="16384" width="9.109375" style="7"/>
  </cols>
  <sheetData>
    <row r="1" spans="1:8" x14ac:dyDescent="0.15">
      <c r="A1" s="125" t="s">
        <v>483</v>
      </c>
      <c r="B1" s="126" t="s">
        <v>484</v>
      </c>
      <c r="C1" s="128" t="s">
        <v>485</v>
      </c>
      <c r="D1" s="128" t="s">
        <v>486</v>
      </c>
      <c r="E1" s="128" t="s">
        <v>487</v>
      </c>
      <c r="F1" s="126" t="s">
        <v>488</v>
      </c>
      <c r="G1" s="126" t="s">
        <v>489</v>
      </c>
      <c r="H1" s="127" t="s">
        <v>490</v>
      </c>
    </row>
    <row r="2" spans="1:8" ht="13.2" x14ac:dyDescent="0.15">
      <c r="A2" s="120">
        <v>1</v>
      </c>
      <c r="B2" s="121" t="s">
        <v>491</v>
      </c>
      <c r="C2" s="129" t="s">
        <v>492</v>
      </c>
      <c r="D2" s="129"/>
      <c r="E2" s="129"/>
      <c r="F2" s="122"/>
      <c r="G2" s="123" t="s">
        <v>71</v>
      </c>
      <c r="H2" s="124" t="s">
        <v>493</v>
      </c>
    </row>
    <row r="3" spans="1:8" ht="13.2" x14ac:dyDescent="0.15">
      <c r="A3" s="101">
        <v>2</v>
      </c>
      <c r="B3" s="102" t="s">
        <v>494</v>
      </c>
      <c r="C3" s="130" t="s">
        <v>492</v>
      </c>
      <c r="D3" s="130"/>
      <c r="E3" s="130"/>
      <c r="F3" s="103"/>
      <c r="G3" s="104" t="s">
        <v>72</v>
      </c>
      <c r="H3" s="105" t="s">
        <v>495</v>
      </c>
    </row>
    <row r="4" spans="1:8" ht="13.2" x14ac:dyDescent="0.15">
      <c r="A4" s="101">
        <v>3</v>
      </c>
      <c r="B4" s="102" t="s">
        <v>496</v>
      </c>
      <c r="C4" s="130" t="s">
        <v>492</v>
      </c>
      <c r="D4" s="130"/>
      <c r="E4" s="130"/>
      <c r="F4" s="103"/>
      <c r="G4" s="104" t="s">
        <v>73</v>
      </c>
      <c r="H4" s="105" t="s">
        <v>497</v>
      </c>
    </row>
    <row r="5" spans="1:8" ht="13.2" x14ac:dyDescent="0.15">
      <c r="A5" s="101">
        <v>4</v>
      </c>
      <c r="B5" s="102" t="s">
        <v>498</v>
      </c>
      <c r="C5" s="130" t="s">
        <v>492</v>
      </c>
      <c r="D5" s="130"/>
      <c r="E5" s="130"/>
      <c r="F5" s="103"/>
      <c r="G5" s="104" t="s">
        <v>246</v>
      </c>
      <c r="H5" s="105" t="s">
        <v>499</v>
      </c>
    </row>
    <row r="6" spans="1:8" ht="13.2" x14ac:dyDescent="0.15">
      <c r="A6" s="101">
        <v>5</v>
      </c>
      <c r="B6" s="102" t="s">
        <v>500</v>
      </c>
      <c r="C6" s="130" t="s">
        <v>492</v>
      </c>
      <c r="D6" s="130"/>
      <c r="E6" s="130"/>
      <c r="F6" s="103"/>
      <c r="G6" s="104" t="s">
        <v>74</v>
      </c>
      <c r="H6" s="105" t="s">
        <v>501</v>
      </c>
    </row>
    <row r="7" spans="1:8" ht="13.2" x14ac:dyDescent="0.15">
      <c r="A7" s="101">
        <v>6</v>
      </c>
      <c r="B7" s="102" t="s">
        <v>502</v>
      </c>
      <c r="C7" s="130"/>
      <c r="D7" s="130"/>
      <c r="E7" s="130" t="s">
        <v>503</v>
      </c>
      <c r="F7" s="103"/>
      <c r="G7" s="104" t="s">
        <v>247</v>
      </c>
      <c r="H7" s="105" t="s">
        <v>504</v>
      </c>
    </row>
    <row r="8" spans="1:8" ht="13.2" x14ac:dyDescent="0.15">
      <c r="A8" s="101">
        <v>7</v>
      </c>
      <c r="B8" s="102" t="s">
        <v>505</v>
      </c>
      <c r="C8" s="130" t="s">
        <v>492</v>
      </c>
      <c r="D8" s="130"/>
      <c r="E8" s="130"/>
      <c r="F8" s="103"/>
      <c r="G8" s="104" t="s">
        <v>506</v>
      </c>
      <c r="H8" s="105" t="s">
        <v>507</v>
      </c>
    </row>
    <row r="9" spans="1:8" ht="13.2" x14ac:dyDescent="0.15">
      <c r="A9" s="101">
        <v>8</v>
      </c>
      <c r="B9" s="102" t="s">
        <v>508</v>
      </c>
      <c r="C9" s="130" t="s">
        <v>492</v>
      </c>
      <c r="D9" s="130"/>
      <c r="E9" s="130"/>
      <c r="F9" s="103"/>
      <c r="G9" s="104" t="s">
        <v>75</v>
      </c>
      <c r="H9" s="105" t="s">
        <v>509</v>
      </c>
    </row>
    <row r="10" spans="1:8" ht="13.2" x14ac:dyDescent="0.15">
      <c r="A10" s="101">
        <v>9</v>
      </c>
      <c r="B10" s="102" t="s">
        <v>510</v>
      </c>
      <c r="C10" s="130" t="s">
        <v>492</v>
      </c>
      <c r="D10" s="130"/>
      <c r="E10" s="130"/>
      <c r="F10" s="103"/>
      <c r="G10" s="104" t="s">
        <v>76</v>
      </c>
      <c r="H10" s="105" t="s">
        <v>511</v>
      </c>
    </row>
    <row r="11" spans="1:8" ht="13.2" x14ac:dyDescent="0.15">
      <c r="A11" s="101">
        <v>10</v>
      </c>
      <c r="B11" s="102" t="s">
        <v>512</v>
      </c>
      <c r="C11" s="130" t="s">
        <v>492</v>
      </c>
      <c r="D11" s="130"/>
      <c r="E11" s="130"/>
      <c r="F11" s="103"/>
      <c r="G11" s="104" t="s">
        <v>77</v>
      </c>
      <c r="H11" s="105" t="s">
        <v>508</v>
      </c>
    </row>
    <row r="12" spans="1:8" ht="13.2" x14ac:dyDescent="0.15">
      <c r="A12" s="106">
        <v>11</v>
      </c>
      <c r="B12" s="107"/>
      <c r="C12" s="131"/>
      <c r="D12" s="131"/>
      <c r="E12" s="131"/>
      <c r="F12" s="108" t="s">
        <v>503</v>
      </c>
      <c r="G12" s="109" t="s">
        <v>248</v>
      </c>
      <c r="H12" s="110" t="s">
        <v>513</v>
      </c>
    </row>
    <row r="13" spans="1:8" ht="13.2" x14ac:dyDescent="0.15">
      <c r="A13" s="101">
        <v>12</v>
      </c>
      <c r="B13" s="102" t="s">
        <v>514</v>
      </c>
      <c r="C13" s="130" t="s">
        <v>492</v>
      </c>
      <c r="D13" s="130" t="s">
        <v>492</v>
      </c>
      <c r="E13" s="130"/>
      <c r="F13" s="103"/>
      <c r="G13" s="104" t="s">
        <v>78</v>
      </c>
      <c r="H13" s="105" t="s">
        <v>515</v>
      </c>
    </row>
    <row r="14" spans="1:8" ht="13.2" x14ac:dyDescent="0.15">
      <c r="A14" s="106">
        <v>13</v>
      </c>
      <c r="B14" s="107"/>
      <c r="C14" s="131"/>
      <c r="D14" s="131"/>
      <c r="E14" s="131"/>
      <c r="F14" s="108" t="s">
        <v>503</v>
      </c>
      <c r="G14" s="109" t="s">
        <v>79</v>
      </c>
      <c r="H14" s="110" t="s">
        <v>516</v>
      </c>
    </row>
    <row r="15" spans="1:8" ht="13.2" x14ac:dyDescent="0.15">
      <c r="A15" s="101">
        <v>14</v>
      </c>
      <c r="B15" s="102" t="s">
        <v>517</v>
      </c>
      <c r="C15" s="130" t="s">
        <v>492</v>
      </c>
      <c r="D15" s="130"/>
      <c r="E15" s="130"/>
      <c r="F15" s="103"/>
      <c r="G15" s="104" t="s">
        <v>249</v>
      </c>
      <c r="H15" s="105" t="s">
        <v>518</v>
      </c>
    </row>
    <row r="16" spans="1:8" ht="13.2" x14ac:dyDescent="0.15">
      <c r="A16" s="101">
        <v>15</v>
      </c>
      <c r="B16" s="102" t="s">
        <v>519</v>
      </c>
      <c r="C16" s="130" t="s">
        <v>492</v>
      </c>
      <c r="D16" s="130"/>
      <c r="E16" s="130"/>
      <c r="F16" s="103"/>
      <c r="G16" s="104" t="s">
        <v>250</v>
      </c>
      <c r="H16" s="105" t="s">
        <v>520</v>
      </c>
    </row>
    <row r="17" spans="1:8" ht="13.2" x14ac:dyDescent="0.15">
      <c r="A17" s="106">
        <v>16</v>
      </c>
      <c r="B17" s="107"/>
      <c r="C17" s="131"/>
      <c r="D17" s="131"/>
      <c r="E17" s="131"/>
      <c r="F17" s="108" t="s">
        <v>521</v>
      </c>
      <c r="G17" s="109" t="s">
        <v>80</v>
      </c>
      <c r="H17" s="110" t="s">
        <v>522</v>
      </c>
    </row>
    <row r="18" spans="1:8" ht="13.2" x14ac:dyDescent="0.15">
      <c r="A18" s="106">
        <v>17</v>
      </c>
      <c r="B18" s="107"/>
      <c r="C18" s="131"/>
      <c r="D18" s="131"/>
      <c r="E18" s="131"/>
      <c r="F18" s="108" t="s">
        <v>523</v>
      </c>
      <c r="G18" s="109" t="s">
        <v>81</v>
      </c>
      <c r="H18" s="110" t="s">
        <v>514</v>
      </c>
    </row>
    <row r="19" spans="1:8" ht="13.2" x14ac:dyDescent="0.15">
      <c r="A19" s="101">
        <v>18</v>
      </c>
      <c r="B19" s="102" t="s">
        <v>524</v>
      </c>
      <c r="C19" s="130" t="s">
        <v>492</v>
      </c>
      <c r="D19" s="130"/>
      <c r="E19" s="130"/>
      <c r="F19" s="103"/>
      <c r="G19" s="104" t="s">
        <v>82</v>
      </c>
      <c r="H19" s="105" t="s">
        <v>517</v>
      </c>
    </row>
    <row r="20" spans="1:8" ht="13.2" x14ac:dyDescent="0.15">
      <c r="A20" s="101">
        <v>19</v>
      </c>
      <c r="B20" s="102" t="s">
        <v>525</v>
      </c>
      <c r="C20" s="130"/>
      <c r="D20" s="130"/>
      <c r="E20" s="130" t="s">
        <v>523</v>
      </c>
      <c r="F20" s="103"/>
      <c r="G20" s="104" t="s">
        <v>251</v>
      </c>
      <c r="H20" s="105" t="s">
        <v>519</v>
      </c>
    </row>
    <row r="21" spans="1:8" ht="13.2" x14ac:dyDescent="0.15">
      <c r="A21" s="101">
        <v>20</v>
      </c>
      <c r="B21" s="102" t="s">
        <v>526</v>
      </c>
      <c r="C21" s="130" t="s">
        <v>492</v>
      </c>
      <c r="D21" s="130"/>
      <c r="E21" s="130"/>
      <c r="F21" s="103"/>
      <c r="G21" s="104" t="s">
        <v>83</v>
      </c>
      <c r="H21" s="105" t="s">
        <v>527</v>
      </c>
    </row>
    <row r="22" spans="1:8" ht="13.2" x14ac:dyDescent="0.15">
      <c r="A22" s="101">
        <v>21</v>
      </c>
      <c r="B22" s="102" t="s">
        <v>528</v>
      </c>
      <c r="C22" s="130" t="s">
        <v>492</v>
      </c>
      <c r="D22" s="130"/>
      <c r="E22" s="130"/>
      <c r="F22" s="103"/>
      <c r="G22" s="104" t="s">
        <v>529</v>
      </c>
      <c r="H22" s="105" t="s">
        <v>530</v>
      </c>
    </row>
    <row r="23" spans="1:8" ht="26.4" x14ac:dyDescent="0.15">
      <c r="A23" s="101">
        <v>22</v>
      </c>
      <c r="B23" s="102" t="s">
        <v>531</v>
      </c>
      <c r="C23" s="130" t="s">
        <v>492</v>
      </c>
      <c r="D23" s="130"/>
      <c r="E23" s="130"/>
      <c r="F23" s="103"/>
      <c r="G23" s="104" t="s">
        <v>532</v>
      </c>
      <c r="H23" s="105" t="s">
        <v>528</v>
      </c>
    </row>
    <row r="24" spans="1:8" ht="13.2" x14ac:dyDescent="0.15">
      <c r="A24" s="101">
        <v>23</v>
      </c>
      <c r="B24" s="102" t="s">
        <v>533</v>
      </c>
      <c r="C24" s="130" t="s">
        <v>492</v>
      </c>
      <c r="D24" s="130"/>
      <c r="E24" s="130"/>
      <c r="F24" s="103"/>
      <c r="G24" s="104" t="s">
        <v>252</v>
      </c>
      <c r="H24" s="105" t="s">
        <v>531</v>
      </c>
    </row>
    <row r="25" spans="1:8" ht="13.2" x14ac:dyDescent="0.15">
      <c r="A25" s="106">
        <v>24</v>
      </c>
      <c r="B25" s="107"/>
      <c r="C25" s="131"/>
      <c r="D25" s="131"/>
      <c r="E25" s="131"/>
      <c r="F25" s="108" t="s">
        <v>523</v>
      </c>
      <c r="G25" s="109" t="s">
        <v>84</v>
      </c>
      <c r="H25" s="110" t="s">
        <v>534</v>
      </c>
    </row>
    <row r="26" spans="1:8" ht="26.4" x14ac:dyDescent="0.15">
      <c r="A26" s="101">
        <v>25</v>
      </c>
      <c r="B26" s="102" t="s">
        <v>535</v>
      </c>
      <c r="C26" s="130" t="s">
        <v>492</v>
      </c>
      <c r="D26" s="130"/>
      <c r="E26" s="130"/>
      <c r="F26" s="103"/>
      <c r="G26" s="104" t="s">
        <v>536</v>
      </c>
      <c r="H26" s="105" t="s">
        <v>537</v>
      </c>
    </row>
    <row r="27" spans="1:8" ht="13.2" x14ac:dyDescent="0.15">
      <c r="A27" s="106">
        <v>26</v>
      </c>
      <c r="B27" s="107"/>
      <c r="C27" s="131"/>
      <c r="D27" s="131"/>
      <c r="E27" s="131"/>
      <c r="F27" s="108" t="s">
        <v>521</v>
      </c>
      <c r="G27" s="109" t="s">
        <v>253</v>
      </c>
      <c r="H27" s="110" t="s">
        <v>538</v>
      </c>
    </row>
    <row r="28" spans="1:8" ht="13.2" x14ac:dyDescent="0.15">
      <c r="A28" s="101">
        <v>27</v>
      </c>
      <c r="B28" s="102" t="s">
        <v>539</v>
      </c>
      <c r="C28" s="130" t="s">
        <v>492</v>
      </c>
      <c r="D28" s="130"/>
      <c r="E28" s="130"/>
      <c r="F28" s="103"/>
      <c r="G28" s="104" t="s">
        <v>540</v>
      </c>
      <c r="H28" s="105" t="s">
        <v>539</v>
      </c>
    </row>
    <row r="29" spans="1:8" ht="13.2" x14ac:dyDescent="0.15">
      <c r="A29" s="101">
        <v>28</v>
      </c>
      <c r="B29" s="102" t="s">
        <v>541</v>
      </c>
      <c r="C29" s="130" t="s">
        <v>492</v>
      </c>
      <c r="D29" s="130"/>
      <c r="E29" s="130"/>
      <c r="F29" s="103"/>
      <c r="G29" s="104" t="s">
        <v>85</v>
      </c>
      <c r="H29" s="105" t="s">
        <v>542</v>
      </c>
    </row>
    <row r="30" spans="1:8" ht="13.2" x14ac:dyDescent="0.15">
      <c r="A30" s="101">
        <v>29</v>
      </c>
      <c r="B30" s="102" t="s">
        <v>543</v>
      </c>
      <c r="C30" s="130" t="s">
        <v>492</v>
      </c>
      <c r="D30" s="130"/>
      <c r="E30" s="130"/>
      <c r="F30" s="103"/>
      <c r="G30" s="104" t="s">
        <v>86</v>
      </c>
      <c r="H30" s="105" t="s">
        <v>544</v>
      </c>
    </row>
    <row r="31" spans="1:8" ht="26.4" x14ac:dyDescent="0.15">
      <c r="A31" s="101">
        <v>30</v>
      </c>
      <c r="B31" s="102" t="s">
        <v>545</v>
      </c>
      <c r="C31" s="130" t="s">
        <v>492</v>
      </c>
      <c r="D31" s="130"/>
      <c r="E31" s="130"/>
      <c r="F31" s="103"/>
      <c r="G31" s="104" t="s">
        <v>87</v>
      </c>
      <c r="H31" s="105" t="s">
        <v>546</v>
      </c>
    </row>
    <row r="32" spans="1:8" ht="13.2" x14ac:dyDescent="0.15">
      <c r="A32" s="101">
        <v>31</v>
      </c>
      <c r="B32" s="102" t="s">
        <v>547</v>
      </c>
      <c r="C32" s="130" t="s">
        <v>492</v>
      </c>
      <c r="D32" s="130"/>
      <c r="E32" s="130"/>
      <c r="F32" s="103"/>
      <c r="G32" s="104" t="s">
        <v>88</v>
      </c>
      <c r="H32" s="105" t="s">
        <v>548</v>
      </c>
    </row>
    <row r="33" spans="1:8" ht="13.2" x14ac:dyDescent="0.15">
      <c r="A33" s="101">
        <v>32</v>
      </c>
      <c r="B33" s="102" t="s">
        <v>549</v>
      </c>
      <c r="C33" s="130" t="s">
        <v>492</v>
      </c>
      <c r="D33" s="130"/>
      <c r="E33" s="130"/>
      <c r="F33" s="103"/>
      <c r="G33" s="104" t="s">
        <v>254</v>
      </c>
      <c r="H33" s="105" t="s">
        <v>550</v>
      </c>
    </row>
    <row r="34" spans="1:8" ht="13.2" x14ac:dyDescent="0.15">
      <c r="A34" s="101">
        <v>33</v>
      </c>
      <c r="B34" s="102" t="s">
        <v>551</v>
      </c>
      <c r="C34" s="130" t="s">
        <v>492</v>
      </c>
      <c r="D34" s="130" t="s">
        <v>492</v>
      </c>
      <c r="E34" s="130"/>
      <c r="F34" s="103"/>
      <c r="G34" s="104" t="s">
        <v>89</v>
      </c>
      <c r="H34" s="105" t="s">
        <v>552</v>
      </c>
    </row>
    <row r="35" spans="1:8" ht="13.2" x14ac:dyDescent="0.15">
      <c r="A35" s="101">
        <v>34</v>
      </c>
      <c r="B35" s="102" t="s">
        <v>553</v>
      </c>
      <c r="C35" s="130" t="s">
        <v>492</v>
      </c>
      <c r="D35" s="130"/>
      <c r="E35" s="130"/>
      <c r="F35" s="103"/>
      <c r="G35" s="104" t="s">
        <v>90</v>
      </c>
      <c r="H35" s="105" t="s">
        <v>554</v>
      </c>
    </row>
    <row r="36" spans="1:8" ht="13.2" x14ac:dyDescent="0.15">
      <c r="A36" s="106">
        <v>35</v>
      </c>
      <c r="B36" s="107"/>
      <c r="C36" s="131"/>
      <c r="D36" s="131"/>
      <c r="E36" s="131"/>
      <c r="F36" s="108" t="s">
        <v>521</v>
      </c>
      <c r="G36" s="109" t="s">
        <v>255</v>
      </c>
      <c r="H36" s="110" t="s">
        <v>555</v>
      </c>
    </row>
    <row r="37" spans="1:8" ht="13.2" x14ac:dyDescent="0.15">
      <c r="A37" s="101">
        <v>36</v>
      </c>
      <c r="B37" s="102" t="s">
        <v>556</v>
      </c>
      <c r="C37" s="130" t="s">
        <v>492</v>
      </c>
      <c r="D37" s="130"/>
      <c r="E37" s="130"/>
      <c r="F37" s="103"/>
      <c r="G37" s="104" t="s">
        <v>91</v>
      </c>
      <c r="H37" s="105" t="s">
        <v>557</v>
      </c>
    </row>
    <row r="38" spans="1:8" ht="13.2" x14ac:dyDescent="0.15">
      <c r="A38" s="101">
        <v>37</v>
      </c>
      <c r="B38" s="102" t="s">
        <v>558</v>
      </c>
      <c r="C38" s="130" t="s">
        <v>492</v>
      </c>
      <c r="D38" s="130"/>
      <c r="E38" s="130"/>
      <c r="F38" s="103"/>
      <c r="G38" s="104" t="s">
        <v>559</v>
      </c>
      <c r="H38" s="105" t="s">
        <v>560</v>
      </c>
    </row>
    <row r="39" spans="1:8" ht="13.2" x14ac:dyDescent="0.15">
      <c r="A39" s="106">
        <v>38</v>
      </c>
      <c r="B39" s="107"/>
      <c r="C39" s="131"/>
      <c r="D39" s="131"/>
      <c r="E39" s="131"/>
      <c r="F39" s="108" t="s">
        <v>521</v>
      </c>
      <c r="G39" s="109" t="s">
        <v>561</v>
      </c>
      <c r="H39" s="110" t="s">
        <v>562</v>
      </c>
    </row>
    <row r="40" spans="1:8" ht="26.4" x14ac:dyDescent="0.15">
      <c r="A40" s="106">
        <v>39</v>
      </c>
      <c r="B40" s="107"/>
      <c r="C40" s="131"/>
      <c r="D40" s="131"/>
      <c r="E40" s="131"/>
      <c r="F40" s="108" t="s">
        <v>521</v>
      </c>
      <c r="G40" s="109" t="s">
        <v>563</v>
      </c>
      <c r="H40" s="110" t="s">
        <v>564</v>
      </c>
    </row>
    <row r="41" spans="1:8" ht="13.2" x14ac:dyDescent="0.15">
      <c r="A41" s="101">
        <v>40</v>
      </c>
      <c r="B41" s="102" t="s">
        <v>565</v>
      </c>
      <c r="C41" s="130" t="s">
        <v>492</v>
      </c>
      <c r="D41" s="130"/>
      <c r="E41" s="130"/>
      <c r="F41" s="103"/>
      <c r="G41" s="104" t="s">
        <v>566</v>
      </c>
      <c r="H41" s="105" t="s">
        <v>567</v>
      </c>
    </row>
    <row r="42" spans="1:8" ht="13.2" x14ac:dyDescent="0.15">
      <c r="A42" s="101">
        <v>41</v>
      </c>
      <c r="B42" s="102" t="s">
        <v>568</v>
      </c>
      <c r="C42" s="130" t="s">
        <v>492</v>
      </c>
      <c r="D42" s="130"/>
      <c r="E42" s="130"/>
      <c r="F42" s="103"/>
      <c r="G42" s="104" t="s">
        <v>569</v>
      </c>
      <c r="H42" s="105" t="s">
        <v>570</v>
      </c>
    </row>
    <row r="43" spans="1:8" ht="13.2" x14ac:dyDescent="0.15">
      <c r="A43" s="101">
        <v>42</v>
      </c>
      <c r="B43" s="102" t="s">
        <v>571</v>
      </c>
      <c r="C43" s="130"/>
      <c r="D43" s="130"/>
      <c r="E43" s="130" t="s">
        <v>503</v>
      </c>
      <c r="F43" s="103"/>
      <c r="G43" s="104" t="s">
        <v>92</v>
      </c>
      <c r="H43" s="105" t="s">
        <v>572</v>
      </c>
    </row>
    <row r="44" spans="1:8" ht="13.2" x14ac:dyDescent="0.15">
      <c r="A44" s="101">
        <v>43</v>
      </c>
      <c r="B44" s="102" t="s">
        <v>573</v>
      </c>
      <c r="C44" s="130"/>
      <c r="D44" s="130"/>
      <c r="E44" s="130" t="s">
        <v>521</v>
      </c>
      <c r="F44" s="103"/>
      <c r="G44" s="104" t="s">
        <v>574</v>
      </c>
      <c r="H44" s="105" t="s">
        <v>575</v>
      </c>
    </row>
    <row r="45" spans="1:8" ht="13.2" x14ac:dyDescent="0.15">
      <c r="A45" s="101">
        <v>44</v>
      </c>
      <c r="B45" s="102" t="s">
        <v>576</v>
      </c>
      <c r="C45" s="130" t="s">
        <v>492</v>
      </c>
      <c r="D45" s="130"/>
      <c r="E45" s="130"/>
      <c r="F45" s="103"/>
      <c r="G45" s="104" t="s">
        <v>256</v>
      </c>
      <c r="H45" s="105" t="s">
        <v>577</v>
      </c>
    </row>
    <row r="46" spans="1:8" ht="13.2" x14ac:dyDescent="0.15">
      <c r="A46" s="106">
        <v>45</v>
      </c>
      <c r="B46" s="107"/>
      <c r="C46" s="131"/>
      <c r="D46" s="131"/>
      <c r="E46" s="131"/>
      <c r="F46" s="108" t="s">
        <v>503</v>
      </c>
      <c r="G46" s="109" t="s">
        <v>257</v>
      </c>
      <c r="H46" s="110" t="s">
        <v>578</v>
      </c>
    </row>
    <row r="47" spans="1:8" ht="26.4" x14ac:dyDescent="0.15">
      <c r="A47" s="101">
        <v>46</v>
      </c>
      <c r="B47" s="102" t="s">
        <v>579</v>
      </c>
      <c r="C47" s="130" t="s">
        <v>492</v>
      </c>
      <c r="D47" s="130"/>
      <c r="E47" s="130"/>
      <c r="F47" s="103"/>
      <c r="G47" s="104" t="s">
        <v>580</v>
      </c>
      <c r="H47" s="105" t="s">
        <v>581</v>
      </c>
    </row>
    <row r="48" spans="1:8" ht="26.4" x14ac:dyDescent="0.15">
      <c r="A48" s="101">
        <v>47</v>
      </c>
      <c r="B48" s="102" t="s">
        <v>582</v>
      </c>
      <c r="C48" s="130" t="s">
        <v>492</v>
      </c>
      <c r="D48" s="130"/>
      <c r="E48" s="130"/>
      <c r="F48" s="103"/>
      <c r="G48" s="104" t="s">
        <v>583</v>
      </c>
      <c r="H48" s="105" t="s">
        <v>584</v>
      </c>
    </row>
    <row r="49" spans="1:8" ht="13.2" x14ac:dyDescent="0.15">
      <c r="A49" s="101">
        <v>48</v>
      </c>
      <c r="B49" s="102" t="s">
        <v>585</v>
      </c>
      <c r="C49" s="130" t="s">
        <v>492</v>
      </c>
      <c r="D49" s="130"/>
      <c r="E49" s="130"/>
      <c r="F49" s="103"/>
      <c r="G49" s="104" t="s">
        <v>586</v>
      </c>
      <c r="H49" s="105" t="s">
        <v>587</v>
      </c>
    </row>
    <row r="50" spans="1:8" ht="13.2" x14ac:dyDescent="0.15">
      <c r="A50" s="101">
        <v>49</v>
      </c>
      <c r="B50" s="102" t="s">
        <v>588</v>
      </c>
      <c r="C50" s="130" t="s">
        <v>492</v>
      </c>
      <c r="D50" s="130"/>
      <c r="E50" s="130"/>
      <c r="F50" s="103"/>
      <c r="G50" s="104" t="s">
        <v>589</v>
      </c>
      <c r="H50" s="105" t="s">
        <v>590</v>
      </c>
    </row>
    <row r="51" spans="1:8" ht="13.2" x14ac:dyDescent="0.15">
      <c r="A51" s="101">
        <v>50</v>
      </c>
      <c r="B51" s="102" t="s">
        <v>591</v>
      </c>
      <c r="C51" s="130" t="s">
        <v>492</v>
      </c>
      <c r="D51" s="130"/>
      <c r="E51" s="130"/>
      <c r="F51" s="103"/>
      <c r="G51" s="104" t="s">
        <v>592</v>
      </c>
      <c r="H51" s="105" t="s">
        <v>593</v>
      </c>
    </row>
    <row r="52" spans="1:8" ht="13.2" x14ac:dyDescent="0.15">
      <c r="A52" s="106">
        <v>51</v>
      </c>
      <c r="B52" s="107"/>
      <c r="C52" s="131"/>
      <c r="D52" s="131"/>
      <c r="E52" s="131"/>
      <c r="F52" s="108" t="s">
        <v>503</v>
      </c>
      <c r="G52" s="109" t="s">
        <v>258</v>
      </c>
      <c r="H52" s="110" t="s">
        <v>551</v>
      </c>
    </row>
    <row r="53" spans="1:8" ht="26.4" x14ac:dyDescent="0.15">
      <c r="A53" s="101">
        <v>52</v>
      </c>
      <c r="B53" s="102" t="s">
        <v>594</v>
      </c>
      <c r="C53" s="130" t="s">
        <v>492</v>
      </c>
      <c r="D53" s="130"/>
      <c r="E53" s="130"/>
      <c r="F53" s="103"/>
      <c r="G53" s="104" t="s">
        <v>595</v>
      </c>
      <c r="H53" s="105" t="s">
        <v>596</v>
      </c>
    </row>
    <row r="54" spans="1:8" ht="13.2" x14ac:dyDescent="0.15">
      <c r="A54" s="101">
        <v>53</v>
      </c>
      <c r="B54" s="102" t="s">
        <v>597</v>
      </c>
      <c r="C54" s="130" t="s">
        <v>492</v>
      </c>
      <c r="D54" s="130"/>
      <c r="E54" s="130"/>
      <c r="F54" s="103"/>
      <c r="G54" s="104" t="s">
        <v>93</v>
      </c>
      <c r="H54" s="105" t="s">
        <v>553</v>
      </c>
    </row>
    <row r="55" spans="1:8" ht="26.4" x14ac:dyDescent="0.15">
      <c r="A55" s="101">
        <v>54</v>
      </c>
      <c r="B55" s="102" t="s">
        <v>598</v>
      </c>
      <c r="C55" s="130" t="s">
        <v>492</v>
      </c>
      <c r="D55" s="130"/>
      <c r="E55" s="130"/>
      <c r="F55" s="103"/>
      <c r="G55" s="104" t="s">
        <v>599</v>
      </c>
      <c r="H55" s="105" t="s">
        <v>556</v>
      </c>
    </row>
    <row r="56" spans="1:8" ht="13.2" x14ac:dyDescent="0.15">
      <c r="A56" s="106">
        <v>55</v>
      </c>
      <c r="B56" s="107"/>
      <c r="C56" s="131"/>
      <c r="D56" s="131"/>
      <c r="E56" s="131"/>
      <c r="F56" s="108" t="s">
        <v>521</v>
      </c>
      <c r="G56" s="109" t="s">
        <v>94</v>
      </c>
      <c r="H56" s="110" t="s">
        <v>558</v>
      </c>
    </row>
    <row r="57" spans="1:8" ht="13.2" x14ac:dyDescent="0.15">
      <c r="A57" s="101">
        <v>56</v>
      </c>
      <c r="B57" s="102" t="s">
        <v>600</v>
      </c>
      <c r="C57" s="130" t="s">
        <v>492</v>
      </c>
      <c r="D57" s="130" t="s">
        <v>492</v>
      </c>
      <c r="E57" s="130"/>
      <c r="F57" s="103"/>
      <c r="G57" s="104" t="s">
        <v>95</v>
      </c>
      <c r="H57" s="105" t="s">
        <v>601</v>
      </c>
    </row>
    <row r="58" spans="1:8" ht="13.2" x14ac:dyDescent="0.15">
      <c r="A58" s="101">
        <v>57</v>
      </c>
      <c r="B58" s="102" t="s">
        <v>602</v>
      </c>
      <c r="C58" s="130" t="s">
        <v>492</v>
      </c>
      <c r="D58" s="130"/>
      <c r="E58" s="130"/>
      <c r="F58" s="103"/>
      <c r="G58" s="104" t="s">
        <v>96</v>
      </c>
      <c r="H58" s="105" t="s">
        <v>603</v>
      </c>
    </row>
    <row r="59" spans="1:8" ht="13.2" x14ac:dyDescent="0.15">
      <c r="A59" s="101">
        <v>58</v>
      </c>
      <c r="B59" s="102" t="s">
        <v>604</v>
      </c>
      <c r="C59" s="130" t="s">
        <v>492</v>
      </c>
      <c r="D59" s="130"/>
      <c r="E59" s="130"/>
      <c r="F59" s="103"/>
      <c r="G59" s="104" t="s">
        <v>97</v>
      </c>
      <c r="H59" s="105" t="s">
        <v>605</v>
      </c>
    </row>
    <row r="60" spans="1:8" ht="13.2" x14ac:dyDescent="0.15">
      <c r="A60" s="101">
        <v>59</v>
      </c>
      <c r="B60" s="102" t="s">
        <v>606</v>
      </c>
      <c r="C60" s="130" t="s">
        <v>492</v>
      </c>
      <c r="D60" s="130"/>
      <c r="E60" s="130"/>
      <c r="F60" s="103"/>
      <c r="G60" s="104" t="s">
        <v>98</v>
      </c>
      <c r="H60" s="105" t="s">
        <v>565</v>
      </c>
    </row>
    <row r="61" spans="1:8" ht="26.4" x14ac:dyDescent="0.15">
      <c r="A61" s="106">
        <v>60</v>
      </c>
      <c r="B61" s="107"/>
      <c r="C61" s="131"/>
      <c r="D61" s="131"/>
      <c r="E61" s="131"/>
      <c r="F61" s="108" t="s">
        <v>607</v>
      </c>
      <c r="G61" s="109" t="s">
        <v>99</v>
      </c>
      <c r="H61" s="110" t="s">
        <v>608</v>
      </c>
    </row>
    <row r="62" spans="1:8" ht="13.2" x14ac:dyDescent="0.15">
      <c r="A62" s="101">
        <v>61</v>
      </c>
      <c r="B62" s="102" t="s">
        <v>609</v>
      </c>
      <c r="C62" s="130" t="s">
        <v>492</v>
      </c>
      <c r="D62" s="130"/>
      <c r="E62" s="130"/>
      <c r="F62" s="103"/>
      <c r="G62" s="104" t="s">
        <v>610</v>
      </c>
      <c r="H62" s="105" t="s">
        <v>611</v>
      </c>
    </row>
    <row r="63" spans="1:8" ht="26.4" x14ac:dyDescent="0.15">
      <c r="A63" s="101">
        <v>62</v>
      </c>
      <c r="B63" s="102" t="s">
        <v>612</v>
      </c>
      <c r="C63" s="130" t="s">
        <v>492</v>
      </c>
      <c r="D63" s="130"/>
      <c r="E63" s="130"/>
      <c r="F63" s="103"/>
      <c r="G63" s="104" t="s">
        <v>613</v>
      </c>
      <c r="H63" s="105" t="s">
        <v>576</v>
      </c>
    </row>
    <row r="64" spans="1:8" ht="13.2" x14ac:dyDescent="0.15">
      <c r="A64" s="101">
        <v>63</v>
      </c>
      <c r="B64" s="102" t="s">
        <v>614</v>
      </c>
      <c r="C64" s="130" t="s">
        <v>492</v>
      </c>
      <c r="D64" s="130"/>
      <c r="E64" s="130"/>
      <c r="F64" s="103"/>
      <c r="G64" s="104" t="s">
        <v>615</v>
      </c>
      <c r="H64" s="105" t="s">
        <v>616</v>
      </c>
    </row>
    <row r="65" spans="1:8" ht="26.4" x14ac:dyDescent="0.15">
      <c r="A65" s="101">
        <v>64</v>
      </c>
      <c r="B65" s="102" t="s">
        <v>617</v>
      </c>
      <c r="C65" s="130" t="s">
        <v>492</v>
      </c>
      <c r="D65" s="130"/>
      <c r="E65" s="130"/>
      <c r="F65" s="103"/>
      <c r="G65" s="104" t="s">
        <v>618</v>
      </c>
      <c r="H65" s="105" t="s">
        <v>579</v>
      </c>
    </row>
    <row r="66" spans="1:8" ht="13.2" x14ac:dyDescent="0.15">
      <c r="A66" s="101">
        <v>65</v>
      </c>
      <c r="B66" s="102" t="s">
        <v>619</v>
      </c>
      <c r="C66" s="130" t="s">
        <v>492</v>
      </c>
      <c r="D66" s="130"/>
      <c r="E66" s="130"/>
      <c r="F66" s="103"/>
      <c r="G66" s="104" t="s">
        <v>100</v>
      </c>
      <c r="H66" s="105" t="s">
        <v>620</v>
      </c>
    </row>
    <row r="67" spans="1:8" ht="13.2" x14ac:dyDescent="0.15">
      <c r="A67" s="101">
        <v>66</v>
      </c>
      <c r="B67" s="102" t="s">
        <v>621</v>
      </c>
      <c r="C67" s="130" t="s">
        <v>492</v>
      </c>
      <c r="D67" s="130"/>
      <c r="E67" s="130"/>
      <c r="F67" s="103"/>
      <c r="G67" s="104" t="s">
        <v>259</v>
      </c>
      <c r="H67" s="105" t="s">
        <v>622</v>
      </c>
    </row>
    <row r="68" spans="1:8" ht="13.2" x14ac:dyDescent="0.15">
      <c r="A68" s="101">
        <v>67</v>
      </c>
      <c r="B68" s="102" t="s">
        <v>623</v>
      </c>
      <c r="C68" s="130"/>
      <c r="D68" s="130"/>
      <c r="E68" s="130" t="s">
        <v>521</v>
      </c>
      <c r="F68" s="103"/>
      <c r="G68" s="104" t="s">
        <v>101</v>
      </c>
      <c r="H68" s="105" t="s">
        <v>624</v>
      </c>
    </row>
    <row r="69" spans="1:8" ht="13.2" x14ac:dyDescent="0.15">
      <c r="A69" s="101">
        <v>68</v>
      </c>
      <c r="B69" s="102" t="s">
        <v>625</v>
      </c>
      <c r="C69" s="130" t="s">
        <v>492</v>
      </c>
      <c r="D69" s="130"/>
      <c r="E69" s="130"/>
      <c r="F69" s="103"/>
      <c r="G69" s="104" t="s">
        <v>626</v>
      </c>
      <c r="H69" s="105" t="s">
        <v>582</v>
      </c>
    </row>
    <row r="70" spans="1:8" ht="13.2" x14ac:dyDescent="0.15">
      <c r="A70" s="106">
        <v>69</v>
      </c>
      <c r="B70" s="107"/>
      <c r="C70" s="131"/>
      <c r="D70" s="131"/>
      <c r="E70" s="131"/>
      <c r="F70" s="108" t="s">
        <v>521</v>
      </c>
      <c r="G70" s="109" t="s">
        <v>102</v>
      </c>
      <c r="H70" s="110" t="s">
        <v>585</v>
      </c>
    </row>
    <row r="71" spans="1:8" ht="26.4" x14ac:dyDescent="0.15">
      <c r="A71" s="101">
        <v>70</v>
      </c>
      <c r="B71" s="102" t="s">
        <v>627</v>
      </c>
      <c r="C71" s="130"/>
      <c r="D71" s="130"/>
      <c r="E71" s="130" t="s">
        <v>628</v>
      </c>
      <c r="F71" s="103"/>
      <c r="G71" s="104" t="s">
        <v>629</v>
      </c>
      <c r="H71" s="105" t="s">
        <v>588</v>
      </c>
    </row>
    <row r="72" spans="1:8" ht="13.2" x14ac:dyDescent="0.15">
      <c r="A72" s="106">
        <v>71</v>
      </c>
      <c r="B72" s="107"/>
      <c r="C72" s="131"/>
      <c r="D72" s="131"/>
      <c r="E72" s="131"/>
      <c r="F72" s="108" t="s">
        <v>521</v>
      </c>
      <c r="G72" s="109" t="s">
        <v>260</v>
      </c>
      <c r="H72" s="110" t="s">
        <v>630</v>
      </c>
    </row>
    <row r="73" spans="1:8" ht="13.2" x14ac:dyDescent="0.15">
      <c r="A73" s="101">
        <v>72</v>
      </c>
      <c r="B73" s="102" t="s">
        <v>631</v>
      </c>
      <c r="C73" s="130" t="s">
        <v>492</v>
      </c>
      <c r="D73" s="130"/>
      <c r="E73" s="130"/>
      <c r="F73" s="103"/>
      <c r="G73" s="104" t="s">
        <v>261</v>
      </c>
      <c r="H73" s="105" t="s">
        <v>594</v>
      </c>
    </row>
    <row r="74" spans="1:8" ht="13.2" x14ac:dyDescent="0.15">
      <c r="A74" s="101">
        <v>73</v>
      </c>
      <c r="B74" s="102" t="s">
        <v>632</v>
      </c>
      <c r="C74" s="130" t="s">
        <v>492</v>
      </c>
      <c r="D74" s="130"/>
      <c r="E74" s="130"/>
      <c r="F74" s="103"/>
      <c r="G74" s="104" t="s">
        <v>103</v>
      </c>
      <c r="H74" s="105" t="s">
        <v>633</v>
      </c>
    </row>
    <row r="75" spans="1:8" ht="13.2" x14ac:dyDescent="0.15">
      <c r="A75" s="101">
        <v>74</v>
      </c>
      <c r="B75" s="102" t="s">
        <v>634</v>
      </c>
      <c r="C75" s="130" t="s">
        <v>492</v>
      </c>
      <c r="D75" s="130"/>
      <c r="E75" s="130"/>
      <c r="F75" s="103"/>
      <c r="G75" s="104" t="s">
        <v>635</v>
      </c>
      <c r="H75" s="105" t="s">
        <v>598</v>
      </c>
    </row>
    <row r="76" spans="1:8" ht="13.2" x14ac:dyDescent="0.15">
      <c r="A76" s="101">
        <v>75</v>
      </c>
      <c r="B76" s="102" t="s">
        <v>636</v>
      </c>
      <c r="C76" s="130" t="s">
        <v>492</v>
      </c>
      <c r="D76" s="130" t="s">
        <v>492</v>
      </c>
      <c r="E76" s="130"/>
      <c r="F76" s="103"/>
      <c r="G76" s="104" t="s">
        <v>104</v>
      </c>
      <c r="H76" s="105" t="s">
        <v>637</v>
      </c>
    </row>
    <row r="77" spans="1:8" ht="13.2" x14ac:dyDescent="0.15">
      <c r="A77" s="106">
        <v>76</v>
      </c>
      <c r="B77" s="107"/>
      <c r="C77" s="131"/>
      <c r="D77" s="131"/>
      <c r="E77" s="131"/>
      <c r="F77" s="108" t="s">
        <v>521</v>
      </c>
      <c r="G77" s="109" t="s">
        <v>105</v>
      </c>
      <c r="H77" s="110" t="s">
        <v>602</v>
      </c>
    </row>
    <row r="78" spans="1:8" ht="13.2" x14ac:dyDescent="0.15">
      <c r="A78" s="106">
        <v>77</v>
      </c>
      <c r="B78" s="107"/>
      <c r="C78" s="131"/>
      <c r="D78" s="131"/>
      <c r="E78" s="131"/>
      <c r="F78" s="108" t="s">
        <v>521</v>
      </c>
      <c r="G78" s="109" t="s">
        <v>262</v>
      </c>
      <c r="H78" s="110" t="s">
        <v>638</v>
      </c>
    </row>
    <row r="79" spans="1:8" ht="13.2" x14ac:dyDescent="0.15">
      <c r="A79" s="101">
        <v>78</v>
      </c>
      <c r="B79" s="102" t="s">
        <v>639</v>
      </c>
      <c r="C79" s="130" t="s">
        <v>492</v>
      </c>
      <c r="D79" s="130"/>
      <c r="E79" s="130"/>
      <c r="F79" s="103"/>
      <c r="G79" s="104" t="s">
        <v>263</v>
      </c>
      <c r="H79" s="105" t="s">
        <v>640</v>
      </c>
    </row>
    <row r="80" spans="1:8" ht="13.2" x14ac:dyDescent="0.15">
      <c r="A80" s="101">
        <v>79</v>
      </c>
      <c r="B80" s="102" t="s">
        <v>641</v>
      </c>
      <c r="C80" s="130" t="s">
        <v>492</v>
      </c>
      <c r="D80" s="130"/>
      <c r="E80" s="130"/>
      <c r="F80" s="103"/>
      <c r="G80" s="104" t="s">
        <v>106</v>
      </c>
      <c r="H80" s="105" t="s">
        <v>606</v>
      </c>
    </row>
    <row r="81" spans="1:8" ht="13.2" x14ac:dyDescent="0.15">
      <c r="A81" s="101">
        <v>80</v>
      </c>
      <c r="B81" s="102" t="s">
        <v>642</v>
      </c>
      <c r="C81" s="130" t="s">
        <v>492</v>
      </c>
      <c r="D81" s="130"/>
      <c r="E81" s="130"/>
      <c r="F81" s="103"/>
      <c r="G81" s="104" t="s">
        <v>107</v>
      </c>
      <c r="H81" s="105" t="s">
        <v>643</v>
      </c>
    </row>
    <row r="82" spans="1:8" ht="13.2" x14ac:dyDescent="0.15">
      <c r="A82" s="101">
        <v>81</v>
      </c>
      <c r="B82" s="102" t="s">
        <v>644</v>
      </c>
      <c r="C82" s="130" t="s">
        <v>492</v>
      </c>
      <c r="D82" s="130"/>
      <c r="E82" s="130"/>
      <c r="F82" s="103"/>
      <c r="G82" s="104" t="s">
        <v>264</v>
      </c>
      <c r="H82" s="105" t="s">
        <v>645</v>
      </c>
    </row>
    <row r="83" spans="1:8" ht="13.2" x14ac:dyDescent="0.15">
      <c r="A83" s="101">
        <v>82</v>
      </c>
      <c r="B83" s="102" t="s">
        <v>646</v>
      </c>
      <c r="C83" s="130" t="s">
        <v>492</v>
      </c>
      <c r="D83" s="130"/>
      <c r="E83" s="130"/>
      <c r="F83" s="103"/>
      <c r="G83" s="104" t="s">
        <v>108</v>
      </c>
      <c r="H83" s="105" t="s">
        <v>612</v>
      </c>
    </row>
    <row r="84" spans="1:8" ht="13.2" x14ac:dyDescent="0.15">
      <c r="A84" s="101">
        <v>83</v>
      </c>
      <c r="B84" s="102" t="s">
        <v>647</v>
      </c>
      <c r="C84" s="130" t="s">
        <v>492</v>
      </c>
      <c r="D84" s="130"/>
      <c r="E84" s="130"/>
      <c r="F84" s="103"/>
      <c r="G84" s="104" t="s">
        <v>265</v>
      </c>
      <c r="H84" s="105" t="s">
        <v>648</v>
      </c>
    </row>
    <row r="85" spans="1:8" ht="13.2" x14ac:dyDescent="0.15">
      <c r="A85" s="101">
        <v>84</v>
      </c>
      <c r="B85" s="102" t="s">
        <v>649</v>
      </c>
      <c r="C85" s="130" t="s">
        <v>492</v>
      </c>
      <c r="D85" s="130"/>
      <c r="E85" s="130"/>
      <c r="F85" s="103"/>
      <c r="G85" s="104" t="s">
        <v>109</v>
      </c>
      <c r="H85" s="105" t="s">
        <v>650</v>
      </c>
    </row>
    <row r="86" spans="1:8" ht="13.2" x14ac:dyDescent="0.15">
      <c r="A86" s="101">
        <v>85</v>
      </c>
      <c r="B86" s="102" t="s">
        <v>651</v>
      </c>
      <c r="C86" s="130" t="s">
        <v>492</v>
      </c>
      <c r="D86" s="130"/>
      <c r="E86" s="130"/>
      <c r="F86" s="103"/>
      <c r="G86" s="104" t="s">
        <v>110</v>
      </c>
      <c r="H86" s="105" t="s">
        <v>652</v>
      </c>
    </row>
    <row r="87" spans="1:8" ht="13.2" x14ac:dyDescent="0.15">
      <c r="A87" s="101">
        <v>86</v>
      </c>
      <c r="B87" s="102" t="s">
        <v>653</v>
      </c>
      <c r="C87" s="130" t="s">
        <v>492</v>
      </c>
      <c r="D87" s="130"/>
      <c r="E87" s="130"/>
      <c r="F87" s="103"/>
      <c r="G87" s="104" t="s">
        <v>111</v>
      </c>
      <c r="H87" s="105" t="s">
        <v>654</v>
      </c>
    </row>
    <row r="88" spans="1:8" ht="13.2" x14ac:dyDescent="0.15">
      <c r="A88" s="101">
        <v>87</v>
      </c>
      <c r="B88" s="102" t="s">
        <v>655</v>
      </c>
      <c r="C88" s="130" t="s">
        <v>492</v>
      </c>
      <c r="D88" s="130"/>
      <c r="E88" s="130"/>
      <c r="F88" s="103"/>
      <c r="G88" s="104" t="s">
        <v>112</v>
      </c>
      <c r="H88" s="105" t="s">
        <v>656</v>
      </c>
    </row>
    <row r="89" spans="1:8" ht="13.2" x14ac:dyDescent="0.15">
      <c r="A89" s="101">
        <v>88</v>
      </c>
      <c r="B89" s="102" t="s">
        <v>657</v>
      </c>
      <c r="C89" s="130" t="s">
        <v>492</v>
      </c>
      <c r="D89" s="130" t="s">
        <v>492</v>
      </c>
      <c r="E89" s="130"/>
      <c r="F89" s="103"/>
      <c r="G89" s="104" t="s">
        <v>113</v>
      </c>
      <c r="H89" s="105" t="s">
        <v>658</v>
      </c>
    </row>
    <row r="90" spans="1:8" ht="13.2" x14ac:dyDescent="0.15">
      <c r="A90" s="101">
        <v>89</v>
      </c>
      <c r="B90" s="102" t="s">
        <v>659</v>
      </c>
      <c r="C90" s="130" t="s">
        <v>492</v>
      </c>
      <c r="D90" s="130"/>
      <c r="E90" s="130"/>
      <c r="F90" s="103"/>
      <c r="G90" s="104" t="s">
        <v>266</v>
      </c>
      <c r="H90" s="105" t="s">
        <v>660</v>
      </c>
    </row>
    <row r="91" spans="1:8" ht="13.2" x14ac:dyDescent="0.15">
      <c r="A91" s="101">
        <v>90</v>
      </c>
      <c r="B91" s="102" t="s">
        <v>661</v>
      </c>
      <c r="C91" s="130" t="s">
        <v>492</v>
      </c>
      <c r="D91" s="130"/>
      <c r="E91" s="130"/>
      <c r="F91" s="103"/>
      <c r="G91" s="104" t="s">
        <v>662</v>
      </c>
      <c r="H91" s="105" t="s">
        <v>663</v>
      </c>
    </row>
    <row r="92" spans="1:8" ht="26.4" x14ac:dyDescent="0.15">
      <c r="A92" s="101">
        <v>91</v>
      </c>
      <c r="B92" s="102" t="s">
        <v>664</v>
      </c>
      <c r="C92" s="130" t="s">
        <v>492</v>
      </c>
      <c r="D92" s="130"/>
      <c r="E92" s="130"/>
      <c r="F92" s="103"/>
      <c r="G92" s="104" t="s">
        <v>665</v>
      </c>
      <c r="H92" s="105" t="s">
        <v>666</v>
      </c>
    </row>
    <row r="93" spans="1:8" ht="26.4" x14ac:dyDescent="0.15">
      <c r="A93" s="101">
        <v>92</v>
      </c>
      <c r="B93" s="102" t="s">
        <v>667</v>
      </c>
      <c r="C93" s="130" t="s">
        <v>492</v>
      </c>
      <c r="D93" s="130"/>
      <c r="E93" s="130"/>
      <c r="F93" s="103"/>
      <c r="G93" s="104" t="s">
        <v>668</v>
      </c>
      <c r="H93" s="105" t="s">
        <v>669</v>
      </c>
    </row>
    <row r="94" spans="1:8" ht="26.4" x14ac:dyDescent="0.15">
      <c r="A94" s="101">
        <v>93</v>
      </c>
      <c r="B94" s="102" t="s">
        <v>670</v>
      </c>
      <c r="C94" s="130" t="s">
        <v>492</v>
      </c>
      <c r="D94" s="130"/>
      <c r="E94" s="130"/>
      <c r="F94" s="103"/>
      <c r="G94" s="104" t="s">
        <v>671</v>
      </c>
      <c r="H94" s="105" t="s">
        <v>672</v>
      </c>
    </row>
    <row r="95" spans="1:8" ht="13.2" x14ac:dyDescent="0.15">
      <c r="A95" s="101">
        <v>94</v>
      </c>
      <c r="B95" s="102" t="s">
        <v>673</v>
      </c>
      <c r="C95" s="130" t="s">
        <v>492</v>
      </c>
      <c r="D95" s="130" t="s">
        <v>492</v>
      </c>
      <c r="E95" s="130"/>
      <c r="F95" s="103"/>
      <c r="G95" s="104" t="s">
        <v>674</v>
      </c>
      <c r="H95" s="105" t="s">
        <v>675</v>
      </c>
    </row>
    <row r="96" spans="1:8" ht="26.4" x14ac:dyDescent="0.15">
      <c r="A96" s="101">
        <v>95</v>
      </c>
      <c r="B96" s="102" t="s">
        <v>676</v>
      </c>
      <c r="C96" s="130" t="s">
        <v>492</v>
      </c>
      <c r="D96" s="130"/>
      <c r="E96" s="130"/>
      <c r="F96" s="103"/>
      <c r="G96" s="104" t="s">
        <v>677</v>
      </c>
      <c r="H96" s="105" t="s">
        <v>678</v>
      </c>
    </row>
    <row r="97" spans="1:8" ht="26.4" x14ac:dyDescent="0.15">
      <c r="A97" s="101">
        <v>96</v>
      </c>
      <c r="B97" s="102" t="s">
        <v>679</v>
      </c>
      <c r="C97" s="130" t="s">
        <v>492</v>
      </c>
      <c r="D97" s="130"/>
      <c r="E97" s="130"/>
      <c r="F97" s="103"/>
      <c r="G97" s="104" t="s">
        <v>680</v>
      </c>
      <c r="H97" s="105" t="s">
        <v>681</v>
      </c>
    </row>
    <row r="98" spans="1:8" ht="13.2" x14ac:dyDescent="0.15">
      <c r="A98" s="106">
        <v>97</v>
      </c>
      <c r="B98" s="107"/>
      <c r="C98" s="131"/>
      <c r="D98" s="131"/>
      <c r="E98" s="131"/>
      <c r="F98" s="108" t="s">
        <v>521</v>
      </c>
      <c r="G98" s="109" t="s">
        <v>267</v>
      </c>
      <c r="H98" s="110" t="s">
        <v>682</v>
      </c>
    </row>
    <row r="99" spans="1:8" ht="13.2" x14ac:dyDescent="0.15">
      <c r="A99" s="101">
        <v>98</v>
      </c>
      <c r="B99" s="102" t="s">
        <v>683</v>
      </c>
      <c r="C99" s="130" t="s">
        <v>492</v>
      </c>
      <c r="D99" s="130"/>
      <c r="E99" s="130"/>
      <c r="F99" s="103"/>
      <c r="G99" s="104" t="s">
        <v>114</v>
      </c>
      <c r="H99" s="105" t="s">
        <v>684</v>
      </c>
    </row>
    <row r="100" spans="1:8" ht="13.2" x14ac:dyDescent="0.15">
      <c r="A100" s="106">
        <v>99</v>
      </c>
      <c r="B100" s="107"/>
      <c r="C100" s="131"/>
      <c r="D100" s="131"/>
      <c r="E100" s="131"/>
      <c r="F100" s="108" t="s">
        <v>521</v>
      </c>
      <c r="G100" s="109" t="s">
        <v>268</v>
      </c>
      <c r="H100" s="110" t="s">
        <v>685</v>
      </c>
    </row>
    <row r="101" spans="1:8" ht="26.4" x14ac:dyDescent="0.15">
      <c r="A101" s="101">
        <v>100</v>
      </c>
      <c r="B101" s="102" t="s">
        <v>686</v>
      </c>
      <c r="C101" s="130" t="s">
        <v>492</v>
      </c>
      <c r="D101" s="130"/>
      <c r="E101" s="130"/>
      <c r="F101" s="103"/>
      <c r="G101" s="104" t="s">
        <v>687</v>
      </c>
      <c r="H101" s="105" t="s">
        <v>688</v>
      </c>
    </row>
    <row r="102" spans="1:8" ht="13.2" x14ac:dyDescent="0.15">
      <c r="A102" s="101">
        <v>101</v>
      </c>
      <c r="B102" s="102" t="s">
        <v>689</v>
      </c>
      <c r="C102" s="130" t="s">
        <v>492</v>
      </c>
      <c r="D102" s="130"/>
      <c r="E102" s="130"/>
      <c r="F102" s="103"/>
      <c r="G102" s="104" t="s">
        <v>690</v>
      </c>
      <c r="H102" s="105" t="s">
        <v>691</v>
      </c>
    </row>
    <row r="103" spans="1:8" ht="13.2" x14ac:dyDescent="0.15">
      <c r="A103" s="106">
        <v>102</v>
      </c>
      <c r="B103" s="107"/>
      <c r="C103" s="131"/>
      <c r="D103" s="131"/>
      <c r="E103" s="131"/>
      <c r="F103" s="108" t="s">
        <v>503</v>
      </c>
      <c r="G103" s="109" t="s">
        <v>115</v>
      </c>
      <c r="H103" s="110" t="s">
        <v>692</v>
      </c>
    </row>
    <row r="104" spans="1:8" ht="13.2" x14ac:dyDescent="0.15">
      <c r="A104" s="101">
        <v>103</v>
      </c>
      <c r="B104" s="102" t="s">
        <v>693</v>
      </c>
      <c r="C104" s="130" t="s">
        <v>492</v>
      </c>
      <c r="D104" s="130"/>
      <c r="E104" s="130"/>
      <c r="F104" s="103"/>
      <c r="G104" s="104" t="s">
        <v>694</v>
      </c>
      <c r="H104" s="105" t="s">
        <v>695</v>
      </c>
    </row>
    <row r="105" spans="1:8" ht="13.2" x14ac:dyDescent="0.15">
      <c r="A105" s="101">
        <v>104</v>
      </c>
      <c r="B105" s="102" t="s">
        <v>696</v>
      </c>
      <c r="C105" s="130" t="s">
        <v>492</v>
      </c>
      <c r="D105" s="130"/>
      <c r="E105" s="130"/>
      <c r="F105" s="103"/>
      <c r="G105" s="104" t="s">
        <v>697</v>
      </c>
      <c r="H105" s="105" t="s">
        <v>698</v>
      </c>
    </row>
    <row r="106" spans="1:8" ht="13.2" x14ac:dyDescent="0.15">
      <c r="A106" s="101">
        <v>105</v>
      </c>
      <c r="B106" s="102" t="s">
        <v>699</v>
      </c>
      <c r="C106" s="130" t="s">
        <v>492</v>
      </c>
      <c r="D106" s="130"/>
      <c r="E106" s="130"/>
      <c r="F106" s="103"/>
      <c r="G106" s="104" t="s">
        <v>700</v>
      </c>
      <c r="H106" s="105" t="s">
        <v>701</v>
      </c>
    </row>
    <row r="107" spans="1:8" ht="13.2" x14ac:dyDescent="0.15">
      <c r="A107" s="101">
        <v>106</v>
      </c>
      <c r="B107" s="102" t="s">
        <v>702</v>
      </c>
      <c r="C107" s="130" t="s">
        <v>492</v>
      </c>
      <c r="D107" s="130"/>
      <c r="E107" s="130"/>
      <c r="F107" s="103"/>
      <c r="G107" s="104" t="s">
        <v>703</v>
      </c>
      <c r="H107" s="105" t="s">
        <v>704</v>
      </c>
    </row>
    <row r="108" spans="1:8" ht="13.2" x14ac:dyDescent="0.15">
      <c r="A108" s="106">
        <v>107</v>
      </c>
      <c r="B108" s="107"/>
      <c r="C108" s="131"/>
      <c r="D108" s="131"/>
      <c r="E108" s="131"/>
      <c r="F108" s="108" t="s">
        <v>521</v>
      </c>
      <c r="G108" s="109" t="s">
        <v>705</v>
      </c>
      <c r="H108" s="110" t="s">
        <v>706</v>
      </c>
    </row>
    <row r="109" spans="1:8" ht="13.2" x14ac:dyDescent="0.15">
      <c r="A109" s="101">
        <v>108</v>
      </c>
      <c r="B109" s="102" t="s">
        <v>707</v>
      </c>
      <c r="C109" s="130" t="s">
        <v>492</v>
      </c>
      <c r="D109" s="130"/>
      <c r="E109" s="130"/>
      <c r="F109" s="103"/>
      <c r="G109" s="104" t="s">
        <v>708</v>
      </c>
      <c r="H109" s="105" t="s">
        <v>709</v>
      </c>
    </row>
    <row r="110" spans="1:8" ht="13.2" x14ac:dyDescent="0.15">
      <c r="A110" s="101">
        <v>109</v>
      </c>
      <c r="B110" s="102" t="s">
        <v>710</v>
      </c>
      <c r="C110" s="130"/>
      <c r="D110" s="130"/>
      <c r="E110" s="130" t="s">
        <v>523</v>
      </c>
      <c r="F110" s="103"/>
      <c r="G110" s="104" t="s">
        <v>116</v>
      </c>
      <c r="H110" s="105" t="s">
        <v>711</v>
      </c>
    </row>
    <row r="111" spans="1:8" ht="13.2" x14ac:dyDescent="0.15">
      <c r="A111" s="101">
        <v>110</v>
      </c>
      <c r="B111" s="102" t="s">
        <v>712</v>
      </c>
      <c r="C111" s="130"/>
      <c r="D111" s="130"/>
      <c r="E111" s="130" t="s">
        <v>503</v>
      </c>
      <c r="F111" s="103"/>
      <c r="G111" s="104" t="s">
        <v>269</v>
      </c>
      <c r="H111" s="105" t="s">
        <v>713</v>
      </c>
    </row>
    <row r="112" spans="1:8" ht="13.2" x14ac:dyDescent="0.15">
      <c r="A112" s="106">
        <v>111</v>
      </c>
      <c r="B112" s="107"/>
      <c r="C112" s="131"/>
      <c r="D112" s="131"/>
      <c r="E112" s="131"/>
      <c r="F112" s="108" t="s">
        <v>521</v>
      </c>
      <c r="G112" s="109" t="s">
        <v>270</v>
      </c>
      <c r="H112" s="110" t="s">
        <v>714</v>
      </c>
    </row>
    <row r="113" spans="1:8" ht="13.2" x14ac:dyDescent="0.15">
      <c r="A113" s="106">
        <v>112</v>
      </c>
      <c r="B113" s="107"/>
      <c r="C113" s="131"/>
      <c r="D113" s="131"/>
      <c r="E113" s="131"/>
      <c r="F113" s="108" t="s">
        <v>521</v>
      </c>
      <c r="G113" s="109" t="s">
        <v>271</v>
      </c>
      <c r="H113" s="110" t="s">
        <v>715</v>
      </c>
    </row>
    <row r="114" spans="1:8" ht="13.2" x14ac:dyDescent="0.15">
      <c r="A114" s="101">
        <v>113</v>
      </c>
      <c r="B114" s="102" t="s">
        <v>716</v>
      </c>
      <c r="C114" s="130" t="s">
        <v>492</v>
      </c>
      <c r="D114" s="130"/>
      <c r="E114" s="130"/>
      <c r="F114" s="103"/>
      <c r="G114" s="104" t="s">
        <v>717</v>
      </c>
      <c r="H114" s="105" t="s">
        <v>718</v>
      </c>
    </row>
    <row r="115" spans="1:8" ht="26.4" x14ac:dyDescent="0.15">
      <c r="A115" s="101">
        <v>114</v>
      </c>
      <c r="B115" s="102" t="s">
        <v>719</v>
      </c>
      <c r="C115" s="130"/>
      <c r="D115" s="130"/>
      <c r="E115" s="130" t="s">
        <v>521</v>
      </c>
      <c r="F115" s="103"/>
      <c r="G115" s="104" t="s">
        <v>720</v>
      </c>
      <c r="H115" s="105" t="s">
        <v>721</v>
      </c>
    </row>
    <row r="116" spans="1:8" ht="26.4" x14ac:dyDescent="0.15">
      <c r="A116" s="101">
        <v>115</v>
      </c>
      <c r="B116" s="102" t="s">
        <v>722</v>
      </c>
      <c r="C116" s="130" t="s">
        <v>492</v>
      </c>
      <c r="D116" s="130"/>
      <c r="E116" s="130"/>
      <c r="F116" s="103"/>
      <c r="G116" s="104" t="s">
        <v>723</v>
      </c>
      <c r="H116" s="105" t="s">
        <v>724</v>
      </c>
    </row>
    <row r="117" spans="1:8" ht="26.4" x14ac:dyDescent="0.15">
      <c r="A117" s="101">
        <v>116</v>
      </c>
      <c r="B117" s="102" t="s">
        <v>725</v>
      </c>
      <c r="C117" s="130"/>
      <c r="D117" s="130"/>
      <c r="E117" s="130" t="s">
        <v>523</v>
      </c>
      <c r="F117" s="103"/>
      <c r="G117" s="104" t="s">
        <v>726</v>
      </c>
      <c r="H117" s="105" t="s">
        <v>727</v>
      </c>
    </row>
    <row r="118" spans="1:8" ht="26.4" x14ac:dyDescent="0.15">
      <c r="A118" s="101">
        <v>117</v>
      </c>
      <c r="B118" s="102" t="s">
        <v>728</v>
      </c>
      <c r="C118" s="130" t="s">
        <v>492</v>
      </c>
      <c r="D118" s="130"/>
      <c r="E118" s="130"/>
      <c r="F118" s="103"/>
      <c r="G118" s="104" t="s">
        <v>729</v>
      </c>
      <c r="H118" s="105" t="s">
        <v>730</v>
      </c>
    </row>
    <row r="119" spans="1:8" ht="26.4" x14ac:dyDescent="0.15">
      <c r="A119" s="101">
        <v>118</v>
      </c>
      <c r="B119" s="102" t="s">
        <v>731</v>
      </c>
      <c r="C119" s="130"/>
      <c r="D119" s="130"/>
      <c r="E119" s="130" t="s">
        <v>521</v>
      </c>
      <c r="F119" s="103"/>
      <c r="G119" s="104" t="s">
        <v>732</v>
      </c>
      <c r="H119" s="105" t="s">
        <v>733</v>
      </c>
    </row>
    <row r="120" spans="1:8" ht="26.4" x14ac:dyDescent="0.15">
      <c r="A120" s="101">
        <v>119</v>
      </c>
      <c r="B120" s="102" t="s">
        <v>734</v>
      </c>
      <c r="C120" s="130"/>
      <c r="D120" s="130"/>
      <c r="E120" s="130" t="s">
        <v>521</v>
      </c>
      <c r="F120" s="103"/>
      <c r="G120" s="104" t="s">
        <v>735</v>
      </c>
      <c r="H120" s="105" t="s">
        <v>736</v>
      </c>
    </row>
    <row r="121" spans="1:8" ht="13.2" x14ac:dyDescent="0.15">
      <c r="A121" s="106">
        <v>120</v>
      </c>
      <c r="B121" s="107"/>
      <c r="C121" s="131"/>
      <c r="D121" s="131"/>
      <c r="E121" s="131"/>
      <c r="F121" s="108" t="s">
        <v>521</v>
      </c>
      <c r="G121" s="109" t="s">
        <v>272</v>
      </c>
      <c r="H121" s="110" t="s">
        <v>737</v>
      </c>
    </row>
    <row r="122" spans="1:8" ht="13.2" x14ac:dyDescent="0.15">
      <c r="A122" s="101">
        <v>121</v>
      </c>
      <c r="B122" s="102" t="s">
        <v>738</v>
      </c>
      <c r="C122" s="130" t="s">
        <v>492</v>
      </c>
      <c r="D122" s="130"/>
      <c r="E122" s="130"/>
      <c r="F122" s="103"/>
      <c r="G122" s="104" t="s">
        <v>273</v>
      </c>
      <c r="H122" s="105" t="s">
        <v>739</v>
      </c>
    </row>
    <row r="123" spans="1:8" ht="13.2" x14ac:dyDescent="0.15">
      <c r="A123" s="106">
        <v>122</v>
      </c>
      <c r="B123" s="107"/>
      <c r="C123" s="131"/>
      <c r="D123" s="131"/>
      <c r="E123" s="131"/>
      <c r="F123" s="108" t="s">
        <v>523</v>
      </c>
      <c r="G123" s="109" t="s">
        <v>274</v>
      </c>
      <c r="H123" s="110" t="s">
        <v>740</v>
      </c>
    </row>
    <row r="124" spans="1:8" ht="13.2" x14ac:dyDescent="0.15">
      <c r="A124" s="101">
        <v>123</v>
      </c>
      <c r="B124" s="102" t="s">
        <v>741</v>
      </c>
      <c r="C124" s="130" t="s">
        <v>492</v>
      </c>
      <c r="D124" s="130"/>
      <c r="E124" s="130"/>
      <c r="F124" s="103"/>
      <c r="G124" s="104" t="s">
        <v>742</v>
      </c>
      <c r="H124" s="105" t="s">
        <v>743</v>
      </c>
    </row>
    <row r="125" spans="1:8" ht="13.2" x14ac:dyDescent="0.15">
      <c r="A125" s="101">
        <v>124</v>
      </c>
      <c r="B125" s="102" t="s">
        <v>744</v>
      </c>
      <c r="C125" s="130" t="s">
        <v>492</v>
      </c>
      <c r="D125" s="130"/>
      <c r="E125" s="130"/>
      <c r="F125" s="103"/>
      <c r="G125" s="104" t="s">
        <v>745</v>
      </c>
      <c r="H125" s="105" t="s">
        <v>746</v>
      </c>
    </row>
    <row r="126" spans="1:8" ht="13.2" x14ac:dyDescent="0.15">
      <c r="A126" s="101">
        <v>125</v>
      </c>
      <c r="B126" s="102" t="s">
        <v>747</v>
      </c>
      <c r="C126" s="130" t="s">
        <v>492</v>
      </c>
      <c r="D126" s="130"/>
      <c r="E126" s="130"/>
      <c r="F126" s="103"/>
      <c r="G126" s="104" t="s">
        <v>117</v>
      </c>
      <c r="H126" s="105" t="s">
        <v>748</v>
      </c>
    </row>
    <row r="127" spans="1:8" ht="13.2" x14ac:dyDescent="0.15">
      <c r="A127" s="101">
        <v>126</v>
      </c>
      <c r="B127" s="102" t="s">
        <v>749</v>
      </c>
      <c r="C127" s="130" t="s">
        <v>492</v>
      </c>
      <c r="D127" s="130"/>
      <c r="E127" s="130"/>
      <c r="F127" s="103"/>
      <c r="G127" s="104" t="s">
        <v>750</v>
      </c>
      <c r="H127" s="105" t="s">
        <v>751</v>
      </c>
    </row>
    <row r="128" spans="1:8" ht="13.2" x14ac:dyDescent="0.15">
      <c r="A128" s="101">
        <v>127</v>
      </c>
      <c r="B128" s="102" t="s">
        <v>752</v>
      </c>
      <c r="C128" s="130" t="s">
        <v>492</v>
      </c>
      <c r="D128" s="130"/>
      <c r="E128" s="130"/>
      <c r="F128" s="103"/>
      <c r="G128" s="104" t="s">
        <v>118</v>
      </c>
      <c r="H128" s="105" t="s">
        <v>753</v>
      </c>
    </row>
    <row r="129" spans="1:8" ht="13.2" x14ac:dyDescent="0.15">
      <c r="A129" s="101">
        <v>128</v>
      </c>
      <c r="B129" s="102" t="s">
        <v>754</v>
      </c>
      <c r="C129" s="130" t="s">
        <v>492</v>
      </c>
      <c r="D129" s="130"/>
      <c r="E129" s="130"/>
      <c r="F129" s="103"/>
      <c r="G129" s="104" t="s">
        <v>755</v>
      </c>
      <c r="H129" s="105" t="s">
        <v>756</v>
      </c>
    </row>
    <row r="130" spans="1:8" ht="13.2" x14ac:dyDescent="0.15">
      <c r="A130" s="106">
        <v>129</v>
      </c>
      <c r="B130" s="107"/>
      <c r="C130" s="131"/>
      <c r="D130" s="131"/>
      <c r="E130" s="131"/>
      <c r="F130" s="108" t="s">
        <v>521</v>
      </c>
      <c r="G130" s="109" t="s">
        <v>275</v>
      </c>
      <c r="H130" s="110" t="s">
        <v>757</v>
      </c>
    </row>
    <row r="131" spans="1:8" ht="13.2" x14ac:dyDescent="0.15">
      <c r="A131" s="106">
        <v>130</v>
      </c>
      <c r="B131" s="107"/>
      <c r="C131" s="131"/>
      <c r="D131" s="131"/>
      <c r="E131" s="131"/>
      <c r="F131" s="108" t="s">
        <v>521</v>
      </c>
      <c r="G131" s="109" t="s">
        <v>758</v>
      </c>
      <c r="H131" s="110" t="s">
        <v>759</v>
      </c>
    </row>
    <row r="132" spans="1:8" ht="13.2" x14ac:dyDescent="0.15">
      <c r="A132" s="101">
        <v>131</v>
      </c>
      <c r="B132" s="102" t="s">
        <v>760</v>
      </c>
      <c r="C132" s="130"/>
      <c r="D132" s="130"/>
      <c r="E132" s="130" t="s">
        <v>521</v>
      </c>
      <c r="F132" s="103"/>
      <c r="G132" s="104" t="s">
        <v>276</v>
      </c>
      <c r="H132" s="105" t="s">
        <v>761</v>
      </c>
    </row>
    <row r="133" spans="1:8" ht="13.2" x14ac:dyDescent="0.15">
      <c r="A133" s="101">
        <v>132</v>
      </c>
      <c r="B133" s="102" t="s">
        <v>762</v>
      </c>
      <c r="C133" s="130" t="s">
        <v>492</v>
      </c>
      <c r="D133" s="130"/>
      <c r="E133" s="130"/>
      <c r="F133" s="103"/>
      <c r="G133" s="104" t="s">
        <v>119</v>
      </c>
      <c r="H133" s="105" t="s">
        <v>763</v>
      </c>
    </row>
    <row r="134" spans="1:8" ht="13.2" x14ac:dyDescent="0.15">
      <c r="A134" s="101">
        <v>133</v>
      </c>
      <c r="B134" s="102" t="s">
        <v>764</v>
      </c>
      <c r="C134" s="130" t="s">
        <v>492</v>
      </c>
      <c r="D134" s="130"/>
      <c r="E134" s="130"/>
      <c r="F134" s="103"/>
      <c r="G134" s="104" t="s">
        <v>765</v>
      </c>
      <c r="H134" s="105" t="s">
        <v>766</v>
      </c>
    </row>
    <row r="135" spans="1:8" ht="13.2" x14ac:dyDescent="0.15">
      <c r="A135" s="101">
        <v>134</v>
      </c>
      <c r="B135" s="102" t="s">
        <v>767</v>
      </c>
      <c r="C135" s="130" t="s">
        <v>492</v>
      </c>
      <c r="D135" s="130"/>
      <c r="E135" s="130"/>
      <c r="F135" s="103"/>
      <c r="G135" s="104" t="s">
        <v>120</v>
      </c>
      <c r="H135" s="105" t="s">
        <v>768</v>
      </c>
    </row>
    <row r="136" spans="1:8" ht="13.2" x14ac:dyDescent="0.15">
      <c r="A136" s="101">
        <v>135</v>
      </c>
      <c r="B136" s="102" t="s">
        <v>769</v>
      </c>
      <c r="C136" s="130" t="s">
        <v>492</v>
      </c>
      <c r="D136" s="130"/>
      <c r="E136" s="130"/>
      <c r="F136" s="103"/>
      <c r="G136" s="104" t="s">
        <v>770</v>
      </c>
      <c r="H136" s="105" t="s">
        <v>771</v>
      </c>
    </row>
    <row r="137" spans="1:8" ht="13.2" x14ac:dyDescent="0.15">
      <c r="A137" s="106">
        <v>136</v>
      </c>
      <c r="B137" s="107"/>
      <c r="C137" s="131"/>
      <c r="D137" s="131"/>
      <c r="E137" s="131"/>
      <c r="F137" s="108" t="s">
        <v>521</v>
      </c>
      <c r="G137" s="109" t="s">
        <v>121</v>
      </c>
      <c r="H137" s="110" t="s">
        <v>772</v>
      </c>
    </row>
    <row r="138" spans="1:8" ht="13.2" x14ac:dyDescent="0.15">
      <c r="A138" s="101">
        <v>137</v>
      </c>
      <c r="B138" s="102" t="s">
        <v>773</v>
      </c>
      <c r="C138" s="130"/>
      <c r="D138" s="130"/>
      <c r="E138" s="130" t="s">
        <v>521</v>
      </c>
      <c r="F138" s="103"/>
      <c r="G138" s="104" t="s">
        <v>277</v>
      </c>
      <c r="H138" s="105" t="s">
        <v>774</v>
      </c>
    </row>
    <row r="139" spans="1:8" ht="26.4" x14ac:dyDescent="0.15">
      <c r="A139" s="101">
        <v>138</v>
      </c>
      <c r="B139" s="102" t="s">
        <v>775</v>
      </c>
      <c r="C139" s="130"/>
      <c r="D139" s="130"/>
      <c r="E139" s="130" t="s">
        <v>523</v>
      </c>
      <c r="F139" s="103"/>
      <c r="G139" s="104" t="s">
        <v>776</v>
      </c>
      <c r="H139" s="105" t="s">
        <v>777</v>
      </c>
    </row>
    <row r="140" spans="1:8" ht="26.4" x14ac:dyDescent="0.15">
      <c r="A140" s="101">
        <v>139</v>
      </c>
      <c r="B140" s="102" t="s">
        <v>778</v>
      </c>
      <c r="C140" s="130"/>
      <c r="D140" s="130"/>
      <c r="E140" s="130" t="s">
        <v>521</v>
      </c>
      <c r="F140" s="103"/>
      <c r="G140" s="104" t="s">
        <v>779</v>
      </c>
      <c r="H140" s="105" t="s">
        <v>780</v>
      </c>
    </row>
    <row r="141" spans="1:8" ht="26.4" x14ac:dyDescent="0.15">
      <c r="A141" s="101">
        <v>140</v>
      </c>
      <c r="B141" s="102" t="s">
        <v>781</v>
      </c>
      <c r="C141" s="130"/>
      <c r="D141" s="130"/>
      <c r="E141" s="130" t="s">
        <v>503</v>
      </c>
      <c r="F141" s="103"/>
      <c r="G141" s="104" t="s">
        <v>782</v>
      </c>
      <c r="H141" s="105" t="s">
        <v>783</v>
      </c>
    </row>
    <row r="142" spans="1:8" ht="13.2" x14ac:dyDescent="0.15">
      <c r="A142" s="101">
        <v>141</v>
      </c>
      <c r="B142" s="102" t="s">
        <v>784</v>
      </c>
      <c r="C142" s="130" t="s">
        <v>492</v>
      </c>
      <c r="D142" s="130"/>
      <c r="E142" s="130"/>
      <c r="F142" s="103"/>
      <c r="G142" s="104" t="s">
        <v>785</v>
      </c>
      <c r="H142" s="105" t="s">
        <v>786</v>
      </c>
    </row>
    <row r="143" spans="1:8" ht="13.2" x14ac:dyDescent="0.15">
      <c r="A143" s="106">
        <v>142</v>
      </c>
      <c r="B143" s="107"/>
      <c r="C143" s="131"/>
      <c r="D143" s="131"/>
      <c r="E143" s="131"/>
      <c r="F143" s="108" t="s">
        <v>521</v>
      </c>
      <c r="G143" s="109" t="s">
        <v>278</v>
      </c>
      <c r="H143" s="110" t="s">
        <v>787</v>
      </c>
    </row>
    <row r="144" spans="1:8" ht="13.2" x14ac:dyDescent="0.15">
      <c r="A144" s="101">
        <v>143</v>
      </c>
      <c r="B144" s="102" t="s">
        <v>788</v>
      </c>
      <c r="C144" s="130" t="s">
        <v>492</v>
      </c>
      <c r="D144" s="130"/>
      <c r="E144" s="130"/>
      <c r="F144" s="103"/>
      <c r="G144" s="104" t="s">
        <v>279</v>
      </c>
      <c r="H144" s="105" t="s">
        <v>789</v>
      </c>
    </row>
    <row r="145" spans="1:8" ht="13.2" x14ac:dyDescent="0.15">
      <c r="A145" s="101">
        <v>144</v>
      </c>
      <c r="B145" s="102" t="s">
        <v>790</v>
      </c>
      <c r="C145" s="130" t="s">
        <v>492</v>
      </c>
      <c r="D145" s="130"/>
      <c r="E145" s="130"/>
      <c r="F145" s="103"/>
      <c r="G145" s="104" t="s">
        <v>122</v>
      </c>
      <c r="H145" s="105" t="s">
        <v>791</v>
      </c>
    </row>
    <row r="146" spans="1:8" ht="13.2" x14ac:dyDescent="0.15">
      <c r="A146" s="106">
        <v>145</v>
      </c>
      <c r="B146" s="107"/>
      <c r="C146" s="131"/>
      <c r="D146" s="131"/>
      <c r="E146" s="131"/>
      <c r="F146" s="108" t="s">
        <v>503</v>
      </c>
      <c r="G146" s="109" t="s">
        <v>123</v>
      </c>
      <c r="H146" s="110" t="s">
        <v>792</v>
      </c>
    </row>
    <row r="147" spans="1:8" ht="26.4" x14ac:dyDescent="0.15">
      <c r="A147" s="101">
        <v>146</v>
      </c>
      <c r="B147" s="102" t="s">
        <v>793</v>
      </c>
      <c r="C147" s="130" t="s">
        <v>492</v>
      </c>
      <c r="D147" s="130"/>
      <c r="E147" s="130"/>
      <c r="F147" s="103"/>
      <c r="G147" s="104" t="s">
        <v>794</v>
      </c>
      <c r="H147" s="105" t="s">
        <v>795</v>
      </c>
    </row>
    <row r="148" spans="1:8" ht="26.4" x14ac:dyDescent="0.15">
      <c r="A148" s="101">
        <v>147</v>
      </c>
      <c r="B148" s="102" t="s">
        <v>796</v>
      </c>
      <c r="C148" s="130" t="s">
        <v>492</v>
      </c>
      <c r="D148" s="130"/>
      <c r="E148" s="130"/>
      <c r="F148" s="103"/>
      <c r="G148" s="104" t="s">
        <v>797</v>
      </c>
      <c r="H148" s="105" t="s">
        <v>798</v>
      </c>
    </row>
    <row r="149" spans="1:8" ht="26.4" x14ac:dyDescent="0.15">
      <c r="A149" s="101">
        <v>148</v>
      </c>
      <c r="B149" s="102" t="s">
        <v>799</v>
      </c>
      <c r="C149" s="130" t="s">
        <v>492</v>
      </c>
      <c r="D149" s="130"/>
      <c r="E149" s="130"/>
      <c r="F149" s="103"/>
      <c r="G149" s="104" t="s">
        <v>800</v>
      </c>
      <c r="H149" s="105" t="s">
        <v>801</v>
      </c>
    </row>
    <row r="150" spans="1:8" ht="13.2" x14ac:dyDescent="0.15">
      <c r="A150" s="101">
        <v>149</v>
      </c>
      <c r="B150" s="102" t="s">
        <v>802</v>
      </c>
      <c r="C150" s="130" t="s">
        <v>492</v>
      </c>
      <c r="D150" s="130"/>
      <c r="E150" s="130"/>
      <c r="F150" s="103"/>
      <c r="G150" s="104" t="s">
        <v>124</v>
      </c>
      <c r="H150" s="105" t="s">
        <v>803</v>
      </c>
    </row>
    <row r="151" spans="1:8" ht="13.2" x14ac:dyDescent="0.15">
      <c r="A151" s="101">
        <v>150</v>
      </c>
      <c r="B151" s="102" t="s">
        <v>804</v>
      </c>
      <c r="C151" s="130" t="s">
        <v>492</v>
      </c>
      <c r="D151" s="130"/>
      <c r="E151" s="130"/>
      <c r="F151" s="103"/>
      <c r="G151" s="104" t="s">
        <v>125</v>
      </c>
      <c r="H151" s="105" t="s">
        <v>805</v>
      </c>
    </row>
    <row r="152" spans="1:8" ht="13.2" x14ac:dyDescent="0.15">
      <c r="A152" s="106">
        <v>151</v>
      </c>
      <c r="B152" s="107"/>
      <c r="C152" s="131"/>
      <c r="D152" s="131"/>
      <c r="E152" s="131"/>
      <c r="F152" s="108" t="s">
        <v>521</v>
      </c>
      <c r="G152" s="109" t="s">
        <v>280</v>
      </c>
      <c r="H152" s="110" t="s">
        <v>806</v>
      </c>
    </row>
    <row r="153" spans="1:8" ht="13.2" x14ac:dyDescent="0.15">
      <c r="A153" s="101">
        <v>152</v>
      </c>
      <c r="B153" s="102" t="s">
        <v>807</v>
      </c>
      <c r="C153" s="130" t="s">
        <v>492</v>
      </c>
      <c r="D153" s="130"/>
      <c r="E153" s="130"/>
      <c r="F153" s="103"/>
      <c r="G153" s="104" t="s">
        <v>808</v>
      </c>
      <c r="H153" s="105" t="s">
        <v>809</v>
      </c>
    </row>
    <row r="154" spans="1:8" ht="39.6" x14ac:dyDescent="0.15">
      <c r="A154" s="101">
        <v>153</v>
      </c>
      <c r="B154" s="102" t="s">
        <v>810</v>
      </c>
      <c r="C154" s="130" t="s">
        <v>492</v>
      </c>
      <c r="D154" s="130"/>
      <c r="E154" s="130"/>
      <c r="F154" s="103"/>
      <c r="G154" s="104" t="s">
        <v>811</v>
      </c>
      <c r="H154" s="105" t="s">
        <v>812</v>
      </c>
    </row>
    <row r="155" spans="1:8" ht="13.2" x14ac:dyDescent="0.15">
      <c r="A155" s="101">
        <v>154</v>
      </c>
      <c r="B155" s="102" t="s">
        <v>813</v>
      </c>
      <c r="C155" s="130" t="s">
        <v>492</v>
      </c>
      <c r="D155" s="130"/>
      <c r="E155" s="130"/>
      <c r="F155" s="103"/>
      <c r="G155" s="104" t="s">
        <v>126</v>
      </c>
      <c r="H155" s="105" t="s">
        <v>814</v>
      </c>
    </row>
    <row r="156" spans="1:8" ht="13.2" x14ac:dyDescent="0.15">
      <c r="A156" s="101">
        <v>155</v>
      </c>
      <c r="B156" s="102" t="s">
        <v>815</v>
      </c>
      <c r="C156" s="130"/>
      <c r="D156" s="130"/>
      <c r="E156" s="130" t="s">
        <v>523</v>
      </c>
      <c r="F156" s="103"/>
      <c r="G156" s="104" t="s">
        <v>281</v>
      </c>
      <c r="H156" s="105" t="s">
        <v>816</v>
      </c>
    </row>
    <row r="157" spans="1:8" ht="13.2" x14ac:dyDescent="0.15">
      <c r="A157" s="101">
        <v>156</v>
      </c>
      <c r="B157" s="102" t="s">
        <v>817</v>
      </c>
      <c r="C157" s="130" t="s">
        <v>492</v>
      </c>
      <c r="D157" s="130"/>
      <c r="E157" s="130"/>
      <c r="F157" s="103"/>
      <c r="G157" s="104" t="s">
        <v>282</v>
      </c>
      <c r="H157" s="105" t="s">
        <v>818</v>
      </c>
    </row>
    <row r="158" spans="1:8" ht="13.2" x14ac:dyDescent="0.15">
      <c r="A158" s="101">
        <v>157</v>
      </c>
      <c r="B158" s="102" t="s">
        <v>819</v>
      </c>
      <c r="C158" s="130" t="s">
        <v>492</v>
      </c>
      <c r="D158" s="130"/>
      <c r="E158" s="130"/>
      <c r="F158" s="103"/>
      <c r="G158" s="104" t="s">
        <v>127</v>
      </c>
      <c r="H158" s="105" t="s">
        <v>820</v>
      </c>
    </row>
    <row r="159" spans="1:8" ht="13.2" x14ac:dyDescent="0.15">
      <c r="A159" s="101">
        <v>158</v>
      </c>
      <c r="B159" s="102" t="s">
        <v>821</v>
      </c>
      <c r="C159" s="130" t="s">
        <v>492</v>
      </c>
      <c r="D159" s="130"/>
      <c r="E159" s="130"/>
      <c r="F159" s="103"/>
      <c r="G159" s="104" t="s">
        <v>822</v>
      </c>
      <c r="H159" s="105" t="s">
        <v>823</v>
      </c>
    </row>
    <row r="160" spans="1:8" ht="26.4" x14ac:dyDescent="0.15">
      <c r="A160" s="106">
        <v>159</v>
      </c>
      <c r="B160" s="107"/>
      <c r="C160" s="131"/>
      <c r="D160" s="131"/>
      <c r="E160" s="131"/>
      <c r="F160" s="108" t="s">
        <v>824</v>
      </c>
      <c r="G160" s="109" t="s">
        <v>128</v>
      </c>
      <c r="H160" s="110" t="s">
        <v>825</v>
      </c>
    </row>
    <row r="161" spans="1:8" ht="13.2" x14ac:dyDescent="0.15">
      <c r="A161" s="101">
        <v>160</v>
      </c>
      <c r="B161" s="102" t="s">
        <v>826</v>
      </c>
      <c r="C161" s="130" t="s">
        <v>492</v>
      </c>
      <c r="D161" s="130" t="s">
        <v>523</v>
      </c>
      <c r="E161" s="130"/>
      <c r="F161" s="103"/>
      <c r="G161" s="104" t="s">
        <v>283</v>
      </c>
      <c r="H161" s="105" t="s">
        <v>827</v>
      </c>
    </row>
    <row r="162" spans="1:8" ht="13.2" x14ac:dyDescent="0.15">
      <c r="A162" s="101">
        <v>161</v>
      </c>
      <c r="B162" s="102" t="s">
        <v>828</v>
      </c>
      <c r="C162" s="130" t="s">
        <v>492</v>
      </c>
      <c r="D162" s="130"/>
      <c r="E162" s="130"/>
      <c r="F162" s="103"/>
      <c r="G162" s="104" t="s">
        <v>829</v>
      </c>
      <c r="H162" s="105" t="s">
        <v>830</v>
      </c>
    </row>
    <row r="163" spans="1:8" ht="13.2" x14ac:dyDescent="0.15">
      <c r="A163" s="101">
        <v>162</v>
      </c>
      <c r="B163" s="102" t="s">
        <v>831</v>
      </c>
      <c r="C163" s="130" t="s">
        <v>492</v>
      </c>
      <c r="D163" s="130"/>
      <c r="E163" s="130"/>
      <c r="F163" s="103"/>
      <c r="G163" s="104" t="s">
        <v>832</v>
      </c>
      <c r="H163" s="105" t="s">
        <v>833</v>
      </c>
    </row>
    <row r="164" spans="1:8" ht="13.2" x14ac:dyDescent="0.15">
      <c r="A164" s="101">
        <v>163</v>
      </c>
      <c r="B164" s="102" t="s">
        <v>834</v>
      </c>
      <c r="C164" s="130" t="s">
        <v>492</v>
      </c>
      <c r="D164" s="130"/>
      <c r="E164" s="130"/>
      <c r="F164" s="103"/>
      <c r="G164" s="104" t="s">
        <v>835</v>
      </c>
      <c r="H164" s="105" t="s">
        <v>836</v>
      </c>
    </row>
    <row r="165" spans="1:8" ht="13.2" x14ac:dyDescent="0.15">
      <c r="A165" s="101">
        <v>164</v>
      </c>
      <c r="B165" s="102" t="s">
        <v>837</v>
      </c>
      <c r="C165" s="130" t="s">
        <v>492</v>
      </c>
      <c r="D165" s="130"/>
      <c r="E165" s="130"/>
      <c r="F165" s="103"/>
      <c r="G165" s="104" t="s">
        <v>838</v>
      </c>
      <c r="H165" s="105" t="s">
        <v>839</v>
      </c>
    </row>
    <row r="166" spans="1:8" ht="13.2" x14ac:dyDescent="0.15">
      <c r="A166" s="106">
        <v>165</v>
      </c>
      <c r="B166" s="107"/>
      <c r="C166" s="131"/>
      <c r="D166" s="131"/>
      <c r="E166" s="131"/>
      <c r="F166" s="108" t="s">
        <v>503</v>
      </c>
      <c r="G166" s="109" t="s">
        <v>284</v>
      </c>
      <c r="H166" s="110" t="s">
        <v>840</v>
      </c>
    </row>
    <row r="167" spans="1:8" ht="13.2" x14ac:dyDescent="0.15">
      <c r="A167" s="106">
        <v>166</v>
      </c>
      <c r="B167" s="107"/>
      <c r="C167" s="131"/>
      <c r="D167" s="131"/>
      <c r="E167" s="131"/>
      <c r="F167" s="108" t="s">
        <v>521</v>
      </c>
      <c r="G167" s="109" t="s">
        <v>285</v>
      </c>
      <c r="H167" s="110" t="s">
        <v>841</v>
      </c>
    </row>
    <row r="168" spans="1:8" ht="13.2" x14ac:dyDescent="0.15">
      <c r="A168" s="106">
        <v>167</v>
      </c>
      <c r="B168" s="107"/>
      <c r="C168" s="131"/>
      <c r="D168" s="131"/>
      <c r="E168" s="131"/>
      <c r="F168" s="108" t="s">
        <v>521</v>
      </c>
      <c r="G168" s="109" t="s">
        <v>129</v>
      </c>
      <c r="H168" s="110" t="s">
        <v>842</v>
      </c>
    </row>
    <row r="169" spans="1:8" ht="26.4" x14ac:dyDescent="0.15">
      <c r="A169" s="101">
        <v>168</v>
      </c>
      <c r="B169" s="102" t="s">
        <v>843</v>
      </c>
      <c r="C169" s="130" t="s">
        <v>492</v>
      </c>
      <c r="D169" s="130"/>
      <c r="E169" s="130"/>
      <c r="F169" s="103"/>
      <c r="G169" s="104" t="s">
        <v>844</v>
      </c>
      <c r="H169" s="105" t="s">
        <v>845</v>
      </c>
    </row>
    <row r="170" spans="1:8" ht="13.2" x14ac:dyDescent="0.15">
      <c r="A170" s="101">
        <v>169</v>
      </c>
      <c r="B170" s="102" t="s">
        <v>846</v>
      </c>
      <c r="C170" s="130" t="s">
        <v>492</v>
      </c>
      <c r="D170" s="130"/>
      <c r="E170" s="130"/>
      <c r="F170" s="103"/>
      <c r="G170" s="104" t="s">
        <v>847</v>
      </c>
      <c r="H170" s="105" t="s">
        <v>848</v>
      </c>
    </row>
    <row r="171" spans="1:8" ht="26.4" x14ac:dyDescent="0.15">
      <c r="A171" s="101">
        <v>170</v>
      </c>
      <c r="B171" s="102" t="s">
        <v>849</v>
      </c>
      <c r="C171" s="130"/>
      <c r="D171" s="130"/>
      <c r="E171" s="130" t="s">
        <v>523</v>
      </c>
      <c r="F171" s="103"/>
      <c r="G171" s="104" t="s">
        <v>850</v>
      </c>
      <c r="H171" s="105" t="s">
        <v>851</v>
      </c>
    </row>
    <row r="172" spans="1:8" ht="52.8" x14ac:dyDescent="0.15">
      <c r="A172" s="101">
        <v>171</v>
      </c>
      <c r="B172" s="102" t="s">
        <v>852</v>
      </c>
      <c r="C172" s="130" t="s">
        <v>492</v>
      </c>
      <c r="D172" s="130"/>
      <c r="E172" s="130"/>
      <c r="F172" s="103"/>
      <c r="G172" s="104" t="s">
        <v>853</v>
      </c>
      <c r="H172" s="105" t="s">
        <v>854</v>
      </c>
    </row>
    <row r="173" spans="1:8" ht="26.4" x14ac:dyDescent="0.15">
      <c r="A173" s="101">
        <v>172</v>
      </c>
      <c r="B173" s="102" t="s">
        <v>855</v>
      </c>
      <c r="C173" s="130" t="s">
        <v>492</v>
      </c>
      <c r="D173" s="130"/>
      <c r="E173" s="130"/>
      <c r="F173" s="103"/>
      <c r="G173" s="104" t="s">
        <v>856</v>
      </c>
      <c r="H173" s="105" t="s">
        <v>857</v>
      </c>
    </row>
    <row r="174" spans="1:8" ht="26.4" x14ac:dyDescent="0.15">
      <c r="A174" s="106">
        <v>173</v>
      </c>
      <c r="B174" s="107"/>
      <c r="C174" s="131"/>
      <c r="D174" s="131"/>
      <c r="E174" s="131"/>
      <c r="F174" s="108" t="s">
        <v>521</v>
      </c>
      <c r="G174" s="109" t="s">
        <v>858</v>
      </c>
      <c r="H174" s="110" t="s">
        <v>859</v>
      </c>
    </row>
    <row r="175" spans="1:8" ht="13.2" x14ac:dyDescent="0.15">
      <c r="A175" s="101">
        <v>174</v>
      </c>
      <c r="B175" s="102" t="s">
        <v>860</v>
      </c>
      <c r="C175" s="130" t="s">
        <v>492</v>
      </c>
      <c r="D175" s="130"/>
      <c r="E175" s="130"/>
      <c r="F175" s="103"/>
      <c r="G175" s="104" t="s">
        <v>861</v>
      </c>
      <c r="H175" s="105" t="s">
        <v>862</v>
      </c>
    </row>
    <row r="176" spans="1:8" ht="13.2" x14ac:dyDescent="0.15">
      <c r="A176" s="101">
        <v>175</v>
      </c>
      <c r="B176" s="102" t="s">
        <v>863</v>
      </c>
      <c r="C176" s="130" t="s">
        <v>492</v>
      </c>
      <c r="D176" s="130"/>
      <c r="E176" s="130"/>
      <c r="F176" s="103"/>
      <c r="G176" s="104" t="s">
        <v>864</v>
      </c>
      <c r="H176" s="105" t="s">
        <v>865</v>
      </c>
    </row>
    <row r="177" spans="1:8" ht="13.2" x14ac:dyDescent="0.15">
      <c r="A177" s="101">
        <v>176</v>
      </c>
      <c r="B177" s="102" t="s">
        <v>866</v>
      </c>
      <c r="C177" s="130" t="s">
        <v>492</v>
      </c>
      <c r="D177" s="130"/>
      <c r="E177" s="130"/>
      <c r="F177" s="103"/>
      <c r="G177" s="104" t="s">
        <v>867</v>
      </c>
      <c r="H177" s="105" t="s">
        <v>868</v>
      </c>
    </row>
    <row r="178" spans="1:8" ht="13.2" x14ac:dyDescent="0.15">
      <c r="A178" s="101">
        <v>177</v>
      </c>
      <c r="B178" s="102" t="s">
        <v>869</v>
      </c>
      <c r="C178" s="130" t="s">
        <v>492</v>
      </c>
      <c r="D178" s="130"/>
      <c r="E178" s="130"/>
      <c r="F178" s="103"/>
      <c r="G178" s="104" t="s">
        <v>870</v>
      </c>
      <c r="H178" s="105" t="s">
        <v>871</v>
      </c>
    </row>
    <row r="179" spans="1:8" ht="13.2" x14ac:dyDescent="0.15">
      <c r="A179" s="101">
        <v>178</v>
      </c>
      <c r="B179" s="102" t="s">
        <v>872</v>
      </c>
      <c r="C179" s="130" t="s">
        <v>492</v>
      </c>
      <c r="D179" s="130" t="s">
        <v>521</v>
      </c>
      <c r="E179" s="130"/>
      <c r="F179" s="103"/>
      <c r="G179" s="104" t="s">
        <v>130</v>
      </c>
      <c r="H179" s="105" t="s">
        <v>873</v>
      </c>
    </row>
    <row r="180" spans="1:8" ht="13.2" x14ac:dyDescent="0.15">
      <c r="A180" s="101">
        <v>179</v>
      </c>
      <c r="B180" s="102" t="s">
        <v>874</v>
      </c>
      <c r="C180" s="130" t="s">
        <v>492</v>
      </c>
      <c r="D180" s="130"/>
      <c r="E180" s="130"/>
      <c r="F180" s="103"/>
      <c r="G180" s="104" t="s">
        <v>875</v>
      </c>
      <c r="H180" s="105" t="s">
        <v>876</v>
      </c>
    </row>
    <row r="181" spans="1:8" ht="13.2" x14ac:dyDescent="0.15">
      <c r="A181" s="106">
        <v>180</v>
      </c>
      <c r="B181" s="107"/>
      <c r="C181" s="131"/>
      <c r="D181" s="131"/>
      <c r="E181" s="131"/>
      <c r="F181" s="108" t="s">
        <v>521</v>
      </c>
      <c r="G181" s="109" t="s">
        <v>131</v>
      </c>
      <c r="H181" s="110" t="s">
        <v>877</v>
      </c>
    </row>
    <row r="182" spans="1:8" ht="13.2" x14ac:dyDescent="0.15">
      <c r="A182" s="101">
        <v>181</v>
      </c>
      <c r="B182" s="102" t="s">
        <v>878</v>
      </c>
      <c r="C182" s="130" t="s">
        <v>492</v>
      </c>
      <c r="D182" s="130"/>
      <c r="E182" s="130"/>
      <c r="F182" s="103"/>
      <c r="G182" s="104" t="s">
        <v>286</v>
      </c>
      <c r="H182" s="105" t="s">
        <v>879</v>
      </c>
    </row>
    <row r="183" spans="1:8" ht="26.4" x14ac:dyDescent="0.15">
      <c r="A183" s="101">
        <v>182</v>
      </c>
      <c r="B183" s="102" t="s">
        <v>880</v>
      </c>
      <c r="C183" s="130" t="s">
        <v>492</v>
      </c>
      <c r="D183" s="130"/>
      <c r="E183" s="130"/>
      <c r="F183" s="103"/>
      <c r="G183" s="104" t="s">
        <v>881</v>
      </c>
      <c r="H183" s="105" t="s">
        <v>882</v>
      </c>
    </row>
    <row r="184" spans="1:8" ht="26.4" x14ac:dyDescent="0.15">
      <c r="A184" s="101">
        <v>183</v>
      </c>
      <c r="B184" s="102" t="s">
        <v>883</v>
      </c>
      <c r="C184" s="130" t="s">
        <v>492</v>
      </c>
      <c r="D184" s="130"/>
      <c r="E184" s="130"/>
      <c r="F184" s="103"/>
      <c r="G184" s="104" t="s">
        <v>884</v>
      </c>
      <c r="H184" s="105" t="s">
        <v>885</v>
      </c>
    </row>
    <row r="185" spans="1:8" ht="13.2" x14ac:dyDescent="0.15">
      <c r="A185" s="101">
        <v>184</v>
      </c>
      <c r="B185" s="102" t="s">
        <v>886</v>
      </c>
      <c r="C185" s="130" t="s">
        <v>492</v>
      </c>
      <c r="D185" s="130"/>
      <c r="E185" s="130"/>
      <c r="F185" s="103"/>
      <c r="G185" s="104" t="s">
        <v>887</v>
      </c>
      <c r="H185" s="105" t="s">
        <v>888</v>
      </c>
    </row>
    <row r="186" spans="1:8" ht="13.2" x14ac:dyDescent="0.15">
      <c r="A186" s="101">
        <v>185</v>
      </c>
      <c r="B186" s="102" t="s">
        <v>889</v>
      </c>
      <c r="C186" s="130" t="s">
        <v>492</v>
      </c>
      <c r="D186" s="130"/>
      <c r="E186" s="130"/>
      <c r="F186" s="103"/>
      <c r="G186" s="104" t="s">
        <v>890</v>
      </c>
      <c r="H186" s="105" t="s">
        <v>891</v>
      </c>
    </row>
    <row r="187" spans="1:8" ht="13.2" x14ac:dyDescent="0.15">
      <c r="A187" s="101">
        <v>186</v>
      </c>
      <c r="B187" s="102" t="s">
        <v>892</v>
      </c>
      <c r="C187" s="130" t="s">
        <v>492</v>
      </c>
      <c r="D187" s="130"/>
      <c r="E187" s="130"/>
      <c r="F187" s="103"/>
      <c r="G187" s="104" t="s">
        <v>893</v>
      </c>
      <c r="H187" s="105" t="s">
        <v>894</v>
      </c>
    </row>
    <row r="188" spans="1:8" ht="13.2" x14ac:dyDescent="0.15">
      <c r="A188" s="101">
        <v>187</v>
      </c>
      <c r="B188" s="102" t="s">
        <v>895</v>
      </c>
      <c r="C188" s="130" t="s">
        <v>492</v>
      </c>
      <c r="D188" s="130"/>
      <c r="E188" s="130"/>
      <c r="F188" s="103"/>
      <c r="G188" s="104" t="s">
        <v>896</v>
      </c>
      <c r="H188" s="105" t="s">
        <v>897</v>
      </c>
    </row>
    <row r="189" spans="1:8" ht="13.2" x14ac:dyDescent="0.15">
      <c r="A189" s="101">
        <v>188</v>
      </c>
      <c r="B189" s="102" t="s">
        <v>898</v>
      </c>
      <c r="C189" s="130" t="s">
        <v>492</v>
      </c>
      <c r="D189" s="130"/>
      <c r="E189" s="130"/>
      <c r="F189" s="103"/>
      <c r="G189" s="104" t="s">
        <v>287</v>
      </c>
      <c r="H189" s="105" t="s">
        <v>899</v>
      </c>
    </row>
    <row r="190" spans="1:8" ht="13.2" x14ac:dyDescent="0.15">
      <c r="A190" s="101">
        <v>189</v>
      </c>
      <c r="B190" s="102" t="s">
        <v>900</v>
      </c>
      <c r="C190" s="130"/>
      <c r="D190" s="130"/>
      <c r="E190" s="130" t="s">
        <v>503</v>
      </c>
      <c r="F190" s="103"/>
      <c r="G190" s="104" t="s">
        <v>288</v>
      </c>
      <c r="H190" s="105" t="s">
        <v>901</v>
      </c>
    </row>
    <row r="191" spans="1:8" ht="13.2" x14ac:dyDescent="0.15">
      <c r="A191" s="101">
        <v>190</v>
      </c>
      <c r="B191" s="102" t="s">
        <v>902</v>
      </c>
      <c r="C191" s="130" t="s">
        <v>492</v>
      </c>
      <c r="D191" s="130"/>
      <c r="E191" s="130"/>
      <c r="F191" s="103"/>
      <c r="G191" s="104" t="s">
        <v>289</v>
      </c>
      <c r="H191" s="105" t="s">
        <v>903</v>
      </c>
    </row>
    <row r="192" spans="1:8" ht="13.2" x14ac:dyDescent="0.15">
      <c r="A192" s="101">
        <v>191</v>
      </c>
      <c r="B192" s="102" t="s">
        <v>904</v>
      </c>
      <c r="C192" s="130" t="s">
        <v>492</v>
      </c>
      <c r="D192" s="130"/>
      <c r="E192" s="130"/>
      <c r="F192" s="103"/>
      <c r="G192" s="104" t="s">
        <v>905</v>
      </c>
      <c r="H192" s="105" t="s">
        <v>906</v>
      </c>
    </row>
    <row r="193" spans="1:8" ht="13.2" x14ac:dyDescent="0.15">
      <c r="A193" s="106">
        <v>192</v>
      </c>
      <c r="B193" s="107"/>
      <c r="C193" s="131"/>
      <c r="D193" s="131"/>
      <c r="E193" s="131"/>
      <c r="F193" s="108" t="s">
        <v>521</v>
      </c>
      <c r="G193" s="109" t="s">
        <v>907</v>
      </c>
      <c r="H193" s="110" t="s">
        <v>908</v>
      </c>
    </row>
    <row r="194" spans="1:8" ht="26.4" x14ac:dyDescent="0.15">
      <c r="A194" s="101">
        <v>193</v>
      </c>
      <c r="B194" s="102" t="s">
        <v>909</v>
      </c>
      <c r="C194" s="130"/>
      <c r="D194" s="130"/>
      <c r="E194" s="130" t="s">
        <v>521</v>
      </c>
      <c r="F194" s="103"/>
      <c r="G194" s="104" t="s">
        <v>910</v>
      </c>
      <c r="H194" s="105" t="s">
        <v>911</v>
      </c>
    </row>
    <row r="195" spans="1:8" ht="26.4" x14ac:dyDescent="0.15">
      <c r="A195" s="106">
        <v>194</v>
      </c>
      <c r="B195" s="107"/>
      <c r="C195" s="131"/>
      <c r="D195" s="131"/>
      <c r="E195" s="131"/>
      <c r="F195" s="108" t="s">
        <v>523</v>
      </c>
      <c r="G195" s="109" t="s">
        <v>912</v>
      </c>
      <c r="H195" s="110" t="s">
        <v>913</v>
      </c>
    </row>
    <row r="196" spans="1:8" ht="13.2" x14ac:dyDescent="0.15">
      <c r="A196" s="101">
        <v>195</v>
      </c>
      <c r="B196" s="102" t="s">
        <v>914</v>
      </c>
      <c r="C196" s="130" t="s">
        <v>492</v>
      </c>
      <c r="D196" s="130"/>
      <c r="E196" s="130"/>
      <c r="F196" s="103"/>
      <c r="G196" s="104" t="s">
        <v>915</v>
      </c>
      <c r="H196" s="105" t="s">
        <v>916</v>
      </c>
    </row>
    <row r="197" spans="1:8" ht="26.4" x14ac:dyDescent="0.15">
      <c r="A197" s="101">
        <v>196</v>
      </c>
      <c r="B197" s="102" t="s">
        <v>917</v>
      </c>
      <c r="C197" s="130" t="s">
        <v>492</v>
      </c>
      <c r="D197" s="130"/>
      <c r="E197" s="130"/>
      <c r="F197" s="103"/>
      <c r="G197" s="104" t="s">
        <v>918</v>
      </c>
      <c r="H197" s="105" t="s">
        <v>919</v>
      </c>
    </row>
    <row r="198" spans="1:8" ht="26.4" x14ac:dyDescent="0.15">
      <c r="A198" s="101">
        <v>197</v>
      </c>
      <c r="B198" s="102" t="s">
        <v>920</v>
      </c>
      <c r="C198" s="130" t="s">
        <v>492</v>
      </c>
      <c r="D198" s="130"/>
      <c r="E198" s="130"/>
      <c r="F198" s="103"/>
      <c r="G198" s="104" t="s">
        <v>921</v>
      </c>
      <c r="H198" s="105" t="s">
        <v>922</v>
      </c>
    </row>
    <row r="199" spans="1:8" ht="13.2" x14ac:dyDescent="0.15">
      <c r="A199" s="101">
        <v>198</v>
      </c>
      <c r="B199" s="102" t="s">
        <v>923</v>
      </c>
      <c r="C199" s="130" t="s">
        <v>492</v>
      </c>
      <c r="D199" s="130"/>
      <c r="E199" s="130"/>
      <c r="F199" s="103"/>
      <c r="G199" s="104" t="s">
        <v>924</v>
      </c>
      <c r="H199" s="105" t="s">
        <v>925</v>
      </c>
    </row>
    <row r="200" spans="1:8" ht="26.4" x14ac:dyDescent="0.15">
      <c r="A200" s="101">
        <v>199</v>
      </c>
      <c r="B200" s="102" t="s">
        <v>926</v>
      </c>
      <c r="C200" s="130" t="s">
        <v>492</v>
      </c>
      <c r="D200" s="130"/>
      <c r="E200" s="130"/>
      <c r="F200" s="103"/>
      <c r="G200" s="104" t="s">
        <v>927</v>
      </c>
      <c r="H200" s="105" t="s">
        <v>928</v>
      </c>
    </row>
    <row r="201" spans="1:8" ht="13.2" x14ac:dyDescent="0.15">
      <c r="A201" s="101">
        <v>200</v>
      </c>
      <c r="B201" s="102" t="s">
        <v>929</v>
      </c>
      <c r="C201" s="130" t="s">
        <v>492</v>
      </c>
      <c r="D201" s="130"/>
      <c r="E201" s="130"/>
      <c r="F201" s="103"/>
      <c r="G201" s="104" t="s">
        <v>132</v>
      </c>
      <c r="H201" s="105" t="s">
        <v>930</v>
      </c>
    </row>
    <row r="202" spans="1:8" ht="13.2" x14ac:dyDescent="0.15">
      <c r="A202" s="101">
        <v>201</v>
      </c>
      <c r="B202" s="102" t="s">
        <v>931</v>
      </c>
      <c r="C202" s="130" t="s">
        <v>492</v>
      </c>
      <c r="D202" s="130"/>
      <c r="E202" s="130"/>
      <c r="F202" s="103"/>
      <c r="G202" s="104" t="s">
        <v>133</v>
      </c>
      <c r="H202" s="105" t="s">
        <v>932</v>
      </c>
    </row>
    <row r="203" spans="1:8" ht="13.2" x14ac:dyDescent="0.15">
      <c r="A203" s="106">
        <v>202</v>
      </c>
      <c r="B203" s="107"/>
      <c r="C203" s="131"/>
      <c r="D203" s="131"/>
      <c r="E203" s="131"/>
      <c r="F203" s="108" t="s">
        <v>521</v>
      </c>
      <c r="G203" s="109" t="s">
        <v>290</v>
      </c>
      <c r="H203" s="110" t="s">
        <v>933</v>
      </c>
    </row>
    <row r="204" spans="1:8" ht="13.2" x14ac:dyDescent="0.15">
      <c r="A204" s="101">
        <v>203</v>
      </c>
      <c r="B204" s="102" t="s">
        <v>934</v>
      </c>
      <c r="C204" s="130" t="s">
        <v>492</v>
      </c>
      <c r="D204" s="130"/>
      <c r="E204" s="130"/>
      <c r="F204" s="103"/>
      <c r="G204" s="104" t="s">
        <v>134</v>
      </c>
      <c r="H204" s="105" t="s">
        <v>935</v>
      </c>
    </row>
    <row r="205" spans="1:8" ht="13.2" x14ac:dyDescent="0.15">
      <c r="A205" s="101">
        <v>204</v>
      </c>
      <c r="B205" s="102" t="s">
        <v>936</v>
      </c>
      <c r="C205" s="130"/>
      <c r="D205" s="130"/>
      <c r="E205" s="130" t="s">
        <v>523</v>
      </c>
      <c r="F205" s="103"/>
      <c r="G205" s="104" t="s">
        <v>291</v>
      </c>
      <c r="H205" s="105" t="s">
        <v>937</v>
      </c>
    </row>
    <row r="206" spans="1:8" ht="13.2" x14ac:dyDescent="0.15">
      <c r="A206" s="101">
        <v>205</v>
      </c>
      <c r="B206" s="102" t="s">
        <v>938</v>
      </c>
      <c r="C206" s="130"/>
      <c r="D206" s="130"/>
      <c r="E206" s="130" t="s">
        <v>521</v>
      </c>
      <c r="F206" s="103"/>
      <c r="G206" s="104" t="s">
        <v>292</v>
      </c>
      <c r="H206" s="105" t="s">
        <v>939</v>
      </c>
    </row>
    <row r="207" spans="1:8" ht="26.4" x14ac:dyDescent="0.15">
      <c r="A207" s="101">
        <v>206</v>
      </c>
      <c r="B207" s="102" t="s">
        <v>940</v>
      </c>
      <c r="C207" s="130" t="s">
        <v>492</v>
      </c>
      <c r="D207" s="130"/>
      <c r="E207" s="130"/>
      <c r="F207" s="103"/>
      <c r="G207" s="104" t="s">
        <v>941</v>
      </c>
      <c r="H207" s="105" t="s">
        <v>942</v>
      </c>
    </row>
    <row r="208" spans="1:8" ht="13.2" x14ac:dyDescent="0.15">
      <c r="A208" s="101">
        <v>207</v>
      </c>
      <c r="B208" s="102" t="s">
        <v>943</v>
      </c>
      <c r="C208" s="130" t="s">
        <v>492</v>
      </c>
      <c r="D208" s="130"/>
      <c r="E208" s="130"/>
      <c r="F208" s="103"/>
      <c r="G208" s="104" t="s">
        <v>293</v>
      </c>
      <c r="H208" s="105" t="s">
        <v>944</v>
      </c>
    </row>
    <row r="209" spans="1:8" ht="13.2" x14ac:dyDescent="0.15">
      <c r="A209" s="106">
        <v>208</v>
      </c>
      <c r="B209" s="107"/>
      <c r="C209" s="131"/>
      <c r="D209" s="131"/>
      <c r="E209" s="131"/>
      <c r="F209" s="108" t="s">
        <v>521</v>
      </c>
      <c r="G209" s="109" t="s">
        <v>294</v>
      </c>
      <c r="H209" s="110" t="s">
        <v>945</v>
      </c>
    </row>
    <row r="210" spans="1:8" ht="13.2" x14ac:dyDescent="0.15">
      <c r="A210" s="101">
        <v>209</v>
      </c>
      <c r="B210" s="102" t="s">
        <v>946</v>
      </c>
      <c r="C210" s="130" t="s">
        <v>492</v>
      </c>
      <c r="D210" s="130"/>
      <c r="E210" s="130"/>
      <c r="F210" s="103"/>
      <c r="G210" s="104" t="s">
        <v>295</v>
      </c>
      <c r="H210" s="105" t="s">
        <v>947</v>
      </c>
    </row>
    <row r="211" spans="1:8" ht="13.2" x14ac:dyDescent="0.15">
      <c r="A211" s="101">
        <v>210</v>
      </c>
      <c r="B211" s="102" t="s">
        <v>948</v>
      </c>
      <c r="C211" s="130" t="s">
        <v>492</v>
      </c>
      <c r="D211" s="130"/>
      <c r="E211" s="130"/>
      <c r="F211" s="103"/>
      <c r="G211" s="104" t="s">
        <v>296</v>
      </c>
      <c r="H211" s="105" t="s">
        <v>949</v>
      </c>
    </row>
    <row r="212" spans="1:8" ht="13.2" x14ac:dyDescent="0.15">
      <c r="A212" s="101">
        <v>211</v>
      </c>
      <c r="B212" s="102" t="s">
        <v>950</v>
      </c>
      <c r="C212" s="130" t="s">
        <v>492</v>
      </c>
      <c r="D212" s="130"/>
      <c r="E212" s="130"/>
      <c r="F212" s="103"/>
      <c r="G212" s="104" t="s">
        <v>951</v>
      </c>
      <c r="H212" s="105" t="s">
        <v>952</v>
      </c>
    </row>
    <row r="213" spans="1:8" ht="13.2" x14ac:dyDescent="0.15">
      <c r="A213" s="101">
        <v>212</v>
      </c>
      <c r="B213" s="102" t="s">
        <v>953</v>
      </c>
      <c r="C213" s="130" t="s">
        <v>492</v>
      </c>
      <c r="D213" s="130"/>
      <c r="E213" s="130"/>
      <c r="F213" s="103"/>
      <c r="G213" s="104" t="s">
        <v>954</v>
      </c>
      <c r="H213" s="105" t="s">
        <v>955</v>
      </c>
    </row>
    <row r="214" spans="1:8" ht="13.2" x14ac:dyDescent="0.15">
      <c r="A214" s="101">
        <v>213</v>
      </c>
      <c r="B214" s="102" t="s">
        <v>956</v>
      </c>
      <c r="C214" s="130" t="s">
        <v>492</v>
      </c>
      <c r="D214" s="130"/>
      <c r="E214" s="130"/>
      <c r="F214" s="103"/>
      <c r="G214" s="104" t="s">
        <v>297</v>
      </c>
      <c r="H214" s="105" t="s">
        <v>957</v>
      </c>
    </row>
    <row r="215" spans="1:8" ht="13.2" x14ac:dyDescent="0.15">
      <c r="A215" s="106">
        <v>214</v>
      </c>
      <c r="B215" s="107"/>
      <c r="C215" s="131"/>
      <c r="D215" s="131"/>
      <c r="E215" s="131"/>
      <c r="F215" s="108" t="s">
        <v>521</v>
      </c>
      <c r="G215" s="109" t="s">
        <v>298</v>
      </c>
      <c r="H215" s="110" t="s">
        <v>958</v>
      </c>
    </row>
    <row r="216" spans="1:8" ht="13.2" x14ac:dyDescent="0.15">
      <c r="A216" s="106">
        <v>215</v>
      </c>
      <c r="B216" s="107"/>
      <c r="C216" s="131"/>
      <c r="D216" s="131"/>
      <c r="E216" s="131"/>
      <c r="F216" s="108" t="s">
        <v>503</v>
      </c>
      <c r="G216" s="109" t="s">
        <v>135</v>
      </c>
      <c r="H216" s="110" t="s">
        <v>959</v>
      </c>
    </row>
    <row r="217" spans="1:8" ht="13.2" x14ac:dyDescent="0.15">
      <c r="A217" s="101">
        <v>216</v>
      </c>
      <c r="B217" s="102" t="s">
        <v>960</v>
      </c>
      <c r="C217" s="130"/>
      <c r="D217" s="130"/>
      <c r="E217" s="130" t="s">
        <v>521</v>
      </c>
      <c r="F217" s="103"/>
      <c r="G217" s="104" t="s">
        <v>299</v>
      </c>
      <c r="H217" s="105" t="s">
        <v>961</v>
      </c>
    </row>
    <row r="218" spans="1:8" ht="13.2" x14ac:dyDescent="0.15">
      <c r="A218" s="101">
        <v>217</v>
      </c>
      <c r="B218" s="102" t="s">
        <v>962</v>
      </c>
      <c r="C218" s="130" t="s">
        <v>492</v>
      </c>
      <c r="D218" s="130"/>
      <c r="E218" s="130"/>
      <c r="F218" s="103"/>
      <c r="G218" s="104" t="s">
        <v>963</v>
      </c>
      <c r="H218" s="105" t="s">
        <v>964</v>
      </c>
    </row>
    <row r="219" spans="1:8" ht="13.2" x14ac:dyDescent="0.15">
      <c r="A219" s="101">
        <v>218</v>
      </c>
      <c r="B219" s="102" t="s">
        <v>965</v>
      </c>
      <c r="C219" s="130" t="s">
        <v>492</v>
      </c>
      <c r="D219" s="130"/>
      <c r="E219" s="130"/>
      <c r="F219" s="103"/>
      <c r="G219" s="104" t="s">
        <v>300</v>
      </c>
      <c r="H219" s="105" t="s">
        <v>966</v>
      </c>
    </row>
    <row r="220" spans="1:8" ht="13.2" x14ac:dyDescent="0.15">
      <c r="A220" s="101">
        <v>219</v>
      </c>
      <c r="B220" s="102" t="s">
        <v>967</v>
      </c>
      <c r="C220" s="130" t="s">
        <v>492</v>
      </c>
      <c r="D220" s="130"/>
      <c r="E220" s="130"/>
      <c r="F220" s="103"/>
      <c r="G220" s="104" t="s">
        <v>301</v>
      </c>
      <c r="H220" s="105" t="s">
        <v>968</v>
      </c>
    </row>
    <row r="221" spans="1:8" ht="13.2" x14ac:dyDescent="0.15">
      <c r="A221" s="106">
        <v>220</v>
      </c>
      <c r="B221" s="107"/>
      <c r="C221" s="131"/>
      <c r="D221" s="131"/>
      <c r="E221" s="131"/>
      <c r="F221" s="108" t="s">
        <v>503</v>
      </c>
      <c r="G221" s="109" t="s">
        <v>302</v>
      </c>
      <c r="H221" s="110" t="s">
        <v>969</v>
      </c>
    </row>
    <row r="222" spans="1:8" ht="39.6" x14ac:dyDescent="0.15">
      <c r="A222" s="101">
        <v>221</v>
      </c>
      <c r="B222" s="102" t="s">
        <v>970</v>
      </c>
      <c r="C222" s="130" t="s">
        <v>492</v>
      </c>
      <c r="D222" s="130"/>
      <c r="E222" s="130"/>
      <c r="F222" s="103"/>
      <c r="G222" s="104" t="s">
        <v>971</v>
      </c>
      <c r="H222" s="105" t="s">
        <v>972</v>
      </c>
    </row>
    <row r="223" spans="1:8" ht="13.2" x14ac:dyDescent="0.15">
      <c r="A223" s="106">
        <v>222</v>
      </c>
      <c r="B223" s="107"/>
      <c r="C223" s="131"/>
      <c r="D223" s="131"/>
      <c r="E223" s="131"/>
      <c r="F223" s="108" t="s">
        <v>521</v>
      </c>
      <c r="G223" s="109" t="s">
        <v>973</v>
      </c>
      <c r="H223" s="110" t="s">
        <v>974</v>
      </c>
    </row>
    <row r="224" spans="1:8" ht="13.2" x14ac:dyDescent="0.15">
      <c r="A224" s="101">
        <v>223</v>
      </c>
      <c r="B224" s="102" t="s">
        <v>975</v>
      </c>
      <c r="C224" s="130" t="s">
        <v>492</v>
      </c>
      <c r="D224" s="130"/>
      <c r="E224" s="130"/>
      <c r="F224" s="103"/>
      <c r="G224" s="104" t="s">
        <v>303</v>
      </c>
      <c r="H224" s="105" t="s">
        <v>976</v>
      </c>
    </row>
    <row r="225" spans="1:8" ht="13.2" x14ac:dyDescent="0.15">
      <c r="A225" s="101">
        <v>224</v>
      </c>
      <c r="B225" s="102" t="s">
        <v>977</v>
      </c>
      <c r="C225" s="130" t="s">
        <v>492</v>
      </c>
      <c r="D225" s="130"/>
      <c r="E225" s="130"/>
      <c r="F225" s="103"/>
      <c r="G225" s="104" t="s">
        <v>304</v>
      </c>
      <c r="H225" s="105" t="s">
        <v>978</v>
      </c>
    </row>
    <row r="226" spans="1:8" ht="26.4" x14ac:dyDescent="0.15">
      <c r="A226" s="101">
        <v>225</v>
      </c>
      <c r="B226" s="102" t="s">
        <v>979</v>
      </c>
      <c r="C226" s="130" t="s">
        <v>492</v>
      </c>
      <c r="D226" s="130"/>
      <c r="E226" s="130"/>
      <c r="F226" s="103"/>
      <c r="G226" s="104" t="s">
        <v>980</v>
      </c>
      <c r="H226" s="105" t="s">
        <v>981</v>
      </c>
    </row>
    <row r="227" spans="1:8" ht="13.2" x14ac:dyDescent="0.15">
      <c r="A227" s="106">
        <v>226</v>
      </c>
      <c r="B227" s="107"/>
      <c r="C227" s="131"/>
      <c r="D227" s="131"/>
      <c r="E227" s="131"/>
      <c r="F227" s="108" t="s">
        <v>521</v>
      </c>
      <c r="G227" s="109" t="s">
        <v>305</v>
      </c>
      <c r="H227" s="110" t="s">
        <v>982</v>
      </c>
    </row>
    <row r="228" spans="1:8" ht="26.4" x14ac:dyDescent="0.15">
      <c r="A228" s="101">
        <v>227</v>
      </c>
      <c r="B228" s="102" t="s">
        <v>983</v>
      </c>
      <c r="C228" s="130" t="s">
        <v>492</v>
      </c>
      <c r="D228" s="130"/>
      <c r="E228" s="130"/>
      <c r="F228" s="103"/>
      <c r="G228" s="104" t="s">
        <v>984</v>
      </c>
      <c r="H228" s="105" t="s">
        <v>985</v>
      </c>
    </row>
    <row r="229" spans="1:8" ht="13.2" x14ac:dyDescent="0.15">
      <c r="A229" s="106">
        <v>228</v>
      </c>
      <c r="B229" s="107"/>
      <c r="C229" s="131"/>
      <c r="D229" s="131"/>
      <c r="E229" s="131"/>
      <c r="F229" s="108" t="s">
        <v>521</v>
      </c>
      <c r="G229" s="109" t="s">
        <v>306</v>
      </c>
      <c r="H229" s="110" t="s">
        <v>986</v>
      </c>
    </row>
    <row r="230" spans="1:8" ht="26.4" x14ac:dyDescent="0.15">
      <c r="A230" s="101">
        <v>229</v>
      </c>
      <c r="B230" s="102" t="s">
        <v>987</v>
      </c>
      <c r="C230" s="130" t="s">
        <v>492</v>
      </c>
      <c r="D230" s="130"/>
      <c r="E230" s="130"/>
      <c r="F230" s="103"/>
      <c r="G230" s="104" t="s">
        <v>988</v>
      </c>
      <c r="H230" s="105" t="s">
        <v>989</v>
      </c>
    </row>
    <row r="231" spans="1:8" ht="13.2" x14ac:dyDescent="0.15">
      <c r="A231" s="101">
        <v>230</v>
      </c>
      <c r="B231" s="102" t="s">
        <v>990</v>
      </c>
      <c r="C231" s="130" t="s">
        <v>492</v>
      </c>
      <c r="D231" s="130"/>
      <c r="E231" s="130"/>
      <c r="F231" s="103"/>
      <c r="G231" s="104" t="s">
        <v>307</v>
      </c>
      <c r="H231" s="105" t="s">
        <v>991</v>
      </c>
    </row>
    <row r="232" spans="1:8" ht="13.2" x14ac:dyDescent="0.15">
      <c r="A232" s="106">
        <v>231</v>
      </c>
      <c r="B232" s="107"/>
      <c r="C232" s="131"/>
      <c r="D232" s="131"/>
      <c r="E232" s="131"/>
      <c r="F232" s="108" t="s">
        <v>521</v>
      </c>
      <c r="G232" s="109" t="s">
        <v>992</v>
      </c>
      <c r="H232" s="110" t="s">
        <v>993</v>
      </c>
    </row>
    <row r="233" spans="1:8" ht="13.2" x14ac:dyDescent="0.15">
      <c r="A233" s="101">
        <v>232</v>
      </c>
      <c r="B233" s="102" t="s">
        <v>994</v>
      </c>
      <c r="C233" s="130" t="s">
        <v>492</v>
      </c>
      <c r="D233" s="130"/>
      <c r="E233" s="130"/>
      <c r="F233" s="103"/>
      <c r="G233" s="104" t="s">
        <v>308</v>
      </c>
      <c r="H233" s="105" t="s">
        <v>995</v>
      </c>
    </row>
    <row r="234" spans="1:8" ht="26.4" x14ac:dyDescent="0.15">
      <c r="A234" s="101">
        <v>233</v>
      </c>
      <c r="B234" s="102" t="s">
        <v>996</v>
      </c>
      <c r="C234" s="130" t="s">
        <v>492</v>
      </c>
      <c r="D234" s="130"/>
      <c r="E234" s="130"/>
      <c r="F234" s="103"/>
      <c r="G234" s="104" t="s">
        <v>997</v>
      </c>
      <c r="H234" s="105" t="s">
        <v>998</v>
      </c>
    </row>
    <row r="235" spans="1:8" ht="13.2" x14ac:dyDescent="0.15">
      <c r="A235" s="101">
        <v>234</v>
      </c>
      <c r="B235" s="102" t="s">
        <v>999</v>
      </c>
      <c r="C235" s="130"/>
      <c r="D235" s="130"/>
      <c r="E235" s="130" t="s">
        <v>503</v>
      </c>
      <c r="F235" s="103"/>
      <c r="G235" s="104" t="s">
        <v>309</v>
      </c>
      <c r="H235" s="105" t="s">
        <v>1000</v>
      </c>
    </row>
    <row r="236" spans="1:8" ht="13.2" x14ac:dyDescent="0.15">
      <c r="A236" s="101">
        <v>235</v>
      </c>
      <c r="B236" s="102" t="s">
        <v>1001</v>
      </c>
      <c r="C236" s="130"/>
      <c r="D236" s="130"/>
      <c r="E236" s="130" t="s">
        <v>521</v>
      </c>
      <c r="F236" s="103"/>
      <c r="G236" s="104" t="s">
        <v>310</v>
      </c>
      <c r="H236" s="105" t="s">
        <v>1002</v>
      </c>
    </row>
    <row r="237" spans="1:8" ht="13.2" x14ac:dyDescent="0.15">
      <c r="A237" s="101">
        <v>236</v>
      </c>
      <c r="B237" s="102" t="s">
        <v>1003</v>
      </c>
      <c r="C237" s="130" t="s">
        <v>492</v>
      </c>
      <c r="D237" s="130"/>
      <c r="E237" s="130"/>
      <c r="F237" s="103"/>
      <c r="G237" s="104" t="s">
        <v>1004</v>
      </c>
      <c r="H237" s="105" t="s">
        <v>1005</v>
      </c>
    </row>
    <row r="238" spans="1:8" ht="13.2" x14ac:dyDescent="0.15">
      <c r="A238" s="101">
        <v>237</v>
      </c>
      <c r="B238" s="102" t="s">
        <v>1006</v>
      </c>
      <c r="C238" s="130" t="s">
        <v>492</v>
      </c>
      <c r="D238" s="130"/>
      <c r="E238" s="130"/>
      <c r="F238" s="103"/>
      <c r="G238" s="104" t="s">
        <v>136</v>
      </c>
      <c r="H238" s="105" t="s">
        <v>1007</v>
      </c>
    </row>
    <row r="239" spans="1:8" ht="13.2" x14ac:dyDescent="0.15">
      <c r="A239" s="101">
        <v>238</v>
      </c>
      <c r="B239" s="102" t="s">
        <v>1008</v>
      </c>
      <c r="C239" s="130" t="s">
        <v>492</v>
      </c>
      <c r="D239" s="130"/>
      <c r="E239" s="130"/>
      <c r="F239" s="103"/>
      <c r="G239" s="104" t="s">
        <v>311</v>
      </c>
      <c r="H239" s="105" t="s">
        <v>1009</v>
      </c>
    </row>
    <row r="240" spans="1:8" ht="13.2" x14ac:dyDescent="0.15">
      <c r="A240" s="106">
        <v>239</v>
      </c>
      <c r="B240" s="107"/>
      <c r="C240" s="131"/>
      <c r="D240" s="131"/>
      <c r="E240" s="131"/>
      <c r="F240" s="108" t="s">
        <v>1010</v>
      </c>
      <c r="G240" s="109" t="s">
        <v>137</v>
      </c>
      <c r="H240" s="110" t="s">
        <v>1011</v>
      </c>
    </row>
    <row r="241" spans="1:8" ht="13.2" x14ac:dyDescent="0.15">
      <c r="A241" s="101">
        <v>240</v>
      </c>
      <c r="B241" s="102" t="s">
        <v>1012</v>
      </c>
      <c r="C241" s="130" t="s">
        <v>492</v>
      </c>
      <c r="D241" s="130"/>
      <c r="E241" s="130"/>
      <c r="F241" s="103"/>
      <c r="G241" s="104" t="s">
        <v>138</v>
      </c>
      <c r="H241" s="105" t="s">
        <v>1013</v>
      </c>
    </row>
    <row r="242" spans="1:8" ht="13.2" x14ac:dyDescent="0.15">
      <c r="A242" s="106">
        <v>241</v>
      </c>
      <c r="B242" s="107"/>
      <c r="C242" s="131"/>
      <c r="D242" s="131"/>
      <c r="E242" s="131"/>
      <c r="F242" s="108" t="s">
        <v>521</v>
      </c>
      <c r="G242" s="109" t="s">
        <v>312</v>
      </c>
      <c r="H242" s="110" t="s">
        <v>1014</v>
      </c>
    </row>
    <row r="243" spans="1:8" ht="13.2" x14ac:dyDescent="0.15">
      <c r="A243" s="101">
        <v>242</v>
      </c>
      <c r="B243" s="102" t="s">
        <v>1015</v>
      </c>
      <c r="C243" s="130" t="s">
        <v>492</v>
      </c>
      <c r="D243" s="130"/>
      <c r="E243" s="130"/>
      <c r="F243" s="103"/>
      <c r="G243" s="104" t="s">
        <v>139</v>
      </c>
      <c r="H243" s="105" t="s">
        <v>1016</v>
      </c>
    </row>
    <row r="244" spans="1:8" ht="13.2" x14ac:dyDescent="0.15">
      <c r="A244" s="101">
        <v>243</v>
      </c>
      <c r="B244" s="102" t="s">
        <v>1017</v>
      </c>
      <c r="C244" s="130" t="s">
        <v>492</v>
      </c>
      <c r="D244" s="130" t="s">
        <v>492</v>
      </c>
      <c r="E244" s="130"/>
      <c r="F244" s="103"/>
      <c r="G244" s="104" t="s">
        <v>140</v>
      </c>
      <c r="H244" s="105" t="s">
        <v>1018</v>
      </c>
    </row>
    <row r="245" spans="1:8" ht="13.2" x14ac:dyDescent="0.15">
      <c r="A245" s="101">
        <v>244</v>
      </c>
      <c r="B245" s="102" t="s">
        <v>1019</v>
      </c>
      <c r="C245" s="130" t="s">
        <v>492</v>
      </c>
      <c r="D245" s="130"/>
      <c r="E245" s="130"/>
      <c r="F245" s="103"/>
      <c r="G245" s="104" t="s">
        <v>1020</v>
      </c>
      <c r="H245" s="105" t="s">
        <v>1021</v>
      </c>
    </row>
    <row r="246" spans="1:8" ht="13.2" x14ac:dyDescent="0.15">
      <c r="A246" s="101">
        <v>245</v>
      </c>
      <c r="B246" s="102" t="s">
        <v>1022</v>
      </c>
      <c r="C246" s="130" t="s">
        <v>492</v>
      </c>
      <c r="D246" s="130"/>
      <c r="E246" s="130"/>
      <c r="F246" s="103"/>
      <c r="G246" s="104" t="s">
        <v>141</v>
      </c>
      <c r="H246" s="105" t="s">
        <v>1023</v>
      </c>
    </row>
    <row r="247" spans="1:8" ht="13.2" x14ac:dyDescent="0.15">
      <c r="A247" s="106">
        <v>246</v>
      </c>
      <c r="B247" s="107"/>
      <c r="C247" s="131"/>
      <c r="D247" s="131"/>
      <c r="E247" s="131"/>
      <c r="F247" s="108" t="s">
        <v>521</v>
      </c>
      <c r="G247" s="109" t="s">
        <v>142</v>
      </c>
      <c r="H247" s="110" t="s">
        <v>1024</v>
      </c>
    </row>
    <row r="248" spans="1:8" ht="26.4" x14ac:dyDescent="0.15">
      <c r="A248" s="106">
        <v>247</v>
      </c>
      <c r="B248" s="107"/>
      <c r="C248" s="131"/>
      <c r="D248" s="131"/>
      <c r="E248" s="131"/>
      <c r="F248" s="108" t="s">
        <v>521</v>
      </c>
      <c r="G248" s="109" t="s">
        <v>1025</v>
      </c>
      <c r="H248" s="110" t="s">
        <v>1026</v>
      </c>
    </row>
    <row r="249" spans="1:8" ht="26.4" x14ac:dyDescent="0.15">
      <c r="A249" s="101">
        <v>248</v>
      </c>
      <c r="B249" s="102" t="s">
        <v>1027</v>
      </c>
      <c r="C249" s="130" t="s">
        <v>492</v>
      </c>
      <c r="D249" s="130"/>
      <c r="E249" s="130"/>
      <c r="F249" s="103"/>
      <c r="G249" s="104" t="s">
        <v>1028</v>
      </c>
      <c r="H249" s="105" t="s">
        <v>1029</v>
      </c>
    </row>
    <row r="250" spans="1:8" ht="13.2" x14ac:dyDescent="0.15">
      <c r="A250" s="101">
        <v>249</v>
      </c>
      <c r="B250" s="102" t="s">
        <v>1030</v>
      </c>
      <c r="C250" s="130" t="s">
        <v>492</v>
      </c>
      <c r="D250" s="130"/>
      <c r="E250" s="130"/>
      <c r="F250" s="103"/>
      <c r="G250" s="104" t="s">
        <v>1031</v>
      </c>
      <c r="H250" s="105" t="s">
        <v>1032</v>
      </c>
    </row>
    <row r="251" spans="1:8" ht="13.2" x14ac:dyDescent="0.15">
      <c r="A251" s="101">
        <v>250</v>
      </c>
      <c r="B251" s="102" t="s">
        <v>1033</v>
      </c>
      <c r="C251" s="130" t="s">
        <v>492</v>
      </c>
      <c r="D251" s="130"/>
      <c r="E251" s="130"/>
      <c r="F251" s="103"/>
      <c r="G251" s="104" t="s">
        <v>1034</v>
      </c>
      <c r="H251" s="105" t="s">
        <v>1035</v>
      </c>
    </row>
    <row r="252" spans="1:8" ht="26.4" x14ac:dyDescent="0.15">
      <c r="A252" s="101">
        <v>251</v>
      </c>
      <c r="B252" s="102" t="s">
        <v>1036</v>
      </c>
      <c r="C252" s="130" t="s">
        <v>492</v>
      </c>
      <c r="D252" s="130"/>
      <c r="E252" s="130"/>
      <c r="F252" s="103"/>
      <c r="G252" s="104" t="s">
        <v>1037</v>
      </c>
      <c r="H252" s="105" t="s">
        <v>1038</v>
      </c>
    </row>
    <row r="253" spans="1:8" ht="26.4" x14ac:dyDescent="0.15">
      <c r="A253" s="101">
        <v>252</v>
      </c>
      <c r="B253" s="102" t="s">
        <v>1039</v>
      </c>
      <c r="C253" s="130" t="s">
        <v>492</v>
      </c>
      <c r="D253" s="130"/>
      <c r="E253" s="130"/>
      <c r="F253" s="103"/>
      <c r="G253" s="104" t="s">
        <v>1040</v>
      </c>
      <c r="H253" s="105" t="s">
        <v>1041</v>
      </c>
    </row>
    <row r="254" spans="1:8" ht="13.2" x14ac:dyDescent="0.15">
      <c r="A254" s="101">
        <v>253</v>
      </c>
      <c r="B254" s="102" t="s">
        <v>1042</v>
      </c>
      <c r="C254" s="130"/>
      <c r="D254" s="130"/>
      <c r="E254" s="130" t="s">
        <v>523</v>
      </c>
      <c r="F254" s="103"/>
      <c r="G254" s="104" t="s">
        <v>1043</v>
      </c>
      <c r="H254" s="105" t="s">
        <v>1044</v>
      </c>
    </row>
    <row r="255" spans="1:8" ht="13.2" x14ac:dyDescent="0.15">
      <c r="A255" s="101">
        <v>254</v>
      </c>
      <c r="B255" s="102" t="s">
        <v>1045</v>
      </c>
      <c r="C255" s="130" t="s">
        <v>492</v>
      </c>
      <c r="D255" s="130"/>
      <c r="E255" s="130"/>
      <c r="F255" s="103"/>
      <c r="G255" s="104" t="s">
        <v>1046</v>
      </c>
      <c r="H255" s="105" t="s">
        <v>1047</v>
      </c>
    </row>
    <row r="256" spans="1:8" ht="13.2" x14ac:dyDescent="0.15">
      <c r="A256" s="101">
        <v>255</v>
      </c>
      <c r="B256" s="102" t="s">
        <v>1048</v>
      </c>
      <c r="C256" s="130" t="s">
        <v>492</v>
      </c>
      <c r="D256" s="130"/>
      <c r="E256" s="130"/>
      <c r="F256" s="103"/>
      <c r="G256" s="104" t="s">
        <v>143</v>
      </c>
      <c r="H256" s="105" t="s">
        <v>1049</v>
      </c>
    </row>
    <row r="257" spans="1:8" ht="13.2" x14ac:dyDescent="0.15">
      <c r="A257" s="106">
        <v>256</v>
      </c>
      <c r="B257" s="107"/>
      <c r="C257" s="131"/>
      <c r="D257" s="131"/>
      <c r="E257" s="131"/>
      <c r="F257" s="108" t="s">
        <v>503</v>
      </c>
      <c r="G257" s="109" t="s">
        <v>313</v>
      </c>
      <c r="H257" s="110" t="s">
        <v>1050</v>
      </c>
    </row>
    <row r="258" spans="1:8" ht="13.2" x14ac:dyDescent="0.15">
      <c r="A258" s="101">
        <v>257</v>
      </c>
      <c r="B258" s="102" t="s">
        <v>1051</v>
      </c>
      <c r="C258" s="130" t="s">
        <v>492</v>
      </c>
      <c r="D258" s="130"/>
      <c r="E258" s="130"/>
      <c r="F258" s="103"/>
      <c r="G258" s="104" t="s">
        <v>1052</v>
      </c>
      <c r="H258" s="105" t="s">
        <v>1053</v>
      </c>
    </row>
    <row r="259" spans="1:8" ht="13.2" x14ac:dyDescent="0.15">
      <c r="A259" s="101">
        <v>258</v>
      </c>
      <c r="B259" s="102" t="s">
        <v>1054</v>
      </c>
      <c r="C259" s="130" t="s">
        <v>492</v>
      </c>
      <c r="D259" s="130"/>
      <c r="E259" s="130"/>
      <c r="F259" s="103"/>
      <c r="G259" s="104" t="s">
        <v>1055</v>
      </c>
      <c r="H259" s="105" t="s">
        <v>1056</v>
      </c>
    </row>
    <row r="260" spans="1:8" ht="13.2" x14ac:dyDescent="0.15">
      <c r="A260" s="101">
        <v>259</v>
      </c>
      <c r="B260" s="102" t="s">
        <v>1057</v>
      </c>
      <c r="C260" s="130" t="s">
        <v>492</v>
      </c>
      <c r="D260" s="130"/>
      <c r="E260" s="130"/>
      <c r="F260" s="103"/>
      <c r="G260" s="104" t="s">
        <v>1058</v>
      </c>
      <c r="H260" s="105" t="s">
        <v>1059</v>
      </c>
    </row>
    <row r="261" spans="1:8" ht="13.2" x14ac:dyDescent="0.15">
      <c r="A261" s="101">
        <v>260</v>
      </c>
      <c r="B261" s="102" t="s">
        <v>1060</v>
      </c>
      <c r="C261" s="130" t="s">
        <v>492</v>
      </c>
      <c r="D261" s="130"/>
      <c r="E261" s="130"/>
      <c r="F261" s="103"/>
      <c r="G261" s="104" t="s">
        <v>1061</v>
      </c>
      <c r="H261" s="105" t="s">
        <v>1062</v>
      </c>
    </row>
    <row r="262" spans="1:8" ht="13.2" x14ac:dyDescent="0.15">
      <c r="A262" s="101">
        <v>261</v>
      </c>
      <c r="B262" s="102" t="s">
        <v>1063</v>
      </c>
      <c r="C262" s="130" t="s">
        <v>492</v>
      </c>
      <c r="D262" s="130"/>
      <c r="E262" s="130"/>
      <c r="F262" s="103"/>
      <c r="G262" s="104" t="s">
        <v>1064</v>
      </c>
      <c r="H262" s="105" t="s">
        <v>1065</v>
      </c>
    </row>
    <row r="263" spans="1:8" ht="13.2" x14ac:dyDescent="0.15">
      <c r="A263" s="101">
        <v>262</v>
      </c>
      <c r="B263" s="102" t="s">
        <v>1066</v>
      </c>
      <c r="C263" s="130" t="s">
        <v>492</v>
      </c>
      <c r="D263" s="130"/>
      <c r="E263" s="130"/>
      <c r="F263" s="103"/>
      <c r="G263" s="104" t="s">
        <v>144</v>
      </c>
      <c r="H263" s="105" t="s">
        <v>1067</v>
      </c>
    </row>
    <row r="264" spans="1:8" ht="13.2" x14ac:dyDescent="0.15">
      <c r="A264" s="106">
        <v>263</v>
      </c>
      <c r="B264" s="107"/>
      <c r="C264" s="131"/>
      <c r="D264" s="131"/>
      <c r="E264" s="131"/>
      <c r="F264" s="108" t="s">
        <v>521</v>
      </c>
      <c r="G264" s="109" t="s">
        <v>1068</v>
      </c>
      <c r="H264" s="110" t="s">
        <v>1069</v>
      </c>
    </row>
    <row r="265" spans="1:8" ht="13.2" x14ac:dyDescent="0.15">
      <c r="A265" s="106">
        <v>264</v>
      </c>
      <c r="B265" s="107"/>
      <c r="C265" s="131"/>
      <c r="D265" s="131"/>
      <c r="E265" s="131"/>
      <c r="F265" s="108" t="s">
        <v>521</v>
      </c>
      <c r="G265" s="109" t="s">
        <v>314</v>
      </c>
      <c r="H265" s="110" t="s">
        <v>1070</v>
      </c>
    </row>
    <row r="266" spans="1:8" ht="13.2" x14ac:dyDescent="0.15">
      <c r="A266" s="101">
        <v>265</v>
      </c>
      <c r="B266" s="102" t="s">
        <v>1071</v>
      </c>
      <c r="C266" s="130" t="s">
        <v>492</v>
      </c>
      <c r="D266" s="130"/>
      <c r="E266" s="130"/>
      <c r="F266" s="103"/>
      <c r="G266" s="104" t="s">
        <v>145</v>
      </c>
      <c r="H266" s="105" t="s">
        <v>1072</v>
      </c>
    </row>
    <row r="267" spans="1:8" ht="26.4" x14ac:dyDescent="0.15">
      <c r="A267" s="101">
        <v>266</v>
      </c>
      <c r="B267" s="102" t="s">
        <v>1073</v>
      </c>
      <c r="C267" s="130" t="s">
        <v>492</v>
      </c>
      <c r="D267" s="130"/>
      <c r="E267" s="130"/>
      <c r="F267" s="103"/>
      <c r="G267" s="104" t="s">
        <v>1074</v>
      </c>
      <c r="H267" s="105" t="s">
        <v>1075</v>
      </c>
    </row>
    <row r="268" spans="1:8" ht="26.4" x14ac:dyDescent="0.15">
      <c r="A268" s="101">
        <v>267</v>
      </c>
      <c r="B268" s="102" t="s">
        <v>1076</v>
      </c>
      <c r="C268" s="130" t="s">
        <v>492</v>
      </c>
      <c r="D268" s="130"/>
      <c r="E268" s="130"/>
      <c r="F268" s="103"/>
      <c r="G268" s="104" t="s">
        <v>1077</v>
      </c>
      <c r="H268" s="105" t="s">
        <v>1078</v>
      </c>
    </row>
    <row r="269" spans="1:8" ht="13.2" x14ac:dyDescent="0.15">
      <c r="A269" s="101">
        <v>268</v>
      </c>
      <c r="B269" s="102" t="s">
        <v>1079</v>
      </c>
      <c r="C269" s="130" t="s">
        <v>492</v>
      </c>
      <c r="D269" s="130"/>
      <c r="E269" s="130"/>
      <c r="F269" s="103"/>
      <c r="G269" s="104" t="s">
        <v>1080</v>
      </c>
      <c r="H269" s="105" t="s">
        <v>1081</v>
      </c>
    </row>
    <row r="270" spans="1:8" ht="13.2" x14ac:dyDescent="0.15">
      <c r="A270" s="106">
        <v>269</v>
      </c>
      <c r="B270" s="107"/>
      <c r="C270" s="131"/>
      <c r="D270" s="131"/>
      <c r="E270" s="131"/>
      <c r="F270" s="108" t="s">
        <v>503</v>
      </c>
      <c r="G270" s="109" t="s">
        <v>1082</v>
      </c>
      <c r="H270" s="110" t="s">
        <v>1083</v>
      </c>
    </row>
    <row r="271" spans="1:8" ht="13.2" x14ac:dyDescent="0.15">
      <c r="A271" s="101">
        <v>270</v>
      </c>
      <c r="B271" s="102" t="s">
        <v>1084</v>
      </c>
      <c r="C271" s="130" t="s">
        <v>492</v>
      </c>
      <c r="D271" s="130"/>
      <c r="E271" s="130"/>
      <c r="F271" s="103"/>
      <c r="G271" s="104" t="s">
        <v>146</v>
      </c>
      <c r="H271" s="105" t="s">
        <v>1085</v>
      </c>
    </row>
    <row r="272" spans="1:8" ht="13.2" x14ac:dyDescent="0.15">
      <c r="A272" s="101">
        <v>271</v>
      </c>
      <c r="B272" s="102" t="s">
        <v>1086</v>
      </c>
      <c r="C272" s="130" t="s">
        <v>492</v>
      </c>
      <c r="D272" s="130"/>
      <c r="E272" s="130"/>
      <c r="F272" s="103"/>
      <c r="G272" s="104" t="s">
        <v>147</v>
      </c>
      <c r="H272" s="105" t="s">
        <v>1087</v>
      </c>
    </row>
    <row r="273" spans="1:8" ht="13.2" x14ac:dyDescent="0.15">
      <c r="A273" s="101">
        <v>272</v>
      </c>
      <c r="B273" s="102" t="s">
        <v>1088</v>
      </c>
      <c r="C273" s="130" t="s">
        <v>492</v>
      </c>
      <c r="D273" s="130"/>
      <c r="E273" s="130"/>
      <c r="F273" s="103"/>
      <c r="G273" s="104" t="s">
        <v>148</v>
      </c>
      <c r="H273" s="105" t="s">
        <v>1089</v>
      </c>
    </row>
    <row r="274" spans="1:8" ht="13.2" x14ac:dyDescent="0.15">
      <c r="A274" s="101">
        <v>273</v>
      </c>
      <c r="B274" s="102" t="s">
        <v>1090</v>
      </c>
      <c r="C274" s="130" t="s">
        <v>492</v>
      </c>
      <c r="D274" s="130"/>
      <c r="E274" s="130"/>
      <c r="F274" s="103"/>
      <c r="G274" s="104" t="s">
        <v>1091</v>
      </c>
      <c r="H274" s="105" t="s">
        <v>1092</v>
      </c>
    </row>
    <row r="275" spans="1:8" ht="13.2" x14ac:dyDescent="0.15">
      <c r="A275" s="106">
        <v>274</v>
      </c>
      <c r="B275" s="107"/>
      <c r="C275" s="131"/>
      <c r="D275" s="131"/>
      <c r="E275" s="131"/>
      <c r="F275" s="108" t="s">
        <v>523</v>
      </c>
      <c r="G275" s="109" t="s">
        <v>315</v>
      </c>
      <c r="H275" s="110" t="s">
        <v>1093</v>
      </c>
    </row>
    <row r="276" spans="1:8" ht="13.2" x14ac:dyDescent="0.15">
      <c r="A276" s="101">
        <v>275</v>
      </c>
      <c r="B276" s="102" t="s">
        <v>1094</v>
      </c>
      <c r="C276" s="130" t="s">
        <v>492</v>
      </c>
      <c r="D276" s="130"/>
      <c r="E276" s="130"/>
      <c r="F276" s="103"/>
      <c r="G276" s="104" t="s">
        <v>316</v>
      </c>
      <c r="H276" s="105" t="s">
        <v>1095</v>
      </c>
    </row>
    <row r="277" spans="1:8" ht="13.2" x14ac:dyDescent="0.15">
      <c r="A277" s="101">
        <v>276</v>
      </c>
      <c r="B277" s="102" t="s">
        <v>1096</v>
      </c>
      <c r="C277" s="130"/>
      <c r="D277" s="130"/>
      <c r="E277" s="130" t="s">
        <v>521</v>
      </c>
      <c r="F277" s="103"/>
      <c r="G277" s="104" t="s">
        <v>1097</v>
      </c>
      <c r="H277" s="105" t="s">
        <v>1098</v>
      </c>
    </row>
    <row r="278" spans="1:8" ht="13.2" x14ac:dyDescent="0.15">
      <c r="A278" s="101">
        <v>277</v>
      </c>
      <c r="B278" s="102" t="s">
        <v>1099</v>
      </c>
      <c r="C278" s="130" t="s">
        <v>492</v>
      </c>
      <c r="D278" s="130"/>
      <c r="E278" s="130"/>
      <c r="F278" s="103"/>
      <c r="G278" s="104" t="s">
        <v>317</v>
      </c>
      <c r="H278" s="105" t="s">
        <v>1100</v>
      </c>
    </row>
    <row r="279" spans="1:8" ht="13.2" x14ac:dyDescent="0.15">
      <c r="A279" s="101">
        <v>278</v>
      </c>
      <c r="B279" s="102" t="s">
        <v>1101</v>
      </c>
      <c r="C279" s="130"/>
      <c r="D279" s="130"/>
      <c r="E279" s="130" t="s">
        <v>521</v>
      </c>
      <c r="F279" s="103"/>
      <c r="G279" s="104" t="s">
        <v>318</v>
      </c>
      <c r="H279" s="105" t="s">
        <v>1102</v>
      </c>
    </row>
    <row r="280" spans="1:8" ht="13.2" x14ac:dyDescent="0.15">
      <c r="A280" s="101">
        <v>279</v>
      </c>
      <c r="B280" s="102" t="s">
        <v>1103</v>
      </c>
      <c r="C280" s="130" t="s">
        <v>492</v>
      </c>
      <c r="D280" s="130"/>
      <c r="E280" s="130"/>
      <c r="F280" s="103"/>
      <c r="G280" s="104" t="s">
        <v>149</v>
      </c>
      <c r="H280" s="105" t="s">
        <v>1104</v>
      </c>
    </row>
    <row r="281" spans="1:8" ht="13.2" x14ac:dyDescent="0.15">
      <c r="A281" s="101">
        <v>280</v>
      </c>
      <c r="B281" s="102" t="s">
        <v>1105</v>
      </c>
      <c r="C281" s="130" t="s">
        <v>492</v>
      </c>
      <c r="D281" s="130"/>
      <c r="E281" s="130"/>
      <c r="F281" s="103"/>
      <c r="G281" s="104" t="s">
        <v>150</v>
      </c>
      <c r="H281" s="105" t="s">
        <v>1106</v>
      </c>
    </row>
    <row r="282" spans="1:8" ht="13.2" x14ac:dyDescent="0.15">
      <c r="A282" s="101">
        <v>281</v>
      </c>
      <c r="B282" s="102" t="s">
        <v>1107</v>
      </c>
      <c r="C282" s="130" t="s">
        <v>492</v>
      </c>
      <c r="D282" s="130" t="s">
        <v>492</v>
      </c>
      <c r="E282" s="130"/>
      <c r="F282" s="103"/>
      <c r="G282" s="104" t="s">
        <v>151</v>
      </c>
      <c r="H282" s="105" t="s">
        <v>1108</v>
      </c>
    </row>
    <row r="283" spans="1:8" ht="13.2" x14ac:dyDescent="0.15">
      <c r="A283" s="106">
        <v>282</v>
      </c>
      <c r="B283" s="107"/>
      <c r="C283" s="131"/>
      <c r="D283" s="131"/>
      <c r="E283" s="131"/>
      <c r="F283" s="108" t="s">
        <v>521</v>
      </c>
      <c r="G283" s="109" t="s">
        <v>319</v>
      </c>
      <c r="H283" s="110" t="s">
        <v>1109</v>
      </c>
    </row>
    <row r="284" spans="1:8" ht="13.2" x14ac:dyDescent="0.15">
      <c r="A284" s="106">
        <v>283</v>
      </c>
      <c r="B284" s="107"/>
      <c r="C284" s="131"/>
      <c r="D284" s="131"/>
      <c r="E284" s="131"/>
      <c r="F284" s="108" t="s">
        <v>521</v>
      </c>
      <c r="G284" s="109" t="s">
        <v>152</v>
      </c>
      <c r="H284" s="110" t="s">
        <v>1110</v>
      </c>
    </row>
    <row r="285" spans="1:8" ht="13.2" x14ac:dyDescent="0.15">
      <c r="A285" s="101">
        <v>284</v>
      </c>
      <c r="B285" s="102" t="s">
        <v>1111</v>
      </c>
      <c r="C285" s="130" t="s">
        <v>492</v>
      </c>
      <c r="D285" s="130"/>
      <c r="E285" s="130"/>
      <c r="F285" s="103"/>
      <c r="G285" s="104" t="s">
        <v>1112</v>
      </c>
      <c r="H285" s="105" t="s">
        <v>1113</v>
      </c>
    </row>
    <row r="286" spans="1:8" ht="13.2" x14ac:dyDescent="0.15">
      <c r="A286" s="101">
        <v>285</v>
      </c>
      <c r="B286" s="102" t="s">
        <v>1114</v>
      </c>
      <c r="C286" s="130" t="s">
        <v>492</v>
      </c>
      <c r="D286" s="130"/>
      <c r="E286" s="130"/>
      <c r="F286" s="103"/>
      <c r="G286" s="104" t="s">
        <v>1115</v>
      </c>
      <c r="H286" s="105" t="s">
        <v>1116</v>
      </c>
    </row>
    <row r="287" spans="1:8" ht="13.2" x14ac:dyDescent="0.15">
      <c r="A287" s="101">
        <v>286</v>
      </c>
      <c r="B287" s="102" t="s">
        <v>1117</v>
      </c>
      <c r="C287" s="130" t="s">
        <v>492</v>
      </c>
      <c r="D287" s="130"/>
      <c r="E287" s="130"/>
      <c r="F287" s="103"/>
      <c r="G287" s="104" t="s">
        <v>1118</v>
      </c>
      <c r="H287" s="105" t="s">
        <v>1119</v>
      </c>
    </row>
    <row r="288" spans="1:8" ht="13.2" x14ac:dyDescent="0.15">
      <c r="A288" s="101">
        <v>287</v>
      </c>
      <c r="B288" s="102" t="s">
        <v>1120</v>
      </c>
      <c r="C288" s="130" t="s">
        <v>492</v>
      </c>
      <c r="D288" s="130"/>
      <c r="E288" s="130"/>
      <c r="F288" s="103"/>
      <c r="G288" s="104" t="s">
        <v>320</v>
      </c>
      <c r="H288" s="105" t="s">
        <v>1121</v>
      </c>
    </row>
    <row r="289" spans="1:8" ht="13.2" x14ac:dyDescent="0.15">
      <c r="A289" s="101">
        <v>288</v>
      </c>
      <c r="B289" s="102" t="s">
        <v>1122</v>
      </c>
      <c r="C289" s="130" t="s">
        <v>492</v>
      </c>
      <c r="D289" s="130"/>
      <c r="E289" s="130"/>
      <c r="F289" s="103"/>
      <c r="G289" s="104" t="s">
        <v>1123</v>
      </c>
      <c r="H289" s="105" t="s">
        <v>1124</v>
      </c>
    </row>
    <row r="290" spans="1:8" ht="13.2" x14ac:dyDescent="0.15">
      <c r="A290" s="101">
        <v>289</v>
      </c>
      <c r="B290" s="102" t="s">
        <v>1125</v>
      </c>
      <c r="C290" s="130" t="s">
        <v>492</v>
      </c>
      <c r="D290" s="130"/>
      <c r="E290" s="130"/>
      <c r="F290" s="103"/>
      <c r="G290" s="104" t="s">
        <v>321</v>
      </c>
      <c r="H290" s="105" t="s">
        <v>1126</v>
      </c>
    </row>
    <row r="291" spans="1:8" ht="13.2" x14ac:dyDescent="0.15">
      <c r="A291" s="101">
        <v>290</v>
      </c>
      <c r="B291" s="102" t="s">
        <v>1127</v>
      </c>
      <c r="C291" s="130" t="s">
        <v>492</v>
      </c>
      <c r="D291" s="130"/>
      <c r="E291" s="130"/>
      <c r="F291" s="103"/>
      <c r="G291" s="104" t="s">
        <v>322</v>
      </c>
      <c r="H291" s="105" t="s">
        <v>1128</v>
      </c>
    </row>
    <row r="292" spans="1:8" ht="26.4" x14ac:dyDescent="0.15">
      <c r="A292" s="101">
        <v>291</v>
      </c>
      <c r="B292" s="102" t="s">
        <v>1129</v>
      </c>
      <c r="C292" s="130"/>
      <c r="D292" s="130"/>
      <c r="E292" s="130" t="s">
        <v>503</v>
      </c>
      <c r="F292" s="103"/>
      <c r="G292" s="104" t="s">
        <v>323</v>
      </c>
      <c r="H292" s="105" t="s">
        <v>1130</v>
      </c>
    </row>
    <row r="293" spans="1:8" ht="13.2" x14ac:dyDescent="0.15">
      <c r="A293" s="101">
        <v>292</v>
      </c>
      <c r="B293" s="102" t="s">
        <v>1131</v>
      </c>
      <c r="C293" s="130" t="s">
        <v>492</v>
      </c>
      <c r="D293" s="130"/>
      <c r="E293" s="130"/>
      <c r="F293" s="103"/>
      <c r="G293" s="104" t="s">
        <v>324</v>
      </c>
      <c r="H293" s="105" t="s">
        <v>1132</v>
      </c>
    </row>
    <row r="294" spans="1:8" ht="26.4" x14ac:dyDescent="0.15">
      <c r="A294" s="101">
        <v>293</v>
      </c>
      <c r="B294" s="102" t="s">
        <v>1133</v>
      </c>
      <c r="C294" s="130" t="s">
        <v>492</v>
      </c>
      <c r="D294" s="130"/>
      <c r="E294" s="130"/>
      <c r="F294" s="103"/>
      <c r="G294" s="104" t="s">
        <v>1134</v>
      </c>
      <c r="H294" s="105" t="s">
        <v>1135</v>
      </c>
    </row>
    <row r="295" spans="1:8" ht="13.2" x14ac:dyDescent="0.15">
      <c r="A295" s="101">
        <v>294</v>
      </c>
      <c r="B295" s="102" t="s">
        <v>1136</v>
      </c>
      <c r="C295" s="130"/>
      <c r="D295" s="130"/>
      <c r="E295" s="130" t="s">
        <v>523</v>
      </c>
      <c r="F295" s="103"/>
      <c r="G295" s="104" t="s">
        <v>153</v>
      </c>
      <c r="H295" s="105" t="s">
        <v>1137</v>
      </c>
    </row>
    <row r="296" spans="1:8" ht="13.2" x14ac:dyDescent="0.15">
      <c r="A296" s="101">
        <v>295</v>
      </c>
      <c r="B296" s="102" t="s">
        <v>1138</v>
      </c>
      <c r="C296" s="130"/>
      <c r="D296" s="130"/>
      <c r="E296" s="130" t="s">
        <v>523</v>
      </c>
      <c r="F296" s="103"/>
      <c r="G296" s="104" t="s">
        <v>154</v>
      </c>
      <c r="H296" s="105" t="s">
        <v>1139</v>
      </c>
    </row>
    <row r="297" spans="1:8" ht="26.4" x14ac:dyDescent="0.15">
      <c r="A297" s="106">
        <v>296</v>
      </c>
      <c r="B297" s="107"/>
      <c r="C297" s="131"/>
      <c r="D297" s="131"/>
      <c r="E297" s="131"/>
      <c r="F297" s="108" t="s">
        <v>824</v>
      </c>
      <c r="G297" s="109" t="s">
        <v>325</v>
      </c>
      <c r="H297" s="110" t="s">
        <v>1140</v>
      </c>
    </row>
    <row r="298" spans="1:8" ht="26.4" x14ac:dyDescent="0.15">
      <c r="A298" s="106">
        <v>297</v>
      </c>
      <c r="B298" s="107"/>
      <c r="C298" s="131"/>
      <c r="D298" s="131"/>
      <c r="E298" s="131"/>
      <c r="F298" s="108" t="s">
        <v>824</v>
      </c>
      <c r="G298" s="109" t="s">
        <v>155</v>
      </c>
      <c r="H298" s="110" t="s">
        <v>1141</v>
      </c>
    </row>
    <row r="299" spans="1:8" ht="13.2" x14ac:dyDescent="0.15">
      <c r="A299" s="101">
        <v>298</v>
      </c>
      <c r="B299" s="102" t="s">
        <v>1142</v>
      </c>
      <c r="C299" s="130" t="s">
        <v>492</v>
      </c>
      <c r="D299" s="130"/>
      <c r="E299" s="130"/>
      <c r="F299" s="103"/>
      <c r="G299" s="104" t="s">
        <v>326</v>
      </c>
      <c r="H299" s="105" t="s">
        <v>1143</v>
      </c>
    </row>
    <row r="300" spans="1:8" ht="13.2" x14ac:dyDescent="0.15">
      <c r="A300" s="101">
        <v>299</v>
      </c>
      <c r="B300" s="102" t="s">
        <v>1144</v>
      </c>
      <c r="C300" s="130" t="s">
        <v>492</v>
      </c>
      <c r="D300" s="130" t="s">
        <v>628</v>
      </c>
      <c r="E300" s="130"/>
      <c r="F300" s="103"/>
      <c r="G300" s="104" t="s">
        <v>327</v>
      </c>
      <c r="H300" s="105" t="s">
        <v>1145</v>
      </c>
    </row>
    <row r="301" spans="1:8" ht="13.2" x14ac:dyDescent="0.15">
      <c r="A301" s="101">
        <v>300</v>
      </c>
      <c r="B301" s="102" t="s">
        <v>1146</v>
      </c>
      <c r="C301" s="130" t="s">
        <v>492</v>
      </c>
      <c r="D301" s="130"/>
      <c r="E301" s="130"/>
      <c r="F301" s="103"/>
      <c r="G301" s="104" t="s">
        <v>156</v>
      </c>
      <c r="H301" s="105" t="s">
        <v>1147</v>
      </c>
    </row>
    <row r="302" spans="1:8" ht="13.2" x14ac:dyDescent="0.15">
      <c r="A302" s="101">
        <v>301</v>
      </c>
      <c r="B302" s="102" t="s">
        <v>1148</v>
      </c>
      <c r="C302" s="130"/>
      <c r="D302" s="130"/>
      <c r="E302" s="130" t="s">
        <v>521</v>
      </c>
      <c r="F302" s="103"/>
      <c r="G302" s="104" t="s">
        <v>328</v>
      </c>
      <c r="H302" s="105" t="s">
        <v>1149</v>
      </c>
    </row>
    <row r="303" spans="1:8" ht="13.2" x14ac:dyDescent="0.15">
      <c r="A303" s="101">
        <v>302</v>
      </c>
      <c r="B303" s="102" t="s">
        <v>1150</v>
      </c>
      <c r="C303" s="130" t="s">
        <v>492</v>
      </c>
      <c r="D303" s="130"/>
      <c r="E303" s="130"/>
      <c r="F303" s="103"/>
      <c r="G303" s="104" t="s">
        <v>329</v>
      </c>
      <c r="H303" s="105" t="s">
        <v>1151</v>
      </c>
    </row>
    <row r="304" spans="1:8" ht="13.2" x14ac:dyDescent="0.15">
      <c r="A304" s="106">
        <v>303</v>
      </c>
      <c r="B304" s="107"/>
      <c r="C304" s="131"/>
      <c r="D304" s="131"/>
      <c r="E304" s="131"/>
      <c r="F304" s="108" t="s">
        <v>521</v>
      </c>
      <c r="G304" s="109" t="s">
        <v>330</v>
      </c>
      <c r="H304" s="110" t="s">
        <v>1152</v>
      </c>
    </row>
    <row r="305" spans="1:8" ht="26.4" x14ac:dyDescent="0.15">
      <c r="A305" s="106">
        <v>304</v>
      </c>
      <c r="B305" s="107"/>
      <c r="C305" s="131"/>
      <c r="D305" s="131"/>
      <c r="E305" s="131"/>
      <c r="F305" s="108" t="s">
        <v>824</v>
      </c>
      <c r="G305" s="109" t="s">
        <v>331</v>
      </c>
      <c r="H305" s="110" t="s">
        <v>1153</v>
      </c>
    </row>
    <row r="306" spans="1:8" ht="26.4" x14ac:dyDescent="0.15">
      <c r="A306" s="106">
        <v>305</v>
      </c>
      <c r="B306" s="107"/>
      <c r="C306" s="131"/>
      <c r="D306" s="131"/>
      <c r="E306" s="131"/>
      <c r="F306" s="108" t="s">
        <v>824</v>
      </c>
      <c r="G306" s="109" t="s">
        <v>332</v>
      </c>
      <c r="H306" s="110" t="s">
        <v>1154</v>
      </c>
    </row>
    <row r="307" spans="1:8" ht="13.2" x14ac:dyDescent="0.15">
      <c r="A307" s="101">
        <v>306</v>
      </c>
      <c r="B307" s="102" t="s">
        <v>1155</v>
      </c>
      <c r="C307" s="130"/>
      <c r="D307" s="130"/>
      <c r="E307" s="130" t="s">
        <v>521</v>
      </c>
      <c r="F307" s="103"/>
      <c r="G307" s="104" t="s">
        <v>333</v>
      </c>
      <c r="H307" s="105" t="s">
        <v>1156</v>
      </c>
    </row>
    <row r="308" spans="1:8" ht="13.2" x14ac:dyDescent="0.15">
      <c r="A308" s="106">
        <v>307</v>
      </c>
      <c r="B308" s="107"/>
      <c r="C308" s="131"/>
      <c r="D308" s="131"/>
      <c r="E308" s="131"/>
      <c r="F308" s="108" t="s">
        <v>521</v>
      </c>
      <c r="G308" s="109" t="s">
        <v>334</v>
      </c>
      <c r="H308" s="110" t="s">
        <v>1157</v>
      </c>
    </row>
    <row r="309" spans="1:8" ht="13.2" x14ac:dyDescent="0.15">
      <c r="A309" s="101">
        <v>308</v>
      </c>
      <c r="B309" s="102" t="s">
        <v>1158</v>
      </c>
      <c r="C309" s="130" t="s">
        <v>492</v>
      </c>
      <c r="D309" s="130"/>
      <c r="E309" s="130"/>
      <c r="F309" s="103"/>
      <c r="G309" s="104" t="s">
        <v>157</v>
      </c>
      <c r="H309" s="105" t="s">
        <v>1159</v>
      </c>
    </row>
    <row r="310" spans="1:8" ht="13.2" x14ac:dyDescent="0.15">
      <c r="A310" s="101">
        <v>309</v>
      </c>
      <c r="B310" s="102" t="s">
        <v>1160</v>
      </c>
      <c r="C310" s="130" t="s">
        <v>492</v>
      </c>
      <c r="D310" s="130" t="s">
        <v>492</v>
      </c>
      <c r="E310" s="130"/>
      <c r="F310" s="103"/>
      <c r="G310" s="104" t="s">
        <v>158</v>
      </c>
      <c r="H310" s="105" t="s">
        <v>1161</v>
      </c>
    </row>
    <row r="311" spans="1:8" ht="26.4" x14ac:dyDescent="0.15">
      <c r="A311" s="106">
        <v>310</v>
      </c>
      <c r="B311" s="107"/>
      <c r="C311" s="131"/>
      <c r="D311" s="131"/>
      <c r="E311" s="131"/>
      <c r="F311" s="108" t="s">
        <v>607</v>
      </c>
      <c r="G311" s="109" t="s">
        <v>159</v>
      </c>
      <c r="H311" s="110" t="s">
        <v>1162</v>
      </c>
    </row>
    <row r="312" spans="1:8" ht="13.2" x14ac:dyDescent="0.15">
      <c r="A312" s="106">
        <v>311</v>
      </c>
      <c r="B312" s="107"/>
      <c r="C312" s="131"/>
      <c r="D312" s="131"/>
      <c r="E312" s="131"/>
      <c r="F312" s="108" t="s">
        <v>521</v>
      </c>
      <c r="G312" s="109" t="s">
        <v>335</v>
      </c>
      <c r="H312" s="110" t="s">
        <v>1163</v>
      </c>
    </row>
    <row r="313" spans="1:8" ht="13.2" x14ac:dyDescent="0.15">
      <c r="A313" s="101">
        <v>312</v>
      </c>
      <c r="B313" s="102" t="s">
        <v>1164</v>
      </c>
      <c r="C313" s="130" t="s">
        <v>492</v>
      </c>
      <c r="D313" s="130"/>
      <c r="E313" s="130"/>
      <c r="F313" s="103"/>
      <c r="G313" s="104" t="s">
        <v>336</v>
      </c>
      <c r="H313" s="105" t="s">
        <v>1165</v>
      </c>
    </row>
    <row r="314" spans="1:8" ht="13.2" x14ac:dyDescent="0.15">
      <c r="A314" s="106">
        <v>313</v>
      </c>
      <c r="B314" s="107"/>
      <c r="C314" s="131"/>
      <c r="D314" s="131"/>
      <c r="E314" s="131"/>
      <c r="F314" s="108" t="s">
        <v>521</v>
      </c>
      <c r="G314" s="109" t="s">
        <v>160</v>
      </c>
      <c r="H314" s="110" t="s">
        <v>1166</v>
      </c>
    </row>
    <row r="315" spans="1:8" ht="13.2" x14ac:dyDescent="0.15">
      <c r="A315" s="101">
        <v>314</v>
      </c>
      <c r="B315" s="102" t="s">
        <v>1167</v>
      </c>
      <c r="C315" s="130" t="s">
        <v>492</v>
      </c>
      <c r="D315" s="130"/>
      <c r="E315" s="130"/>
      <c r="F315" s="103"/>
      <c r="G315" s="104" t="s">
        <v>161</v>
      </c>
      <c r="H315" s="105" t="s">
        <v>1168</v>
      </c>
    </row>
    <row r="316" spans="1:8" ht="13.2" x14ac:dyDescent="0.15">
      <c r="A316" s="101">
        <v>315</v>
      </c>
      <c r="B316" s="102" t="s">
        <v>1169</v>
      </c>
      <c r="C316" s="130"/>
      <c r="D316" s="130"/>
      <c r="E316" s="130" t="s">
        <v>628</v>
      </c>
      <c r="F316" s="103"/>
      <c r="G316" s="104" t="s">
        <v>337</v>
      </c>
      <c r="H316" s="105" t="s">
        <v>1170</v>
      </c>
    </row>
    <row r="317" spans="1:8" ht="13.2" x14ac:dyDescent="0.15">
      <c r="A317" s="101">
        <v>316</v>
      </c>
      <c r="B317" s="102" t="s">
        <v>1171</v>
      </c>
      <c r="C317" s="130" t="s">
        <v>492</v>
      </c>
      <c r="D317" s="130"/>
      <c r="E317" s="130"/>
      <c r="F317" s="103"/>
      <c r="G317" s="104" t="s">
        <v>162</v>
      </c>
      <c r="H317" s="105" t="s">
        <v>1172</v>
      </c>
    </row>
    <row r="318" spans="1:8" ht="13.2" x14ac:dyDescent="0.15">
      <c r="A318" s="101">
        <v>317</v>
      </c>
      <c r="B318" s="102" t="s">
        <v>1173</v>
      </c>
      <c r="C318" s="130" t="s">
        <v>492</v>
      </c>
      <c r="D318" s="130"/>
      <c r="E318" s="130"/>
      <c r="F318" s="103"/>
      <c r="G318" s="104" t="s">
        <v>338</v>
      </c>
      <c r="H318" s="105" t="s">
        <v>1174</v>
      </c>
    </row>
    <row r="319" spans="1:8" ht="13.2" x14ac:dyDescent="0.15">
      <c r="A319" s="101">
        <v>318</v>
      </c>
      <c r="B319" s="102" t="s">
        <v>1175</v>
      </c>
      <c r="C319" s="130" t="s">
        <v>492</v>
      </c>
      <c r="D319" s="130"/>
      <c r="E319" s="130"/>
      <c r="F319" s="103"/>
      <c r="G319" s="104" t="s">
        <v>163</v>
      </c>
      <c r="H319" s="105" t="s">
        <v>1176</v>
      </c>
    </row>
    <row r="320" spans="1:8" ht="13.2" x14ac:dyDescent="0.15">
      <c r="A320" s="101">
        <v>319</v>
      </c>
      <c r="B320" s="102" t="s">
        <v>1177</v>
      </c>
      <c r="C320" s="130" t="s">
        <v>492</v>
      </c>
      <c r="D320" s="130"/>
      <c r="E320" s="130"/>
      <c r="F320" s="103"/>
      <c r="G320" s="104" t="s">
        <v>1178</v>
      </c>
      <c r="H320" s="105" t="s">
        <v>1179</v>
      </c>
    </row>
    <row r="321" spans="1:8" ht="13.2" x14ac:dyDescent="0.15">
      <c r="A321" s="101">
        <v>320</v>
      </c>
      <c r="B321" s="102" t="s">
        <v>1180</v>
      </c>
      <c r="C321" s="130" t="s">
        <v>492</v>
      </c>
      <c r="D321" s="130"/>
      <c r="E321" s="130"/>
      <c r="F321" s="103"/>
      <c r="G321" s="104" t="s">
        <v>1181</v>
      </c>
      <c r="H321" s="105" t="s">
        <v>1182</v>
      </c>
    </row>
    <row r="322" spans="1:8" ht="13.2" x14ac:dyDescent="0.15">
      <c r="A322" s="101">
        <v>321</v>
      </c>
      <c r="B322" s="102" t="s">
        <v>1183</v>
      </c>
      <c r="C322" s="130" t="s">
        <v>492</v>
      </c>
      <c r="D322" s="130"/>
      <c r="E322" s="130"/>
      <c r="F322" s="103"/>
      <c r="G322" s="104" t="s">
        <v>339</v>
      </c>
      <c r="H322" s="105" t="s">
        <v>1184</v>
      </c>
    </row>
    <row r="323" spans="1:8" ht="26.4" x14ac:dyDescent="0.15">
      <c r="A323" s="106">
        <v>322</v>
      </c>
      <c r="B323" s="107"/>
      <c r="C323" s="131"/>
      <c r="D323" s="131"/>
      <c r="E323" s="131"/>
      <c r="F323" s="108" t="s">
        <v>521</v>
      </c>
      <c r="G323" s="109" t="s">
        <v>340</v>
      </c>
      <c r="H323" s="110" t="s">
        <v>1185</v>
      </c>
    </row>
    <row r="324" spans="1:8" ht="13.2" x14ac:dyDescent="0.15">
      <c r="A324" s="101">
        <v>323</v>
      </c>
      <c r="B324" s="102" t="s">
        <v>1186</v>
      </c>
      <c r="C324" s="130" t="s">
        <v>492</v>
      </c>
      <c r="D324" s="130"/>
      <c r="E324" s="130"/>
      <c r="F324" s="103"/>
      <c r="G324" s="104" t="s">
        <v>1187</v>
      </c>
      <c r="H324" s="105" t="s">
        <v>1188</v>
      </c>
    </row>
    <row r="325" spans="1:8" ht="13.2" x14ac:dyDescent="0.15">
      <c r="A325" s="106">
        <v>324</v>
      </c>
      <c r="B325" s="107"/>
      <c r="C325" s="131"/>
      <c r="D325" s="131"/>
      <c r="E325" s="131"/>
      <c r="F325" s="108" t="s">
        <v>523</v>
      </c>
      <c r="G325" s="109" t="s">
        <v>341</v>
      </c>
      <c r="H325" s="110" t="s">
        <v>1189</v>
      </c>
    </row>
    <row r="326" spans="1:8" ht="13.2" x14ac:dyDescent="0.15">
      <c r="A326" s="101">
        <v>325</v>
      </c>
      <c r="B326" s="102" t="s">
        <v>1190</v>
      </c>
      <c r="C326" s="130" t="s">
        <v>492</v>
      </c>
      <c r="D326" s="130"/>
      <c r="E326" s="130"/>
      <c r="F326" s="103"/>
      <c r="G326" s="104" t="s">
        <v>1191</v>
      </c>
      <c r="H326" s="105" t="s">
        <v>1192</v>
      </c>
    </row>
    <row r="327" spans="1:8" ht="13.2" x14ac:dyDescent="0.15">
      <c r="A327" s="106">
        <v>326</v>
      </c>
      <c r="B327" s="107"/>
      <c r="C327" s="131"/>
      <c r="D327" s="131"/>
      <c r="E327" s="131"/>
      <c r="F327" s="108" t="s">
        <v>521</v>
      </c>
      <c r="G327" s="109" t="s">
        <v>1193</v>
      </c>
      <c r="H327" s="110" t="s">
        <v>1194</v>
      </c>
    </row>
    <row r="328" spans="1:8" ht="13.2" x14ac:dyDescent="0.15">
      <c r="A328" s="106">
        <v>327</v>
      </c>
      <c r="B328" s="107"/>
      <c r="C328" s="131"/>
      <c r="D328" s="131"/>
      <c r="E328" s="131"/>
      <c r="F328" s="108" t="s">
        <v>523</v>
      </c>
      <c r="G328" s="109" t="s">
        <v>342</v>
      </c>
      <c r="H328" s="110" t="s">
        <v>1195</v>
      </c>
    </row>
    <row r="329" spans="1:8" ht="13.2" x14ac:dyDescent="0.15">
      <c r="A329" s="101">
        <v>328</v>
      </c>
      <c r="B329" s="102" t="s">
        <v>1196</v>
      </c>
      <c r="C329" s="130" t="s">
        <v>492</v>
      </c>
      <c r="D329" s="130"/>
      <c r="E329" s="130"/>
      <c r="F329" s="103"/>
      <c r="G329" s="104" t="s">
        <v>1197</v>
      </c>
      <c r="H329" s="105" t="s">
        <v>1198</v>
      </c>
    </row>
    <row r="330" spans="1:8" ht="26.4" x14ac:dyDescent="0.15">
      <c r="A330" s="101">
        <v>329</v>
      </c>
      <c r="B330" s="102" t="s">
        <v>1199</v>
      </c>
      <c r="C330" s="130" t="s">
        <v>492</v>
      </c>
      <c r="D330" s="130"/>
      <c r="E330" s="130"/>
      <c r="F330" s="103"/>
      <c r="G330" s="104" t="s">
        <v>1200</v>
      </c>
      <c r="H330" s="105" t="s">
        <v>1201</v>
      </c>
    </row>
    <row r="331" spans="1:8" ht="13.2" x14ac:dyDescent="0.15">
      <c r="A331" s="101">
        <v>330</v>
      </c>
      <c r="B331" s="102" t="s">
        <v>1202</v>
      </c>
      <c r="C331" s="130"/>
      <c r="D331" s="130"/>
      <c r="E331" s="130" t="s">
        <v>503</v>
      </c>
      <c r="F331" s="103"/>
      <c r="G331" s="104" t="s">
        <v>343</v>
      </c>
      <c r="H331" s="105" t="s">
        <v>1203</v>
      </c>
    </row>
    <row r="332" spans="1:8" ht="13.2" x14ac:dyDescent="0.15">
      <c r="A332" s="101">
        <v>331</v>
      </c>
      <c r="B332" s="102" t="s">
        <v>1204</v>
      </c>
      <c r="C332" s="130" t="s">
        <v>492</v>
      </c>
      <c r="D332" s="130"/>
      <c r="E332" s="130"/>
      <c r="F332" s="103"/>
      <c r="G332" s="104" t="s">
        <v>1205</v>
      </c>
      <c r="H332" s="105" t="s">
        <v>1206</v>
      </c>
    </row>
    <row r="333" spans="1:8" ht="13.2" x14ac:dyDescent="0.15">
      <c r="A333" s="101">
        <v>332</v>
      </c>
      <c r="B333" s="102" t="s">
        <v>1207</v>
      </c>
      <c r="C333" s="130" t="s">
        <v>492</v>
      </c>
      <c r="D333" s="130" t="s">
        <v>492</v>
      </c>
      <c r="E333" s="130"/>
      <c r="F333" s="103"/>
      <c r="G333" s="104" t="s">
        <v>164</v>
      </c>
      <c r="H333" s="105" t="s">
        <v>1208</v>
      </c>
    </row>
    <row r="334" spans="1:8" ht="13.2" x14ac:dyDescent="0.15">
      <c r="A334" s="101">
        <v>333</v>
      </c>
      <c r="B334" s="102" t="s">
        <v>1209</v>
      </c>
      <c r="C334" s="130" t="s">
        <v>492</v>
      </c>
      <c r="D334" s="130"/>
      <c r="E334" s="130"/>
      <c r="F334" s="103"/>
      <c r="G334" s="104" t="s">
        <v>165</v>
      </c>
      <c r="H334" s="105" t="s">
        <v>1210</v>
      </c>
    </row>
    <row r="335" spans="1:8" ht="13.2" x14ac:dyDescent="0.15">
      <c r="A335" s="101">
        <v>334</v>
      </c>
      <c r="B335" s="102" t="s">
        <v>1211</v>
      </c>
      <c r="C335" s="130"/>
      <c r="D335" s="130"/>
      <c r="E335" s="130" t="s">
        <v>521</v>
      </c>
      <c r="F335" s="103"/>
      <c r="G335" s="104" t="s">
        <v>344</v>
      </c>
      <c r="H335" s="105" t="s">
        <v>1212</v>
      </c>
    </row>
    <row r="336" spans="1:8" ht="13.2" x14ac:dyDescent="0.15">
      <c r="A336" s="106">
        <v>335</v>
      </c>
      <c r="B336" s="107"/>
      <c r="C336" s="131"/>
      <c r="D336" s="131"/>
      <c r="E336" s="131"/>
      <c r="F336" s="108" t="s">
        <v>523</v>
      </c>
      <c r="G336" s="109" t="s">
        <v>345</v>
      </c>
      <c r="H336" s="110" t="s">
        <v>1213</v>
      </c>
    </row>
    <row r="337" spans="1:8" ht="13.2" x14ac:dyDescent="0.15">
      <c r="A337" s="101">
        <v>336</v>
      </c>
      <c r="B337" s="102" t="s">
        <v>1214</v>
      </c>
      <c r="C337" s="130" t="s">
        <v>492</v>
      </c>
      <c r="D337" s="130"/>
      <c r="E337" s="130"/>
      <c r="F337" s="103"/>
      <c r="G337" s="104" t="s">
        <v>166</v>
      </c>
      <c r="H337" s="105" t="s">
        <v>1215</v>
      </c>
    </row>
    <row r="338" spans="1:8" ht="13.2" x14ac:dyDescent="0.15">
      <c r="A338" s="101">
        <v>337</v>
      </c>
      <c r="B338" s="102" t="s">
        <v>1216</v>
      </c>
      <c r="C338" s="130" t="s">
        <v>492</v>
      </c>
      <c r="D338" s="130"/>
      <c r="E338" s="130"/>
      <c r="F338" s="103"/>
      <c r="G338" s="104" t="s">
        <v>167</v>
      </c>
      <c r="H338" s="105" t="s">
        <v>1217</v>
      </c>
    </row>
    <row r="339" spans="1:8" ht="13.2" x14ac:dyDescent="0.15">
      <c r="A339" s="101">
        <v>338</v>
      </c>
      <c r="B339" s="102" t="s">
        <v>1218</v>
      </c>
      <c r="C339" s="130"/>
      <c r="D339" s="130"/>
      <c r="E339" s="130" t="s">
        <v>523</v>
      </c>
      <c r="F339" s="103"/>
      <c r="G339" s="104" t="s">
        <v>168</v>
      </c>
      <c r="H339" s="105" t="s">
        <v>1219</v>
      </c>
    </row>
    <row r="340" spans="1:8" ht="13.2" x14ac:dyDescent="0.15">
      <c r="A340" s="106">
        <v>339</v>
      </c>
      <c r="B340" s="107"/>
      <c r="C340" s="131"/>
      <c r="D340" s="131"/>
      <c r="E340" s="131"/>
      <c r="F340" s="108" t="s">
        <v>521</v>
      </c>
      <c r="G340" s="109" t="s">
        <v>346</v>
      </c>
      <c r="H340" s="110" t="s">
        <v>1220</v>
      </c>
    </row>
    <row r="341" spans="1:8" ht="13.2" x14ac:dyDescent="0.15">
      <c r="A341" s="101">
        <v>340</v>
      </c>
      <c r="B341" s="102" t="s">
        <v>1221</v>
      </c>
      <c r="C341" s="130" t="s">
        <v>492</v>
      </c>
      <c r="D341" s="130"/>
      <c r="E341" s="130"/>
      <c r="F341" s="103"/>
      <c r="G341" s="104" t="s">
        <v>347</v>
      </c>
      <c r="H341" s="105" t="s">
        <v>1222</v>
      </c>
    </row>
    <row r="342" spans="1:8" ht="13.2" x14ac:dyDescent="0.15">
      <c r="A342" s="101">
        <v>341</v>
      </c>
      <c r="B342" s="102" t="s">
        <v>1223</v>
      </c>
      <c r="C342" s="130" t="s">
        <v>492</v>
      </c>
      <c r="D342" s="130"/>
      <c r="E342" s="130"/>
      <c r="F342" s="103"/>
      <c r="G342" s="104" t="s">
        <v>169</v>
      </c>
      <c r="H342" s="105" t="s">
        <v>1224</v>
      </c>
    </row>
    <row r="343" spans="1:8" ht="13.2" x14ac:dyDescent="0.15">
      <c r="A343" s="101">
        <v>342</v>
      </c>
      <c r="B343" s="102" t="s">
        <v>1225</v>
      </c>
      <c r="C343" s="130" t="s">
        <v>492</v>
      </c>
      <c r="D343" s="130"/>
      <c r="E343" s="130"/>
      <c r="F343" s="103"/>
      <c r="G343" s="104" t="s">
        <v>170</v>
      </c>
      <c r="H343" s="105" t="s">
        <v>1226</v>
      </c>
    </row>
    <row r="344" spans="1:8" ht="13.2" x14ac:dyDescent="0.15">
      <c r="A344" s="101">
        <v>343</v>
      </c>
      <c r="B344" s="102" t="s">
        <v>1227</v>
      </c>
      <c r="C344" s="130" t="s">
        <v>492</v>
      </c>
      <c r="D344" s="130"/>
      <c r="E344" s="130"/>
      <c r="F344" s="103"/>
      <c r="G344" s="104" t="s">
        <v>1228</v>
      </c>
      <c r="H344" s="105" t="s">
        <v>1229</v>
      </c>
    </row>
    <row r="345" spans="1:8" ht="13.2" x14ac:dyDescent="0.15">
      <c r="A345" s="106">
        <v>344</v>
      </c>
      <c r="B345" s="107"/>
      <c r="C345" s="131"/>
      <c r="D345" s="131"/>
      <c r="E345" s="131"/>
      <c r="F345" s="108" t="s">
        <v>521</v>
      </c>
      <c r="G345" s="109" t="s">
        <v>171</v>
      </c>
      <c r="H345" s="110" t="s">
        <v>1230</v>
      </c>
    </row>
    <row r="346" spans="1:8" ht="13.2" x14ac:dyDescent="0.15">
      <c r="A346" s="106">
        <v>345</v>
      </c>
      <c r="B346" s="107"/>
      <c r="C346" s="131"/>
      <c r="D346" s="131"/>
      <c r="E346" s="131"/>
      <c r="F346" s="108" t="s">
        <v>523</v>
      </c>
      <c r="G346" s="109" t="s">
        <v>348</v>
      </c>
      <c r="H346" s="110" t="s">
        <v>1231</v>
      </c>
    </row>
    <row r="347" spans="1:8" ht="13.2" x14ac:dyDescent="0.15">
      <c r="A347" s="101">
        <v>346</v>
      </c>
      <c r="B347" s="102" t="s">
        <v>1232</v>
      </c>
      <c r="C347" s="130" t="s">
        <v>492</v>
      </c>
      <c r="D347" s="130"/>
      <c r="E347" s="130"/>
      <c r="F347" s="103"/>
      <c r="G347" s="104" t="s">
        <v>349</v>
      </c>
      <c r="H347" s="105" t="s">
        <v>1233</v>
      </c>
    </row>
    <row r="348" spans="1:8" ht="13.2" x14ac:dyDescent="0.15">
      <c r="A348" s="101">
        <v>347</v>
      </c>
      <c r="B348" s="102" t="s">
        <v>1234</v>
      </c>
      <c r="C348" s="130" t="s">
        <v>492</v>
      </c>
      <c r="D348" s="130"/>
      <c r="E348" s="130"/>
      <c r="F348" s="103"/>
      <c r="G348" s="104" t="s">
        <v>350</v>
      </c>
      <c r="H348" s="105" t="s">
        <v>1235</v>
      </c>
    </row>
    <row r="349" spans="1:8" ht="13.2" x14ac:dyDescent="0.15">
      <c r="A349" s="101">
        <v>348</v>
      </c>
      <c r="B349" s="102" t="s">
        <v>1236</v>
      </c>
      <c r="C349" s="130" t="s">
        <v>492</v>
      </c>
      <c r="D349" s="130"/>
      <c r="E349" s="130"/>
      <c r="F349" s="103"/>
      <c r="G349" s="104" t="s">
        <v>351</v>
      </c>
      <c r="H349" s="105" t="s">
        <v>1237</v>
      </c>
    </row>
    <row r="350" spans="1:8" ht="13.2" x14ac:dyDescent="0.15">
      <c r="A350" s="101">
        <v>349</v>
      </c>
      <c r="B350" s="102" t="s">
        <v>1238</v>
      </c>
      <c r="C350" s="130" t="s">
        <v>492</v>
      </c>
      <c r="D350" s="130"/>
      <c r="E350" s="130"/>
      <c r="F350" s="103"/>
      <c r="G350" s="104" t="s">
        <v>172</v>
      </c>
      <c r="H350" s="105" t="s">
        <v>1239</v>
      </c>
    </row>
    <row r="351" spans="1:8" ht="26.4" x14ac:dyDescent="0.15">
      <c r="A351" s="101">
        <v>350</v>
      </c>
      <c r="B351" s="102" t="s">
        <v>1240</v>
      </c>
      <c r="C351" s="130" t="s">
        <v>492</v>
      </c>
      <c r="D351" s="130"/>
      <c r="E351" s="130"/>
      <c r="F351" s="103"/>
      <c r="G351" s="104" t="s">
        <v>1241</v>
      </c>
      <c r="H351" s="105" t="s">
        <v>1242</v>
      </c>
    </row>
    <row r="352" spans="1:8" ht="13.2" x14ac:dyDescent="0.15">
      <c r="A352" s="101">
        <v>351</v>
      </c>
      <c r="B352" s="102" t="s">
        <v>1243</v>
      </c>
      <c r="C352" s="130" t="s">
        <v>492</v>
      </c>
      <c r="D352" s="130" t="s">
        <v>492</v>
      </c>
      <c r="E352" s="130"/>
      <c r="F352" s="103"/>
      <c r="G352" s="104" t="s">
        <v>173</v>
      </c>
      <c r="H352" s="105" t="s">
        <v>1244</v>
      </c>
    </row>
    <row r="353" spans="1:8" ht="13.2" x14ac:dyDescent="0.15">
      <c r="A353" s="101">
        <v>352</v>
      </c>
      <c r="B353" s="102" t="s">
        <v>1245</v>
      </c>
      <c r="C353" s="130"/>
      <c r="D353" s="130"/>
      <c r="E353" s="130" t="s">
        <v>521</v>
      </c>
      <c r="F353" s="103"/>
      <c r="G353" s="104" t="s">
        <v>352</v>
      </c>
      <c r="H353" s="105" t="s">
        <v>1246</v>
      </c>
    </row>
    <row r="354" spans="1:8" ht="13.2" x14ac:dyDescent="0.15">
      <c r="A354" s="101">
        <v>353</v>
      </c>
      <c r="B354" s="102" t="s">
        <v>1247</v>
      </c>
      <c r="C354" s="130"/>
      <c r="D354" s="130"/>
      <c r="E354" s="130" t="s">
        <v>521</v>
      </c>
      <c r="F354" s="103"/>
      <c r="G354" s="104" t="s">
        <v>353</v>
      </c>
      <c r="H354" s="105" t="s">
        <v>1248</v>
      </c>
    </row>
    <row r="355" spans="1:8" ht="13.2" x14ac:dyDescent="0.15">
      <c r="A355" s="101">
        <v>354</v>
      </c>
      <c r="B355" s="102" t="s">
        <v>1249</v>
      </c>
      <c r="C355" s="130" t="s">
        <v>492</v>
      </c>
      <c r="D355" s="130"/>
      <c r="E355" s="130"/>
      <c r="F355" s="103"/>
      <c r="G355" s="104" t="s">
        <v>1250</v>
      </c>
      <c r="H355" s="105" t="s">
        <v>1251</v>
      </c>
    </row>
    <row r="356" spans="1:8" ht="13.2" x14ac:dyDescent="0.15">
      <c r="A356" s="101">
        <v>355</v>
      </c>
      <c r="B356" s="102" t="s">
        <v>1252</v>
      </c>
      <c r="C356" s="130" t="s">
        <v>492</v>
      </c>
      <c r="D356" s="130"/>
      <c r="E356" s="130"/>
      <c r="F356" s="103"/>
      <c r="G356" s="104" t="s">
        <v>174</v>
      </c>
      <c r="H356" s="105" t="s">
        <v>1253</v>
      </c>
    </row>
    <row r="357" spans="1:8" ht="13.2" x14ac:dyDescent="0.15">
      <c r="A357" s="101">
        <v>356</v>
      </c>
      <c r="B357" s="102" t="s">
        <v>1254</v>
      </c>
      <c r="C357" s="130" t="s">
        <v>492</v>
      </c>
      <c r="D357" s="130"/>
      <c r="E357" s="130"/>
      <c r="F357" s="103"/>
      <c r="G357" s="104" t="s">
        <v>1255</v>
      </c>
      <c r="H357" s="105" t="s">
        <v>1256</v>
      </c>
    </row>
    <row r="358" spans="1:8" ht="26.4" x14ac:dyDescent="0.15">
      <c r="A358" s="101">
        <v>357</v>
      </c>
      <c r="B358" s="102" t="s">
        <v>1257</v>
      </c>
      <c r="C358" s="130" t="s">
        <v>492</v>
      </c>
      <c r="D358" s="130"/>
      <c r="E358" s="130"/>
      <c r="F358" s="103"/>
      <c r="G358" s="104" t="s">
        <v>1258</v>
      </c>
      <c r="H358" s="105" t="s">
        <v>1259</v>
      </c>
    </row>
    <row r="359" spans="1:8" ht="26.4" x14ac:dyDescent="0.15">
      <c r="A359" s="101">
        <v>358</v>
      </c>
      <c r="B359" s="102" t="s">
        <v>1260</v>
      </c>
      <c r="C359" s="130" t="s">
        <v>492</v>
      </c>
      <c r="D359" s="130"/>
      <c r="E359" s="130"/>
      <c r="F359" s="103"/>
      <c r="G359" s="104" t="s">
        <v>1261</v>
      </c>
      <c r="H359" s="105" t="s">
        <v>1262</v>
      </c>
    </row>
    <row r="360" spans="1:8" ht="13.2" x14ac:dyDescent="0.15">
      <c r="A360" s="101">
        <v>359</v>
      </c>
      <c r="B360" s="102" t="s">
        <v>1263</v>
      </c>
      <c r="C360" s="130"/>
      <c r="D360" s="130"/>
      <c r="E360" s="130" t="s">
        <v>523</v>
      </c>
      <c r="F360" s="103"/>
      <c r="G360" s="104" t="s">
        <v>1264</v>
      </c>
      <c r="H360" s="105" t="s">
        <v>1265</v>
      </c>
    </row>
    <row r="361" spans="1:8" ht="26.4" x14ac:dyDescent="0.15">
      <c r="A361" s="101">
        <v>360</v>
      </c>
      <c r="B361" s="102" t="s">
        <v>1266</v>
      </c>
      <c r="C361" s="130" t="s">
        <v>492</v>
      </c>
      <c r="D361" s="130"/>
      <c r="E361" s="130"/>
      <c r="F361" s="103"/>
      <c r="G361" s="104" t="s">
        <v>1267</v>
      </c>
      <c r="H361" s="105" t="s">
        <v>1268</v>
      </c>
    </row>
    <row r="362" spans="1:8" ht="26.4" x14ac:dyDescent="0.15">
      <c r="A362" s="101">
        <v>361</v>
      </c>
      <c r="B362" s="102" t="s">
        <v>1269</v>
      </c>
      <c r="C362" s="130" t="s">
        <v>492</v>
      </c>
      <c r="D362" s="130"/>
      <c r="E362" s="130"/>
      <c r="F362" s="103"/>
      <c r="G362" s="104" t="s">
        <v>1270</v>
      </c>
      <c r="H362" s="105" t="s">
        <v>1271</v>
      </c>
    </row>
    <row r="363" spans="1:8" ht="26.4" x14ac:dyDescent="0.15">
      <c r="A363" s="101">
        <v>362</v>
      </c>
      <c r="B363" s="102" t="s">
        <v>1272</v>
      </c>
      <c r="C363" s="130" t="s">
        <v>492</v>
      </c>
      <c r="D363" s="130"/>
      <c r="E363" s="130"/>
      <c r="F363" s="103"/>
      <c r="G363" s="104" t="s">
        <v>1273</v>
      </c>
      <c r="H363" s="105" t="s">
        <v>1274</v>
      </c>
    </row>
    <row r="364" spans="1:8" ht="26.4" x14ac:dyDescent="0.15">
      <c r="A364" s="101">
        <v>363</v>
      </c>
      <c r="B364" s="102" t="s">
        <v>1275</v>
      </c>
      <c r="C364" s="130" t="s">
        <v>492</v>
      </c>
      <c r="D364" s="130"/>
      <c r="E364" s="130"/>
      <c r="F364" s="103"/>
      <c r="G364" s="104" t="s">
        <v>1276</v>
      </c>
      <c r="H364" s="105" t="s">
        <v>1277</v>
      </c>
    </row>
    <row r="365" spans="1:8" ht="26.4" x14ac:dyDescent="0.15">
      <c r="A365" s="101">
        <v>364</v>
      </c>
      <c r="B365" s="102" t="s">
        <v>1278</v>
      </c>
      <c r="C365" s="130"/>
      <c r="D365" s="130"/>
      <c r="E365" s="130" t="s">
        <v>521</v>
      </c>
      <c r="F365" s="103"/>
      <c r="G365" s="104" t="s">
        <v>1279</v>
      </c>
      <c r="H365" s="105" t="s">
        <v>1280</v>
      </c>
    </row>
    <row r="366" spans="1:8" ht="13.2" x14ac:dyDescent="0.15">
      <c r="A366" s="106">
        <v>365</v>
      </c>
      <c r="B366" s="107"/>
      <c r="C366" s="131"/>
      <c r="D366" s="131"/>
      <c r="E366" s="131"/>
      <c r="F366" s="108" t="s">
        <v>503</v>
      </c>
      <c r="G366" s="109" t="s">
        <v>1281</v>
      </c>
      <c r="H366" s="110" t="s">
        <v>1282</v>
      </c>
    </row>
    <row r="367" spans="1:8" ht="13.2" x14ac:dyDescent="0.15">
      <c r="A367" s="101">
        <v>366</v>
      </c>
      <c r="B367" s="102" t="s">
        <v>1283</v>
      </c>
      <c r="C367" s="130"/>
      <c r="D367" s="130"/>
      <c r="E367" s="130" t="s">
        <v>503</v>
      </c>
      <c r="F367" s="103"/>
      <c r="G367" s="104" t="s">
        <v>354</v>
      </c>
      <c r="H367" s="105" t="s">
        <v>1284</v>
      </c>
    </row>
    <row r="368" spans="1:8" ht="13.2" x14ac:dyDescent="0.15">
      <c r="A368" s="106">
        <v>367</v>
      </c>
      <c r="B368" s="107"/>
      <c r="C368" s="131"/>
      <c r="D368" s="131"/>
      <c r="E368" s="131"/>
      <c r="F368" s="108" t="s">
        <v>521</v>
      </c>
      <c r="G368" s="109" t="s">
        <v>355</v>
      </c>
      <c r="H368" s="110" t="s">
        <v>1285</v>
      </c>
    </row>
    <row r="369" spans="1:8" ht="13.2" x14ac:dyDescent="0.15">
      <c r="A369" s="101">
        <v>368</v>
      </c>
      <c r="B369" s="102" t="s">
        <v>1286</v>
      </c>
      <c r="C369" s="130"/>
      <c r="D369" s="130"/>
      <c r="E369" s="130" t="s">
        <v>503</v>
      </c>
      <c r="F369" s="103"/>
      <c r="G369" s="104" t="s">
        <v>356</v>
      </c>
      <c r="H369" s="105" t="s">
        <v>1287</v>
      </c>
    </row>
    <row r="370" spans="1:8" ht="26.4" x14ac:dyDescent="0.15">
      <c r="A370" s="101">
        <v>369</v>
      </c>
      <c r="B370" s="102" t="s">
        <v>1288</v>
      </c>
      <c r="C370" s="130" t="s">
        <v>492</v>
      </c>
      <c r="D370" s="130"/>
      <c r="E370" s="130"/>
      <c r="F370" s="103"/>
      <c r="G370" s="104" t="s">
        <v>1289</v>
      </c>
      <c r="H370" s="105" t="s">
        <v>1290</v>
      </c>
    </row>
    <row r="371" spans="1:8" ht="26.4" x14ac:dyDescent="0.15">
      <c r="A371" s="101">
        <v>370</v>
      </c>
      <c r="B371" s="102" t="s">
        <v>1291</v>
      </c>
      <c r="C371" s="130"/>
      <c r="D371" s="130"/>
      <c r="E371" s="130" t="s">
        <v>521</v>
      </c>
      <c r="F371" s="103"/>
      <c r="G371" s="104" t="s">
        <v>1292</v>
      </c>
      <c r="H371" s="105" t="s">
        <v>1293</v>
      </c>
    </row>
    <row r="372" spans="1:8" ht="26.4" x14ac:dyDescent="0.15">
      <c r="A372" s="101">
        <v>371</v>
      </c>
      <c r="B372" s="102" t="s">
        <v>1294</v>
      </c>
      <c r="C372" s="130"/>
      <c r="D372" s="130"/>
      <c r="E372" s="130" t="s">
        <v>503</v>
      </c>
      <c r="F372" s="103"/>
      <c r="G372" s="104" t="s">
        <v>1295</v>
      </c>
      <c r="H372" s="105" t="s">
        <v>1296</v>
      </c>
    </row>
    <row r="373" spans="1:8" ht="13.2" x14ac:dyDescent="0.15">
      <c r="A373" s="101">
        <v>372</v>
      </c>
      <c r="B373" s="102" t="s">
        <v>1297</v>
      </c>
      <c r="C373" s="130"/>
      <c r="D373" s="130"/>
      <c r="E373" s="130" t="s">
        <v>521</v>
      </c>
      <c r="F373" s="103"/>
      <c r="G373" s="104" t="s">
        <v>357</v>
      </c>
      <c r="H373" s="105" t="s">
        <v>1298</v>
      </c>
    </row>
    <row r="374" spans="1:8" ht="13.2" x14ac:dyDescent="0.15">
      <c r="A374" s="106">
        <v>373</v>
      </c>
      <c r="B374" s="107"/>
      <c r="C374" s="131"/>
      <c r="D374" s="131"/>
      <c r="E374" s="131"/>
      <c r="F374" s="108" t="s">
        <v>628</v>
      </c>
      <c r="G374" s="109" t="s">
        <v>358</v>
      </c>
      <c r="H374" s="110" t="s">
        <v>1299</v>
      </c>
    </row>
    <row r="375" spans="1:8" ht="13.2" x14ac:dyDescent="0.15">
      <c r="A375" s="101">
        <v>374</v>
      </c>
      <c r="B375" s="102" t="s">
        <v>1300</v>
      </c>
      <c r="C375" s="130" t="s">
        <v>492</v>
      </c>
      <c r="D375" s="130"/>
      <c r="E375" s="130"/>
      <c r="F375" s="103"/>
      <c r="G375" s="104" t="s">
        <v>175</v>
      </c>
      <c r="H375" s="105" t="s">
        <v>1301</v>
      </c>
    </row>
    <row r="376" spans="1:8" ht="13.2" x14ac:dyDescent="0.15">
      <c r="A376" s="101">
        <v>375</v>
      </c>
      <c r="B376" s="102" t="s">
        <v>1302</v>
      </c>
      <c r="C376" s="130" t="s">
        <v>492</v>
      </c>
      <c r="D376" s="130"/>
      <c r="E376" s="130"/>
      <c r="F376" s="103"/>
      <c r="G376" s="104" t="s">
        <v>359</v>
      </c>
      <c r="H376" s="105" t="s">
        <v>1303</v>
      </c>
    </row>
    <row r="377" spans="1:8" ht="13.2" x14ac:dyDescent="0.15">
      <c r="A377" s="101">
        <v>376</v>
      </c>
      <c r="B377" s="102" t="s">
        <v>1304</v>
      </c>
      <c r="C377" s="130" t="s">
        <v>492</v>
      </c>
      <c r="D377" s="130"/>
      <c r="E377" s="130"/>
      <c r="F377" s="103"/>
      <c r="G377" s="104" t="s">
        <v>1305</v>
      </c>
      <c r="H377" s="105" t="s">
        <v>1306</v>
      </c>
    </row>
    <row r="378" spans="1:8" ht="13.2" x14ac:dyDescent="0.15">
      <c r="A378" s="101">
        <v>377</v>
      </c>
      <c r="B378" s="102" t="s">
        <v>1307</v>
      </c>
      <c r="C378" s="130"/>
      <c r="D378" s="130"/>
      <c r="E378" s="130" t="s">
        <v>521</v>
      </c>
      <c r="F378" s="103"/>
      <c r="G378" s="104" t="s">
        <v>360</v>
      </c>
      <c r="H378" s="105" t="s">
        <v>1308</v>
      </c>
    </row>
    <row r="379" spans="1:8" ht="13.2" x14ac:dyDescent="0.15">
      <c r="A379" s="101">
        <v>378</v>
      </c>
      <c r="B379" s="102" t="s">
        <v>1309</v>
      </c>
      <c r="C379" s="130" t="s">
        <v>492</v>
      </c>
      <c r="D379" s="130"/>
      <c r="E379" s="130"/>
      <c r="F379" s="103"/>
      <c r="G379" s="104" t="s">
        <v>1310</v>
      </c>
      <c r="H379" s="105" t="s">
        <v>1311</v>
      </c>
    </row>
    <row r="380" spans="1:8" ht="13.2" x14ac:dyDescent="0.15">
      <c r="A380" s="106">
        <v>379</v>
      </c>
      <c r="B380" s="107"/>
      <c r="C380" s="131"/>
      <c r="D380" s="131"/>
      <c r="E380" s="131"/>
      <c r="F380" s="108" t="s">
        <v>523</v>
      </c>
      <c r="G380" s="109" t="s">
        <v>361</v>
      </c>
      <c r="H380" s="110" t="s">
        <v>1312</v>
      </c>
    </row>
    <row r="381" spans="1:8" ht="13.2" x14ac:dyDescent="0.15">
      <c r="A381" s="101">
        <v>380</v>
      </c>
      <c r="B381" s="102" t="s">
        <v>1313</v>
      </c>
      <c r="C381" s="130" t="s">
        <v>492</v>
      </c>
      <c r="D381" s="130"/>
      <c r="E381" s="130"/>
      <c r="F381" s="103"/>
      <c r="G381" s="104" t="s">
        <v>1314</v>
      </c>
      <c r="H381" s="105" t="s">
        <v>1315</v>
      </c>
    </row>
    <row r="382" spans="1:8" ht="13.2" x14ac:dyDescent="0.15">
      <c r="A382" s="101">
        <v>381</v>
      </c>
      <c r="B382" s="102" t="s">
        <v>1316</v>
      </c>
      <c r="C382" s="130" t="s">
        <v>492</v>
      </c>
      <c r="D382" s="130"/>
      <c r="E382" s="130"/>
      <c r="F382" s="103"/>
      <c r="G382" s="104" t="s">
        <v>362</v>
      </c>
      <c r="H382" s="105" t="s">
        <v>1317</v>
      </c>
    </row>
    <row r="383" spans="1:8" ht="13.2" x14ac:dyDescent="0.15">
      <c r="A383" s="101">
        <v>382</v>
      </c>
      <c r="B383" s="102" t="s">
        <v>1318</v>
      </c>
      <c r="C383" s="130" t="s">
        <v>492</v>
      </c>
      <c r="D383" s="130"/>
      <c r="E383" s="130"/>
      <c r="F383" s="103"/>
      <c r="G383" s="104" t="s">
        <v>1319</v>
      </c>
      <c r="H383" s="105" t="s">
        <v>1320</v>
      </c>
    </row>
    <row r="384" spans="1:8" ht="26.4" x14ac:dyDescent="0.15">
      <c r="A384" s="101">
        <v>383</v>
      </c>
      <c r="B384" s="102" t="s">
        <v>1321</v>
      </c>
      <c r="C384" s="130" t="s">
        <v>492</v>
      </c>
      <c r="D384" s="130"/>
      <c r="E384" s="130"/>
      <c r="F384" s="103"/>
      <c r="G384" s="104" t="s">
        <v>1322</v>
      </c>
      <c r="H384" s="105" t="s">
        <v>1323</v>
      </c>
    </row>
    <row r="385" spans="1:8" ht="13.2" x14ac:dyDescent="0.15">
      <c r="A385" s="101">
        <v>384</v>
      </c>
      <c r="B385" s="102" t="s">
        <v>1324</v>
      </c>
      <c r="C385" s="130" t="s">
        <v>492</v>
      </c>
      <c r="D385" s="130"/>
      <c r="E385" s="130"/>
      <c r="F385" s="103"/>
      <c r="G385" s="104" t="s">
        <v>363</v>
      </c>
      <c r="H385" s="105" t="s">
        <v>1325</v>
      </c>
    </row>
    <row r="386" spans="1:8" ht="13.2" x14ac:dyDescent="0.15">
      <c r="A386" s="101">
        <v>385</v>
      </c>
      <c r="B386" s="102" t="s">
        <v>1326</v>
      </c>
      <c r="C386" s="130" t="s">
        <v>492</v>
      </c>
      <c r="D386" s="130" t="s">
        <v>492</v>
      </c>
      <c r="E386" s="130"/>
      <c r="F386" s="103"/>
      <c r="G386" s="104" t="s">
        <v>176</v>
      </c>
      <c r="H386" s="105" t="s">
        <v>1327</v>
      </c>
    </row>
    <row r="387" spans="1:8" ht="13.2" x14ac:dyDescent="0.15">
      <c r="A387" s="101">
        <v>386</v>
      </c>
      <c r="B387" s="102" t="s">
        <v>1328</v>
      </c>
      <c r="C387" s="130" t="s">
        <v>492</v>
      </c>
      <c r="D387" s="130"/>
      <c r="E387" s="130"/>
      <c r="F387" s="103"/>
      <c r="G387" s="104" t="s">
        <v>1329</v>
      </c>
      <c r="H387" s="105" t="s">
        <v>1330</v>
      </c>
    </row>
    <row r="388" spans="1:8" ht="13.2" x14ac:dyDescent="0.15">
      <c r="A388" s="106">
        <v>387</v>
      </c>
      <c r="B388" s="107"/>
      <c r="C388" s="131"/>
      <c r="D388" s="131"/>
      <c r="E388" s="131"/>
      <c r="F388" s="108" t="s">
        <v>503</v>
      </c>
      <c r="G388" s="109" t="s">
        <v>1331</v>
      </c>
      <c r="H388" s="110" t="s">
        <v>1332</v>
      </c>
    </row>
    <row r="389" spans="1:8" ht="26.4" x14ac:dyDescent="0.15">
      <c r="A389" s="101">
        <v>388</v>
      </c>
      <c r="B389" s="102" t="s">
        <v>1333</v>
      </c>
      <c r="C389" s="130" t="s">
        <v>492</v>
      </c>
      <c r="D389" s="130"/>
      <c r="E389" s="130"/>
      <c r="F389" s="103"/>
      <c r="G389" s="104" t="s">
        <v>1334</v>
      </c>
      <c r="H389" s="105" t="s">
        <v>1335</v>
      </c>
    </row>
    <row r="390" spans="1:8" ht="13.2" x14ac:dyDescent="0.15">
      <c r="A390" s="101">
        <v>389</v>
      </c>
      <c r="B390" s="102" t="s">
        <v>1336</v>
      </c>
      <c r="C390" s="130" t="s">
        <v>492</v>
      </c>
      <c r="D390" s="130"/>
      <c r="E390" s="130"/>
      <c r="F390" s="103"/>
      <c r="G390" s="104" t="s">
        <v>364</v>
      </c>
      <c r="H390" s="105" t="s">
        <v>1337</v>
      </c>
    </row>
    <row r="391" spans="1:8" ht="13.2" x14ac:dyDescent="0.15">
      <c r="A391" s="101">
        <v>390</v>
      </c>
      <c r="B391" s="102" t="s">
        <v>1338</v>
      </c>
      <c r="C391" s="130" t="s">
        <v>492</v>
      </c>
      <c r="D391" s="130"/>
      <c r="E391" s="130"/>
      <c r="F391" s="103"/>
      <c r="G391" s="104" t="s">
        <v>177</v>
      </c>
      <c r="H391" s="105" t="s">
        <v>1339</v>
      </c>
    </row>
    <row r="392" spans="1:8" ht="13.2" x14ac:dyDescent="0.15">
      <c r="A392" s="101">
        <v>391</v>
      </c>
      <c r="B392" s="102" t="s">
        <v>1340</v>
      </c>
      <c r="C392" s="130" t="s">
        <v>492</v>
      </c>
      <c r="D392" s="130"/>
      <c r="E392" s="130"/>
      <c r="F392" s="103"/>
      <c r="G392" s="104" t="s">
        <v>178</v>
      </c>
      <c r="H392" s="105" t="s">
        <v>1341</v>
      </c>
    </row>
    <row r="393" spans="1:8" ht="13.2" x14ac:dyDescent="0.15">
      <c r="A393" s="101">
        <v>392</v>
      </c>
      <c r="B393" s="102" t="s">
        <v>1342</v>
      </c>
      <c r="C393" s="130" t="s">
        <v>492</v>
      </c>
      <c r="D393" s="130"/>
      <c r="E393" s="130"/>
      <c r="F393" s="103"/>
      <c r="G393" s="104" t="s">
        <v>1343</v>
      </c>
      <c r="H393" s="105" t="s">
        <v>1344</v>
      </c>
    </row>
    <row r="394" spans="1:8" ht="13.2" x14ac:dyDescent="0.15">
      <c r="A394" s="101">
        <v>393</v>
      </c>
      <c r="B394" s="102" t="s">
        <v>1345</v>
      </c>
      <c r="C394" s="130" t="s">
        <v>492</v>
      </c>
      <c r="D394" s="130"/>
      <c r="E394" s="130"/>
      <c r="F394" s="103"/>
      <c r="G394" s="104" t="s">
        <v>365</v>
      </c>
      <c r="H394" s="105" t="s">
        <v>1346</v>
      </c>
    </row>
    <row r="395" spans="1:8" ht="13.2" x14ac:dyDescent="0.15">
      <c r="A395" s="101">
        <v>394</v>
      </c>
      <c r="B395" s="102" t="s">
        <v>1347</v>
      </c>
      <c r="C395" s="130" t="s">
        <v>492</v>
      </c>
      <c r="D395" s="130" t="s">
        <v>492</v>
      </c>
      <c r="E395" s="130"/>
      <c r="F395" s="103"/>
      <c r="G395" s="104" t="s">
        <v>179</v>
      </c>
      <c r="H395" s="105" t="s">
        <v>1348</v>
      </c>
    </row>
    <row r="396" spans="1:8" ht="13.2" x14ac:dyDescent="0.15">
      <c r="A396" s="101">
        <v>395</v>
      </c>
      <c r="B396" s="102" t="s">
        <v>1349</v>
      </c>
      <c r="C396" s="130" t="s">
        <v>492</v>
      </c>
      <c r="D396" s="130"/>
      <c r="E396" s="130"/>
      <c r="F396" s="103"/>
      <c r="G396" s="104" t="s">
        <v>366</v>
      </c>
      <c r="H396" s="105" t="s">
        <v>1350</v>
      </c>
    </row>
    <row r="397" spans="1:8" ht="13.2" x14ac:dyDescent="0.15">
      <c r="A397" s="101">
        <v>396</v>
      </c>
      <c r="B397" s="102" t="s">
        <v>1351</v>
      </c>
      <c r="C397" s="130" t="s">
        <v>492</v>
      </c>
      <c r="D397" s="130"/>
      <c r="E397" s="130"/>
      <c r="F397" s="103"/>
      <c r="G397" s="104" t="s">
        <v>1352</v>
      </c>
      <c r="H397" s="105" t="s">
        <v>1353</v>
      </c>
    </row>
    <row r="398" spans="1:8" ht="13.2" x14ac:dyDescent="0.15">
      <c r="A398" s="101">
        <v>397</v>
      </c>
      <c r="B398" s="102" t="s">
        <v>1354</v>
      </c>
      <c r="C398" s="130" t="s">
        <v>492</v>
      </c>
      <c r="D398" s="130" t="s">
        <v>492</v>
      </c>
      <c r="E398" s="130"/>
      <c r="F398" s="103"/>
      <c r="G398" s="104" t="s">
        <v>180</v>
      </c>
      <c r="H398" s="105" t="s">
        <v>1355</v>
      </c>
    </row>
    <row r="399" spans="1:8" ht="13.2" x14ac:dyDescent="0.15">
      <c r="A399" s="101">
        <v>398</v>
      </c>
      <c r="B399" s="102" t="s">
        <v>1356</v>
      </c>
      <c r="C399" s="130" t="s">
        <v>492</v>
      </c>
      <c r="D399" s="130"/>
      <c r="E399" s="130"/>
      <c r="F399" s="103"/>
      <c r="G399" s="104" t="s">
        <v>1357</v>
      </c>
      <c r="H399" s="105" t="s">
        <v>1358</v>
      </c>
    </row>
    <row r="400" spans="1:8" ht="13.2" x14ac:dyDescent="0.15">
      <c r="A400" s="101">
        <v>399</v>
      </c>
      <c r="B400" s="102" t="s">
        <v>1359</v>
      </c>
      <c r="C400" s="130" t="s">
        <v>492</v>
      </c>
      <c r="D400" s="130"/>
      <c r="E400" s="130"/>
      <c r="F400" s="103"/>
      <c r="G400" s="104" t="s">
        <v>181</v>
      </c>
      <c r="H400" s="105" t="s">
        <v>1360</v>
      </c>
    </row>
    <row r="401" spans="1:8" ht="13.2" x14ac:dyDescent="0.15">
      <c r="A401" s="101">
        <v>400</v>
      </c>
      <c r="B401" s="102" t="s">
        <v>1361</v>
      </c>
      <c r="C401" s="130" t="s">
        <v>492</v>
      </c>
      <c r="D401" s="130" t="s">
        <v>492</v>
      </c>
      <c r="E401" s="130"/>
      <c r="F401" s="103"/>
      <c r="G401" s="104" t="s">
        <v>182</v>
      </c>
      <c r="H401" s="105" t="s">
        <v>1362</v>
      </c>
    </row>
    <row r="402" spans="1:8" ht="13.2" x14ac:dyDescent="0.15">
      <c r="A402" s="101">
        <v>401</v>
      </c>
      <c r="B402" s="102" t="s">
        <v>1363</v>
      </c>
      <c r="C402" s="130" t="s">
        <v>492</v>
      </c>
      <c r="D402" s="130"/>
      <c r="E402" s="130"/>
      <c r="F402" s="103"/>
      <c r="G402" s="104" t="s">
        <v>183</v>
      </c>
      <c r="H402" s="105" t="s">
        <v>1364</v>
      </c>
    </row>
    <row r="403" spans="1:8" ht="13.2" x14ac:dyDescent="0.15">
      <c r="A403" s="101">
        <v>402</v>
      </c>
      <c r="B403" s="102" t="s">
        <v>1365</v>
      </c>
      <c r="C403" s="130" t="s">
        <v>492</v>
      </c>
      <c r="D403" s="130"/>
      <c r="E403" s="130"/>
      <c r="F403" s="103"/>
      <c r="G403" s="104" t="s">
        <v>1366</v>
      </c>
      <c r="H403" s="105" t="s">
        <v>1367</v>
      </c>
    </row>
    <row r="404" spans="1:8" ht="13.2" x14ac:dyDescent="0.15">
      <c r="A404" s="101">
        <v>403</v>
      </c>
      <c r="B404" s="102" t="s">
        <v>1368</v>
      </c>
      <c r="C404" s="130" t="s">
        <v>492</v>
      </c>
      <c r="D404" s="130"/>
      <c r="E404" s="130"/>
      <c r="F404" s="103"/>
      <c r="G404" s="104" t="s">
        <v>367</v>
      </c>
      <c r="H404" s="105" t="s">
        <v>1369</v>
      </c>
    </row>
    <row r="405" spans="1:8" ht="13.2" x14ac:dyDescent="0.15">
      <c r="A405" s="101">
        <v>404</v>
      </c>
      <c r="B405" s="102" t="s">
        <v>1370</v>
      </c>
      <c r="C405" s="130" t="s">
        <v>492</v>
      </c>
      <c r="D405" s="130" t="s">
        <v>521</v>
      </c>
      <c r="E405" s="130"/>
      <c r="F405" s="103"/>
      <c r="G405" s="104" t="s">
        <v>184</v>
      </c>
      <c r="H405" s="105" t="s">
        <v>1371</v>
      </c>
    </row>
    <row r="406" spans="1:8" ht="13.2" x14ac:dyDescent="0.15">
      <c r="A406" s="101">
        <v>405</v>
      </c>
      <c r="B406" s="102" t="s">
        <v>1372</v>
      </c>
      <c r="C406" s="130" t="s">
        <v>492</v>
      </c>
      <c r="D406" s="130"/>
      <c r="E406" s="130"/>
      <c r="F406" s="103"/>
      <c r="G406" s="104" t="s">
        <v>368</v>
      </c>
      <c r="H406" s="105" t="s">
        <v>1373</v>
      </c>
    </row>
    <row r="407" spans="1:8" ht="13.2" x14ac:dyDescent="0.15">
      <c r="A407" s="101">
        <v>406</v>
      </c>
      <c r="B407" s="102" t="s">
        <v>1374</v>
      </c>
      <c r="C407" s="130" t="s">
        <v>492</v>
      </c>
      <c r="D407" s="130" t="s">
        <v>503</v>
      </c>
      <c r="E407" s="130"/>
      <c r="F407" s="103"/>
      <c r="G407" s="104" t="s">
        <v>1375</v>
      </c>
      <c r="H407" s="105" t="s">
        <v>1376</v>
      </c>
    </row>
    <row r="408" spans="1:8" ht="26.4" x14ac:dyDescent="0.15">
      <c r="A408" s="101">
        <v>407</v>
      </c>
      <c r="B408" s="102" t="s">
        <v>1377</v>
      </c>
      <c r="C408" s="130" t="s">
        <v>492</v>
      </c>
      <c r="D408" s="130"/>
      <c r="E408" s="130"/>
      <c r="F408" s="103"/>
      <c r="G408" s="104" t="s">
        <v>369</v>
      </c>
      <c r="H408" s="105" t="s">
        <v>1378</v>
      </c>
    </row>
    <row r="409" spans="1:8" ht="13.2" x14ac:dyDescent="0.15">
      <c r="A409" s="101">
        <v>408</v>
      </c>
      <c r="B409" s="102" t="s">
        <v>1379</v>
      </c>
      <c r="C409" s="130" t="s">
        <v>492</v>
      </c>
      <c r="D409" s="130"/>
      <c r="E409" s="130"/>
      <c r="F409" s="103"/>
      <c r="G409" s="104" t="s">
        <v>1380</v>
      </c>
      <c r="H409" s="105" t="s">
        <v>1381</v>
      </c>
    </row>
    <row r="410" spans="1:8" ht="13.2" x14ac:dyDescent="0.15">
      <c r="A410" s="101">
        <v>409</v>
      </c>
      <c r="B410" s="102" t="s">
        <v>1382</v>
      </c>
      <c r="C410" s="130" t="s">
        <v>492</v>
      </c>
      <c r="D410" s="130"/>
      <c r="E410" s="130"/>
      <c r="F410" s="103"/>
      <c r="G410" s="104" t="s">
        <v>370</v>
      </c>
      <c r="H410" s="105" t="s">
        <v>1383</v>
      </c>
    </row>
    <row r="411" spans="1:8" ht="13.2" x14ac:dyDescent="0.15">
      <c r="A411" s="101">
        <v>410</v>
      </c>
      <c r="B411" s="102" t="s">
        <v>1384</v>
      </c>
      <c r="C411" s="130" t="s">
        <v>492</v>
      </c>
      <c r="D411" s="130"/>
      <c r="E411" s="130"/>
      <c r="F411" s="103"/>
      <c r="G411" s="104" t="s">
        <v>1385</v>
      </c>
      <c r="H411" s="105" t="s">
        <v>1386</v>
      </c>
    </row>
    <row r="412" spans="1:8" ht="13.2" x14ac:dyDescent="0.15">
      <c r="A412" s="101">
        <v>411</v>
      </c>
      <c r="B412" s="102" t="s">
        <v>1387</v>
      </c>
      <c r="C412" s="130" t="s">
        <v>492</v>
      </c>
      <c r="D412" s="130" t="s">
        <v>492</v>
      </c>
      <c r="E412" s="130"/>
      <c r="F412" s="103"/>
      <c r="G412" s="104" t="s">
        <v>185</v>
      </c>
      <c r="H412" s="105" t="s">
        <v>1388</v>
      </c>
    </row>
    <row r="413" spans="1:8" ht="13.2" x14ac:dyDescent="0.15">
      <c r="A413" s="101">
        <v>412</v>
      </c>
      <c r="B413" s="102" t="s">
        <v>1389</v>
      </c>
      <c r="C413" s="130" t="s">
        <v>492</v>
      </c>
      <c r="D413" s="130"/>
      <c r="E413" s="130"/>
      <c r="F413" s="103"/>
      <c r="G413" s="104" t="s">
        <v>186</v>
      </c>
      <c r="H413" s="105" t="s">
        <v>1390</v>
      </c>
    </row>
    <row r="414" spans="1:8" ht="13.2" x14ac:dyDescent="0.15">
      <c r="A414" s="101">
        <v>413</v>
      </c>
      <c r="B414" s="102" t="s">
        <v>1391</v>
      </c>
      <c r="C414" s="130" t="s">
        <v>492</v>
      </c>
      <c r="D414" s="130"/>
      <c r="E414" s="130"/>
      <c r="F414" s="103"/>
      <c r="G414" s="104" t="s">
        <v>187</v>
      </c>
      <c r="H414" s="105" t="s">
        <v>1392</v>
      </c>
    </row>
    <row r="415" spans="1:8" ht="13.2" x14ac:dyDescent="0.15">
      <c r="A415" s="101">
        <v>414</v>
      </c>
      <c r="B415" s="102" t="s">
        <v>1393</v>
      </c>
      <c r="C415" s="130"/>
      <c r="D415" s="130"/>
      <c r="E415" s="130" t="s">
        <v>521</v>
      </c>
      <c r="F415" s="103"/>
      <c r="G415" s="104" t="s">
        <v>188</v>
      </c>
      <c r="H415" s="105" t="s">
        <v>1394</v>
      </c>
    </row>
    <row r="416" spans="1:8" ht="13.2" x14ac:dyDescent="0.15">
      <c r="A416" s="101">
        <v>415</v>
      </c>
      <c r="B416" s="102" t="s">
        <v>1395</v>
      </c>
      <c r="C416" s="130" t="s">
        <v>492</v>
      </c>
      <c r="D416" s="130"/>
      <c r="E416" s="130"/>
      <c r="F416" s="103"/>
      <c r="G416" s="104" t="s">
        <v>189</v>
      </c>
      <c r="H416" s="105" t="s">
        <v>1396</v>
      </c>
    </row>
    <row r="417" spans="1:8" ht="13.2" x14ac:dyDescent="0.15">
      <c r="A417" s="106">
        <v>416</v>
      </c>
      <c r="B417" s="107"/>
      <c r="C417" s="131"/>
      <c r="D417" s="131"/>
      <c r="E417" s="131"/>
      <c r="F417" s="108" t="s">
        <v>503</v>
      </c>
      <c r="G417" s="109" t="s">
        <v>190</v>
      </c>
      <c r="H417" s="110" t="s">
        <v>1397</v>
      </c>
    </row>
    <row r="418" spans="1:8" ht="13.2" x14ac:dyDescent="0.15">
      <c r="A418" s="101">
        <v>417</v>
      </c>
      <c r="B418" s="102" t="s">
        <v>1398</v>
      </c>
      <c r="C418" s="130"/>
      <c r="D418" s="130"/>
      <c r="E418" s="130" t="s">
        <v>521</v>
      </c>
      <c r="F418" s="103"/>
      <c r="G418" s="104" t="s">
        <v>191</v>
      </c>
      <c r="H418" s="105" t="s">
        <v>1399</v>
      </c>
    </row>
    <row r="419" spans="1:8" ht="13.2" x14ac:dyDescent="0.15">
      <c r="A419" s="106">
        <v>418</v>
      </c>
      <c r="B419" s="107"/>
      <c r="C419" s="131"/>
      <c r="D419" s="131"/>
      <c r="E419" s="131"/>
      <c r="F419" s="108" t="s">
        <v>521</v>
      </c>
      <c r="G419" s="109" t="s">
        <v>192</v>
      </c>
      <c r="H419" s="110" t="s">
        <v>1400</v>
      </c>
    </row>
    <row r="420" spans="1:8" ht="13.2" x14ac:dyDescent="0.15">
      <c r="A420" s="101">
        <v>419</v>
      </c>
      <c r="B420" s="102" t="s">
        <v>1401</v>
      </c>
      <c r="C420" s="130"/>
      <c r="D420" s="130"/>
      <c r="E420" s="130" t="s">
        <v>523</v>
      </c>
      <c r="F420" s="103"/>
      <c r="G420" s="104" t="s">
        <v>1402</v>
      </c>
      <c r="H420" s="105" t="s">
        <v>1403</v>
      </c>
    </row>
    <row r="421" spans="1:8" ht="13.2" x14ac:dyDescent="0.15">
      <c r="A421" s="101">
        <v>420</v>
      </c>
      <c r="B421" s="102" t="s">
        <v>1404</v>
      </c>
      <c r="C421" s="130" t="s">
        <v>492</v>
      </c>
      <c r="D421" s="130"/>
      <c r="E421" s="130"/>
      <c r="F421" s="103"/>
      <c r="G421" s="104" t="s">
        <v>193</v>
      </c>
      <c r="H421" s="105" t="s">
        <v>1405</v>
      </c>
    </row>
    <row r="422" spans="1:8" ht="13.2" x14ac:dyDescent="0.15">
      <c r="A422" s="106">
        <v>421</v>
      </c>
      <c r="B422" s="107"/>
      <c r="C422" s="131"/>
      <c r="D422" s="131"/>
      <c r="E422" s="131"/>
      <c r="F422" s="108" t="s">
        <v>503</v>
      </c>
      <c r="G422" s="109" t="s">
        <v>371</v>
      </c>
      <c r="H422" s="110" t="s">
        <v>1406</v>
      </c>
    </row>
    <row r="423" spans="1:8" ht="26.4" x14ac:dyDescent="0.15">
      <c r="A423" s="101">
        <v>422</v>
      </c>
      <c r="B423" s="102" t="s">
        <v>1407</v>
      </c>
      <c r="C423" s="130" t="s">
        <v>492</v>
      </c>
      <c r="D423" s="130"/>
      <c r="E423" s="130"/>
      <c r="F423" s="103"/>
      <c r="G423" s="104" t="s">
        <v>1408</v>
      </c>
      <c r="H423" s="105" t="s">
        <v>1409</v>
      </c>
    </row>
    <row r="424" spans="1:8" ht="13.2" x14ac:dyDescent="0.15">
      <c r="A424" s="106">
        <v>423</v>
      </c>
      <c r="B424" s="107"/>
      <c r="C424" s="131"/>
      <c r="D424" s="131"/>
      <c r="E424" s="131"/>
      <c r="F424" s="108" t="s">
        <v>521</v>
      </c>
      <c r="G424" s="109" t="s">
        <v>372</v>
      </c>
      <c r="H424" s="110" t="s">
        <v>1410</v>
      </c>
    </row>
    <row r="425" spans="1:8" ht="13.2" x14ac:dyDescent="0.15">
      <c r="A425" s="101">
        <v>424</v>
      </c>
      <c r="B425" s="102" t="s">
        <v>1411</v>
      </c>
      <c r="C425" s="130" t="s">
        <v>492</v>
      </c>
      <c r="D425" s="130"/>
      <c r="E425" s="130"/>
      <c r="F425" s="103"/>
      <c r="G425" s="104" t="s">
        <v>194</v>
      </c>
      <c r="H425" s="105" t="s">
        <v>1412</v>
      </c>
    </row>
    <row r="426" spans="1:8" ht="13.2" x14ac:dyDescent="0.15">
      <c r="A426" s="106">
        <v>425</v>
      </c>
      <c r="B426" s="107"/>
      <c r="C426" s="131"/>
      <c r="D426" s="131"/>
      <c r="E426" s="131"/>
      <c r="F426" s="108" t="s">
        <v>521</v>
      </c>
      <c r="G426" s="109" t="s">
        <v>1413</v>
      </c>
      <c r="H426" s="110" t="s">
        <v>1414</v>
      </c>
    </row>
    <row r="427" spans="1:8" ht="26.4" x14ac:dyDescent="0.15">
      <c r="A427" s="101">
        <v>426</v>
      </c>
      <c r="B427" s="102" t="s">
        <v>1415</v>
      </c>
      <c r="C427" s="130" t="s">
        <v>492</v>
      </c>
      <c r="D427" s="130"/>
      <c r="E427" s="130"/>
      <c r="F427" s="103"/>
      <c r="G427" s="104" t="s">
        <v>1416</v>
      </c>
      <c r="H427" s="105" t="s">
        <v>1417</v>
      </c>
    </row>
    <row r="428" spans="1:8" ht="13.2" x14ac:dyDescent="0.15">
      <c r="A428" s="101">
        <v>427</v>
      </c>
      <c r="B428" s="102" t="s">
        <v>1418</v>
      </c>
      <c r="C428" s="130" t="s">
        <v>492</v>
      </c>
      <c r="D428" s="130"/>
      <c r="E428" s="130"/>
      <c r="F428" s="103"/>
      <c r="G428" s="104" t="s">
        <v>1419</v>
      </c>
      <c r="H428" s="105" t="s">
        <v>1420</v>
      </c>
    </row>
    <row r="429" spans="1:8" ht="13.2" x14ac:dyDescent="0.15">
      <c r="A429" s="101">
        <v>428</v>
      </c>
      <c r="B429" s="102" t="s">
        <v>1421</v>
      </c>
      <c r="C429" s="130" t="s">
        <v>492</v>
      </c>
      <c r="D429" s="130"/>
      <c r="E429" s="130"/>
      <c r="F429" s="103"/>
      <c r="G429" s="104" t="s">
        <v>1422</v>
      </c>
      <c r="H429" s="105" t="s">
        <v>1423</v>
      </c>
    </row>
    <row r="430" spans="1:8" ht="26.4" x14ac:dyDescent="0.15">
      <c r="A430" s="101">
        <v>429</v>
      </c>
      <c r="B430" s="102" t="s">
        <v>1424</v>
      </c>
      <c r="C430" s="130"/>
      <c r="D430" s="130"/>
      <c r="E430" s="130" t="s">
        <v>521</v>
      </c>
      <c r="F430" s="103"/>
      <c r="G430" s="104" t="s">
        <v>1425</v>
      </c>
      <c r="H430" s="105" t="s">
        <v>1426</v>
      </c>
    </row>
    <row r="431" spans="1:8" ht="39.6" x14ac:dyDescent="0.15">
      <c r="A431" s="106">
        <v>430</v>
      </c>
      <c r="B431" s="107"/>
      <c r="C431" s="131"/>
      <c r="D431" s="131"/>
      <c r="E431" s="131"/>
      <c r="F431" s="108" t="s">
        <v>523</v>
      </c>
      <c r="G431" s="109" t="s">
        <v>1427</v>
      </c>
      <c r="H431" s="110" t="s">
        <v>1428</v>
      </c>
    </row>
    <row r="432" spans="1:8" ht="26.4" x14ac:dyDescent="0.15">
      <c r="A432" s="101">
        <v>431</v>
      </c>
      <c r="B432" s="102" t="s">
        <v>1429</v>
      </c>
      <c r="C432" s="130" t="s">
        <v>492</v>
      </c>
      <c r="D432" s="130"/>
      <c r="E432" s="130"/>
      <c r="F432" s="103"/>
      <c r="G432" s="104" t="s">
        <v>1430</v>
      </c>
      <c r="H432" s="105" t="s">
        <v>1431</v>
      </c>
    </row>
    <row r="433" spans="1:8" ht="26.4" x14ac:dyDescent="0.15">
      <c r="A433" s="101">
        <v>432</v>
      </c>
      <c r="B433" s="102" t="s">
        <v>1432</v>
      </c>
      <c r="C433" s="130"/>
      <c r="D433" s="130"/>
      <c r="E433" s="130" t="s">
        <v>521</v>
      </c>
      <c r="F433" s="103"/>
      <c r="G433" s="104" t="s">
        <v>1433</v>
      </c>
      <c r="H433" s="105" t="s">
        <v>1434</v>
      </c>
    </row>
    <row r="434" spans="1:8" ht="13.2" x14ac:dyDescent="0.15">
      <c r="A434" s="101">
        <v>433</v>
      </c>
      <c r="B434" s="102" t="s">
        <v>1435</v>
      </c>
      <c r="C434" s="130" t="s">
        <v>492</v>
      </c>
      <c r="D434" s="130"/>
      <c r="E434" s="130"/>
      <c r="F434" s="103"/>
      <c r="G434" s="104" t="s">
        <v>1436</v>
      </c>
      <c r="H434" s="105" t="s">
        <v>1437</v>
      </c>
    </row>
    <row r="435" spans="1:8" ht="26.4" x14ac:dyDescent="0.15">
      <c r="A435" s="101">
        <v>434</v>
      </c>
      <c r="B435" s="102" t="s">
        <v>1438</v>
      </c>
      <c r="C435" s="130"/>
      <c r="D435" s="130"/>
      <c r="E435" s="130" t="s">
        <v>521</v>
      </c>
      <c r="F435" s="103"/>
      <c r="G435" s="104" t="s">
        <v>1439</v>
      </c>
      <c r="H435" s="105" t="s">
        <v>1440</v>
      </c>
    </row>
    <row r="436" spans="1:8" ht="26.4" x14ac:dyDescent="0.15">
      <c r="A436" s="106">
        <v>435</v>
      </c>
      <c r="B436" s="107"/>
      <c r="C436" s="131"/>
      <c r="D436" s="131"/>
      <c r="E436" s="131"/>
      <c r="F436" s="108" t="s">
        <v>521</v>
      </c>
      <c r="G436" s="109" t="s">
        <v>1441</v>
      </c>
      <c r="H436" s="110" t="s">
        <v>1442</v>
      </c>
    </row>
    <row r="437" spans="1:8" ht="13.2" x14ac:dyDescent="0.15">
      <c r="A437" s="101">
        <v>436</v>
      </c>
      <c r="B437" s="102" t="s">
        <v>1443</v>
      </c>
      <c r="C437" s="130" t="s">
        <v>492</v>
      </c>
      <c r="D437" s="130"/>
      <c r="E437" s="130"/>
      <c r="F437" s="103"/>
      <c r="G437" s="104" t="s">
        <v>195</v>
      </c>
      <c r="H437" s="105" t="s">
        <v>1444</v>
      </c>
    </row>
    <row r="438" spans="1:8" ht="13.2" x14ac:dyDescent="0.15">
      <c r="A438" s="106">
        <v>437</v>
      </c>
      <c r="B438" s="107"/>
      <c r="C438" s="131"/>
      <c r="D438" s="131"/>
      <c r="E438" s="131"/>
      <c r="F438" s="108" t="s">
        <v>521</v>
      </c>
      <c r="G438" s="109" t="s">
        <v>373</v>
      </c>
      <c r="H438" s="110" t="s">
        <v>1445</v>
      </c>
    </row>
    <row r="439" spans="1:8" ht="13.2" x14ac:dyDescent="0.15">
      <c r="A439" s="101">
        <v>438</v>
      </c>
      <c r="B439" s="102" t="s">
        <v>1446</v>
      </c>
      <c r="C439" s="130" t="s">
        <v>492</v>
      </c>
      <c r="D439" s="130"/>
      <c r="E439" s="130"/>
      <c r="F439" s="103"/>
      <c r="G439" s="104" t="s">
        <v>374</v>
      </c>
      <c r="H439" s="105" t="s">
        <v>1447</v>
      </c>
    </row>
    <row r="440" spans="1:8" ht="13.2" x14ac:dyDescent="0.15">
      <c r="A440" s="101">
        <v>439</v>
      </c>
      <c r="B440" s="102" t="s">
        <v>1448</v>
      </c>
      <c r="C440" s="130" t="s">
        <v>492</v>
      </c>
      <c r="D440" s="130"/>
      <c r="E440" s="130"/>
      <c r="F440" s="103"/>
      <c r="G440" s="104" t="s">
        <v>196</v>
      </c>
      <c r="H440" s="105" t="s">
        <v>1449</v>
      </c>
    </row>
    <row r="441" spans="1:8" ht="13.2" x14ac:dyDescent="0.15">
      <c r="A441" s="101">
        <v>440</v>
      </c>
      <c r="B441" s="102" t="s">
        <v>1450</v>
      </c>
      <c r="C441" s="130"/>
      <c r="D441" s="130"/>
      <c r="E441" s="130" t="s">
        <v>503</v>
      </c>
      <c r="F441" s="103"/>
      <c r="G441" s="104" t="s">
        <v>375</v>
      </c>
      <c r="H441" s="105" t="s">
        <v>1451</v>
      </c>
    </row>
    <row r="442" spans="1:8" ht="13.2" x14ac:dyDescent="0.15">
      <c r="A442" s="106">
        <v>441</v>
      </c>
      <c r="B442" s="107"/>
      <c r="C442" s="131"/>
      <c r="D442" s="131"/>
      <c r="E442" s="131"/>
      <c r="F442" s="108" t="s">
        <v>521</v>
      </c>
      <c r="G442" s="109" t="s">
        <v>376</v>
      </c>
      <c r="H442" s="110" t="s">
        <v>1452</v>
      </c>
    </row>
    <row r="443" spans="1:8" ht="13.2" x14ac:dyDescent="0.15">
      <c r="A443" s="101">
        <v>442</v>
      </c>
      <c r="B443" s="102" t="s">
        <v>1453</v>
      </c>
      <c r="C443" s="130" t="s">
        <v>492</v>
      </c>
      <c r="D443" s="130"/>
      <c r="E443" s="130"/>
      <c r="F443" s="103"/>
      <c r="G443" s="104" t="s">
        <v>1454</v>
      </c>
      <c r="H443" s="105" t="s">
        <v>1455</v>
      </c>
    </row>
    <row r="444" spans="1:8" ht="13.2" x14ac:dyDescent="0.15">
      <c r="A444" s="101">
        <v>443</v>
      </c>
      <c r="B444" s="102" t="s">
        <v>1456</v>
      </c>
      <c r="C444" s="130" t="s">
        <v>492</v>
      </c>
      <c r="D444" s="130"/>
      <c r="E444" s="130"/>
      <c r="F444" s="103"/>
      <c r="G444" s="104" t="s">
        <v>1457</v>
      </c>
      <c r="H444" s="105" t="s">
        <v>1458</v>
      </c>
    </row>
    <row r="445" spans="1:8" ht="26.4" x14ac:dyDescent="0.15">
      <c r="A445" s="101">
        <v>444</v>
      </c>
      <c r="B445" s="102" t="s">
        <v>1459</v>
      </c>
      <c r="C445" s="130" t="s">
        <v>492</v>
      </c>
      <c r="D445" s="130"/>
      <c r="E445" s="130"/>
      <c r="F445" s="103"/>
      <c r="G445" s="104" t="s">
        <v>1460</v>
      </c>
      <c r="H445" s="105" t="s">
        <v>1461</v>
      </c>
    </row>
    <row r="446" spans="1:8" ht="26.4" x14ac:dyDescent="0.15">
      <c r="A446" s="101">
        <v>445</v>
      </c>
      <c r="B446" s="102" t="s">
        <v>1462</v>
      </c>
      <c r="C446" s="130" t="s">
        <v>492</v>
      </c>
      <c r="D446" s="130"/>
      <c r="E446" s="130"/>
      <c r="F446" s="103"/>
      <c r="G446" s="104" t="s">
        <v>1463</v>
      </c>
      <c r="H446" s="105" t="s">
        <v>1464</v>
      </c>
    </row>
    <row r="447" spans="1:8" ht="13.2" x14ac:dyDescent="0.15">
      <c r="A447" s="101">
        <v>446</v>
      </c>
      <c r="B447" s="102" t="s">
        <v>1465</v>
      </c>
      <c r="C447" s="130" t="s">
        <v>492</v>
      </c>
      <c r="D447" s="130"/>
      <c r="E447" s="130"/>
      <c r="F447" s="103"/>
      <c r="G447" s="104" t="s">
        <v>197</v>
      </c>
      <c r="H447" s="105" t="s">
        <v>1466</v>
      </c>
    </row>
    <row r="448" spans="1:8" ht="13.2" x14ac:dyDescent="0.15">
      <c r="A448" s="106">
        <v>447</v>
      </c>
      <c r="B448" s="107"/>
      <c r="C448" s="131"/>
      <c r="D448" s="131"/>
      <c r="E448" s="131"/>
      <c r="F448" s="108" t="s">
        <v>521</v>
      </c>
      <c r="G448" s="109" t="s">
        <v>377</v>
      </c>
      <c r="H448" s="110" t="s">
        <v>1467</v>
      </c>
    </row>
    <row r="449" spans="1:8" ht="13.2" x14ac:dyDescent="0.15">
      <c r="A449" s="101">
        <v>448</v>
      </c>
      <c r="B449" s="102" t="s">
        <v>1468</v>
      </c>
      <c r="C449" s="130" t="s">
        <v>492</v>
      </c>
      <c r="D449" s="130"/>
      <c r="E449" s="130"/>
      <c r="F449" s="103"/>
      <c r="G449" s="104" t="s">
        <v>378</v>
      </c>
      <c r="H449" s="105" t="s">
        <v>1469</v>
      </c>
    </row>
    <row r="450" spans="1:8" ht="13.2" x14ac:dyDescent="0.15">
      <c r="A450" s="101">
        <v>449</v>
      </c>
      <c r="B450" s="102" t="s">
        <v>1470</v>
      </c>
      <c r="C450" s="130" t="s">
        <v>492</v>
      </c>
      <c r="D450" s="130"/>
      <c r="E450" s="130"/>
      <c r="F450" s="103"/>
      <c r="G450" s="104" t="s">
        <v>1471</v>
      </c>
      <c r="H450" s="105" t="s">
        <v>1472</v>
      </c>
    </row>
    <row r="451" spans="1:8" ht="26.4" x14ac:dyDescent="0.15">
      <c r="A451" s="101">
        <v>450</v>
      </c>
      <c r="B451" s="102" t="s">
        <v>1473</v>
      </c>
      <c r="C451" s="130" t="s">
        <v>492</v>
      </c>
      <c r="D451" s="130"/>
      <c r="E451" s="130"/>
      <c r="F451" s="103"/>
      <c r="G451" s="104" t="s">
        <v>1474</v>
      </c>
      <c r="H451" s="105" t="s">
        <v>1475</v>
      </c>
    </row>
    <row r="452" spans="1:8" ht="13.2" x14ac:dyDescent="0.15">
      <c r="A452" s="106">
        <v>451</v>
      </c>
      <c r="B452" s="107"/>
      <c r="C452" s="131"/>
      <c r="D452" s="131"/>
      <c r="E452" s="131"/>
      <c r="F452" s="108" t="s">
        <v>523</v>
      </c>
      <c r="G452" s="109" t="s">
        <v>198</v>
      </c>
      <c r="H452" s="110" t="s">
        <v>1476</v>
      </c>
    </row>
    <row r="453" spans="1:8" ht="13.2" x14ac:dyDescent="0.15">
      <c r="A453" s="101">
        <v>452</v>
      </c>
      <c r="B453" s="102" t="s">
        <v>1477</v>
      </c>
      <c r="C453" s="130"/>
      <c r="D453" s="130"/>
      <c r="E453" s="130" t="s">
        <v>521</v>
      </c>
      <c r="F453" s="103"/>
      <c r="G453" s="104" t="s">
        <v>379</v>
      </c>
      <c r="H453" s="105" t="s">
        <v>1478</v>
      </c>
    </row>
    <row r="454" spans="1:8" ht="13.2" x14ac:dyDescent="0.15">
      <c r="A454" s="101">
        <v>453</v>
      </c>
      <c r="B454" s="102" t="s">
        <v>1479</v>
      </c>
      <c r="C454" s="130" t="s">
        <v>492</v>
      </c>
      <c r="D454" s="130"/>
      <c r="E454" s="130"/>
      <c r="F454" s="103"/>
      <c r="G454" s="104" t="s">
        <v>199</v>
      </c>
      <c r="H454" s="105" t="s">
        <v>1480</v>
      </c>
    </row>
    <row r="455" spans="1:8" ht="13.2" x14ac:dyDescent="0.15">
      <c r="A455" s="106">
        <v>454</v>
      </c>
      <c r="B455" s="107"/>
      <c r="C455" s="131"/>
      <c r="D455" s="131"/>
      <c r="E455" s="131"/>
      <c r="F455" s="108" t="s">
        <v>521</v>
      </c>
      <c r="G455" s="109" t="s">
        <v>380</v>
      </c>
      <c r="H455" s="110" t="s">
        <v>1481</v>
      </c>
    </row>
    <row r="456" spans="1:8" ht="13.2" x14ac:dyDescent="0.15">
      <c r="A456" s="106">
        <v>455</v>
      </c>
      <c r="B456" s="107"/>
      <c r="C456" s="131"/>
      <c r="D456" s="131"/>
      <c r="E456" s="131"/>
      <c r="F456" s="108" t="s">
        <v>521</v>
      </c>
      <c r="G456" s="109" t="s">
        <v>381</v>
      </c>
      <c r="H456" s="110" t="s">
        <v>1482</v>
      </c>
    </row>
    <row r="457" spans="1:8" ht="13.2" x14ac:dyDescent="0.15">
      <c r="A457" s="101">
        <v>456</v>
      </c>
      <c r="B457" s="102" t="s">
        <v>1483</v>
      </c>
      <c r="C457" s="130" t="s">
        <v>492</v>
      </c>
      <c r="D457" s="130"/>
      <c r="E457" s="130"/>
      <c r="F457" s="103"/>
      <c r="G457" s="104" t="s">
        <v>382</v>
      </c>
      <c r="H457" s="105" t="s">
        <v>1484</v>
      </c>
    </row>
    <row r="458" spans="1:8" ht="13.2" x14ac:dyDescent="0.15">
      <c r="A458" s="101">
        <v>457</v>
      </c>
      <c r="B458" s="102" t="s">
        <v>1485</v>
      </c>
      <c r="C458" s="130" t="s">
        <v>492</v>
      </c>
      <c r="D458" s="130"/>
      <c r="E458" s="130"/>
      <c r="F458" s="103"/>
      <c r="G458" s="104" t="s">
        <v>1486</v>
      </c>
      <c r="H458" s="105" t="s">
        <v>1487</v>
      </c>
    </row>
    <row r="459" spans="1:8" ht="13.2" x14ac:dyDescent="0.15">
      <c r="A459" s="101">
        <v>458</v>
      </c>
      <c r="B459" s="102" t="s">
        <v>1488</v>
      </c>
      <c r="C459" s="130" t="s">
        <v>492</v>
      </c>
      <c r="D459" s="130"/>
      <c r="E459" s="130"/>
      <c r="F459" s="103"/>
      <c r="G459" s="104" t="s">
        <v>383</v>
      </c>
      <c r="H459" s="105" t="s">
        <v>1489</v>
      </c>
    </row>
    <row r="460" spans="1:8" ht="13.2" x14ac:dyDescent="0.15">
      <c r="A460" s="101">
        <v>459</v>
      </c>
      <c r="B460" s="102" t="s">
        <v>1490</v>
      </c>
      <c r="C460" s="130" t="s">
        <v>492</v>
      </c>
      <c r="D460" s="130"/>
      <c r="E460" s="130"/>
      <c r="F460" s="103"/>
      <c r="G460" s="104" t="s">
        <v>384</v>
      </c>
      <c r="H460" s="105" t="s">
        <v>1491</v>
      </c>
    </row>
    <row r="461" spans="1:8" ht="13.2" x14ac:dyDescent="0.15">
      <c r="A461" s="101">
        <v>460</v>
      </c>
      <c r="B461" s="102" t="s">
        <v>1492</v>
      </c>
      <c r="C461" s="130" t="s">
        <v>492</v>
      </c>
      <c r="D461" s="130"/>
      <c r="E461" s="130"/>
      <c r="F461" s="103"/>
      <c r="G461" s="104" t="s">
        <v>385</v>
      </c>
      <c r="H461" s="105" t="s">
        <v>1493</v>
      </c>
    </row>
    <row r="462" spans="1:8" ht="13.2" x14ac:dyDescent="0.15">
      <c r="A462" s="101">
        <v>461</v>
      </c>
      <c r="B462" s="102" t="s">
        <v>1494</v>
      </c>
      <c r="C462" s="130" t="s">
        <v>492</v>
      </c>
      <c r="D462" s="130"/>
      <c r="E462" s="130"/>
      <c r="F462" s="103"/>
      <c r="G462" s="104" t="s">
        <v>386</v>
      </c>
      <c r="H462" s="105" t="s">
        <v>1495</v>
      </c>
    </row>
    <row r="463" spans="1:8" ht="13.2" x14ac:dyDescent="0.15">
      <c r="A463" s="101">
        <v>462</v>
      </c>
      <c r="B463" s="102" t="s">
        <v>1496</v>
      </c>
      <c r="C463" s="130" t="s">
        <v>492</v>
      </c>
      <c r="D463" s="130"/>
      <c r="E463" s="130"/>
      <c r="F463" s="103"/>
      <c r="G463" s="104" t="s">
        <v>1497</v>
      </c>
      <c r="H463" s="105" t="s">
        <v>1498</v>
      </c>
    </row>
    <row r="464" spans="1:8" ht="13.2" x14ac:dyDescent="0.15">
      <c r="A464" s="106">
        <v>463</v>
      </c>
      <c r="B464" s="107"/>
      <c r="C464" s="131"/>
      <c r="D464" s="131"/>
      <c r="E464" s="131"/>
      <c r="F464" s="108" t="s">
        <v>521</v>
      </c>
      <c r="G464" s="109" t="s">
        <v>1499</v>
      </c>
      <c r="H464" s="110" t="s">
        <v>1500</v>
      </c>
    </row>
    <row r="465" spans="1:8" ht="13.2" x14ac:dyDescent="0.15">
      <c r="A465" s="106">
        <v>464</v>
      </c>
      <c r="B465" s="107"/>
      <c r="C465" s="131"/>
      <c r="D465" s="131"/>
      <c r="E465" s="131"/>
      <c r="F465" s="108" t="s">
        <v>521</v>
      </c>
      <c r="G465" s="109" t="s">
        <v>1501</v>
      </c>
      <c r="H465" s="110" t="s">
        <v>1502</v>
      </c>
    </row>
    <row r="466" spans="1:8" ht="26.4" x14ac:dyDescent="0.15">
      <c r="A466" s="106">
        <v>465</v>
      </c>
      <c r="B466" s="107"/>
      <c r="C466" s="131"/>
      <c r="D466" s="131"/>
      <c r="E466" s="131"/>
      <c r="F466" s="108" t="s">
        <v>523</v>
      </c>
      <c r="G466" s="109" t="s">
        <v>1503</v>
      </c>
      <c r="H466" s="110" t="s">
        <v>1504</v>
      </c>
    </row>
    <row r="467" spans="1:8" ht="13.2" x14ac:dyDescent="0.15">
      <c r="A467" s="106">
        <v>466</v>
      </c>
      <c r="B467" s="107"/>
      <c r="C467" s="131"/>
      <c r="D467" s="131"/>
      <c r="E467" s="131"/>
      <c r="F467" s="108" t="s">
        <v>521</v>
      </c>
      <c r="G467" s="109" t="s">
        <v>1505</v>
      </c>
      <c r="H467" s="110" t="s">
        <v>1506</v>
      </c>
    </row>
    <row r="468" spans="1:8" ht="13.2" x14ac:dyDescent="0.15">
      <c r="A468" s="106">
        <v>467</v>
      </c>
      <c r="B468" s="107"/>
      <c r="C468" s="131"/>
      <c r="D468" s="131"/>
      <c r="E468" s="131"/>
      <c r="F468" s="108" t="s">
        <v>503</v>
      </c>
      <c r="G468" s="109" t="s">
        <v>1507</v>
      </c>
      <c r="H468" s="110" t="s">
        <v>1508</v>
      </c>
    </row>
    <row r="469" spans="1:8" ht="13.2" x14ac:dyDescent="0.15">
      <c r="A469" s="101">
        <v>468</v>
      </c>
      <c r="B469" s="102" t="s">
        <v>548</v>
      </c>
      <c r="C469" s="130" t="s">
        <v>521</v>
      </c>
      <c r="D469" s="130"/>
      <c r="E469" s="130"/>
      <c r="F469" s="103"/>
      <c r="G469" s="104" t="s">
        <v>1509</v>
      </c>
      <c r="H469" s="105" t="s">
        <v>1510</v>
      </c>
    </row>
    <row r="470" spans="1:8" ht="26.4" x14ac:dyDescent="0.15">
      <c r="A470" s="106">
        <v>469</v>
      </c>
      <c r="B470" s="107"/>
      <c r="C470" s="131"/>
      <c r="D470" s="131"/>
      <c r="E470" s="131"/>
      <c r="F470" s="108" t="s">
        <v>628</v>
      </c>
      <c r="G470" s="109" t="s">
        <v>1511</v>
      </c>
      <c r="H470" s="110" t="s">
        <v>1512</v>
      </c>
    </row>
    <row r="471" spans="1:8" ht="13.2" x14ac:dyDescent="0.15">
      <c r="A471" s="106">
        <v>470</v>
      </c>
      <c r="B471" s="107"/>
      <c r="C471" s="131"/>
      <c r="D471" s="131"/>
      <c r="E471" s="131"/>
      <c r="F471" s="108" t="s">
        <v>521</v>
      </c>
      <c r="G471" s="109" t="s">
        <v>1513</v>
      </c>
      <c r="H471" s="110" t="s">
        <v>1514</v>
      </c>
    </row>
    <row r="472" spans="1:8" ht="13.2" x14ac:dyDescent="0.15">
      <c r="A472" s="106">
        <v>471</v>
      </c>
      <c r="B472" s="107"/>
      <c r="C472" s="131"/>
      <c r="D472" s="131"/>
      <c r="E472" s="131"/>
      <c r="F472" s="108" t="s">
        <v>503</v>
      </c>
      <c r="G472" s="109" t="s">
        <v>1515</v>
      </c>
      <c r="H472" s="110" t="s">
        <v>1516</v>
      </c>
    </row>
    <row r="473" spans="1:8" ht="26.4" x14ac:dyDescent="0.15">
      <c r="A473" s="106">
        <v>472</v>
      </c>
      <c r="B473" s="107"/>
      <c r="C473" s="131"/>
      <c r="D473" s="131"/>
      <c r="E473" s="131"/>
      <c r="F473" s="108" t="s">
        <v>521</v>
      </c>
      <c r="G473" s="109" t="s">
        <v>1517</v>
      </c>
      <c r="H473" s="110" t="s">
        <v>1518</v>
      </c>
    </row>
    <row r="474" spans="1:8" ht="13.2" x14ac:dyDescent="0.15">
      <c r="A474" s="106">
        <v>473</v>
      </c>
      <c r="B474" s="107"/>
      <c r="C474" s="131"/>
      <c r="D474" s="131"/>
      <c r="E474" s="131"/>
      <c r="F474" s="108" t="s">
        <v>503</v>
      </c>
      <c r="G474" s="109" t="s">
        <v>1519</v>
      </c>
      <c r="H474" s="110" t="s">
        <v>623</v>
      </c>
    </row>
    <row r="475" spans="1:8" ht="26.4" x14ac:dyDescent="0.15">
      <c r="A475" s="106">
        <v>474</v>
      </c>
      <c r="B475" s="107"/>
      <c r="C475" s="131"/>
      <c r="D475" s="131"/>
      <c r="E475" s="131"/>
      <c r="F475" s="108" t="s">
        <v>521</v>
      </c>
      <c r="G475" s="109" t="s">
        <v>1520</v>
      </c>
      <c r="H475" s="110" t="s">
        <v>1521</v>
      </c>
    </row>
    <row r="476" spans="1:8" ht="13.2" x14ac:dyDescent="0.15">
      <c r="A476" s="106">
        <v>475</v>
      </c>
      <c r="B476" s="107"/>
      <c r="C476" s="131"/>
      <c r="D476" s="131"/>
      <c r="E476" s="131"/>
      <c r="F476" s="108" t="s">
        <v>521</v>
      </c>
      <c r="G476" s="109" t="s">
        <v>1522</v>
      </c>
      <c r="H476" s="110" t="s">
        <v>1523</v>
      </c>
    </row>
    <row r="477" spans="1:8" ht="13.2" x14ac:dyDescent="0.15">
      <c r="A477" s="101">
        <v>476</v>
      </c>
      <c r="B477" s="102" t="s">
        <v>1524</v>
      </c>
      <c r="C477" s="130"/>
      <c r="D477" s="130"/>
      <c r="E477" s="130" t="s">
        <v>503</v>
      </c>
      <c r="F477" s="103"/>
      <c r="G477" s="104" t="s">
        <v>1525</v>
      </c>
      <c r="H477" s="105" t="s">
        <v>1526</v>
      </c>
    </row>
    <row r="478" spans="1:8" ht="13.2" x14ac:dyDescent="0.15">
      <c r="A478" s="101">
        <v>477</v>
      </c>
      <c r="B478" s="102" t="s">
        <v>672</v>
      </c>
      <c r="C478" s="130" t="s">
        <v>503</v>
      </c>
      <c r="D478" s="130"/>
      <c r="E478" s="130"/>
      <c r="F478" s="103"/>
      <c r="G478" s="104" t="s">
        <v>1527</v>
      </c>
      <c r="H478" s="105" t="s">
        <v>1528</v>
      </c>
    </row>
    <row r="479" spans="1:8" ht="13.2" x14ac:dyDescent="0.15">
      <c r="A479" s="106">
        <v>478</v>
      </c>
      <c r="B479" s="107"/>
      <c r="C479" s="131"/>
      <c r="D479" s="131"/>
      <c r="E479" s="131"/>
      <c r="F479" s="108" t="s">
        <v>523</v>
      </c>
      <c r="G479" s="109" t="s">
        <v>1529</v>
      </c>
      <c r="H479" s="110" t="s">
        <v>1530</v>
      </c>
    </row>
    <row r="480" spans="1:8" ht="26.4" x14ac:dyDescent="0.15">
      <c r="A480" s="101">
        <v>479</v>
      </c>
      <c r="B480" s="102" t="s">
        <v>1531</v>
      </c>
      <c r="C480" s="130"/>
      <c r="D480" s="130"/>
      <c r="E480" s="130" t="s">
        <v>521</v>
      </c>
      <c r="F480" s="103"/>
      <c r="G480" s="104" t="s">
        <v>1532</v>
      </c>
      <c r="H480" s="105" t="s">
        <v>1533</v>
      </c>
    </row>
    <row r="481" spans="1:8" ht="26.4" x14ac:dyDescent="0.15">
      <c r="A481" s="106">
        <v>480</v>
      </c>
      <c r="B481" s="107"/>
      <c r="C481" s="131"/>
      <c r="D481" s="131"/>
      <c r="E481" s="131"/>
      <c r="F481" s="108" t="s">
        <v>521</v>
      </c>
      <c r="G481" s="109" t="s">
        <v>1534</v>
      </c>
      <c r="H481" s="110" t="s">
        <v>1535</v>
      </c>
    </row>
    <row r="482" spans="1:8" ht="13.2" x14ac:dyDescent="0.15">
      <c r="A482" s="106">
        <v>481</v>
      </c>
      <c r="B482" s="107"/>
      <c r="C482" s="131"/>
      <c r="D482" s="131"/>
      <c r="E482" s="131"/>
      <c r="F482" s="108" t="s">
        <v>503</v>
      </c>
      <c r="G482" s="109" t="s">
        <v>1536</v>
      </c>
      <c r="H482" s="110" t="s">
        <v>1537</v>
      </c>
    </row>
    <row r="483" spans="1:8" ht="13.2" x14ac:dyDescent="0.15">
      <c r="A483" s="101">
        <v>482</v>
      </c>
      <c r="B483" s="102" t="s">
        <v>1538</v>
      </c>
      <c r="C483" s="130"/>
      <c r="D483" s="130"/>
      <c r="E483" s="130" t="s">
        <v>521</v>
      </c>
      <c r="F483" s="103"/>
      <c r="G483" s="104" t="s">
        <v>1539</v>
      </c>
      <c r="H483" s="105" t="s">
        <v>1540</v>
      </c>
    </row>
    <row r="484" spans="1:8" ht="13.2" x14ac:dyDescent="0.15">
      <c r="A484" s="106">
        <v>483</v>
      </c>
      <c r="B484" s="107"/>
      <c r="C484" s="131"/>
      <c r="D484" s="131"/>
      <c r="E484" s="131"/>
      <c r="F484" s="108" t="s">
        <v>521</v>
      </c>
      <c r="G484" s="109" t="s">
        <v>1541</v>
      </c>
      <c r="H484" s="110" t="s">
        <v>1542</v>
      </c>
    </row>
    <row r="485" spans="1:8" ht="26.4" x14ac:dyDescent="0.15">
      <c r="A485" s="106">
        <v>484</v>
      </c>
      <c r="B485" s="107"/>
      <c r="C485" s="131"/>
      <c r="D485" s="131"/>
      <c r="E485" s="131"/>
      <c r="F485" s="108" t="s">
        <v>628</v>
      </c>
      <c r="G485" s="109" t="s">
        <v>1543</v>
      </c>
      <c r="H485" s="110" t="s">
        <v>1544</v>
      </c>
    </row>
    <row r="486" spans="1:8" ht="26.4" x14ac:dyDescent="0.15">
      <c r="A486" s="101">
        <v>485</v>
      </c>
      <c r="B486" s="102" t="s">
        <v>1545</v>
      </c>
      <c r="C486" s="130"/>
      <c r="D486" s="130"/>
      <c r="E486" s="130" t="s">
        <v>521</v>
      </c>
      <c r="F486" s="103"/>
      <c r="G486" s="104" t="s">
        <v>1546</v>
      </c>
      <c r="H486" s="105" t="s">
        <v>1547</v>
      </c>
    </row>
    <row r="487" spans="1:8" ht="26.4" x14ac:dyDescent="0.15">
      <c r="A487" s="106">
        <v>486</v>
      </c>
      <c r="B487" s="107"/>
      <c r="C487" s="131"/>
      <c r="D487" s="131"/>
      <c r="E487" s="131"/>
      <c r="F487" s="108" t="s">
        <v>1548</v>
      </c>
      <c r="G487" s="109" t="s">
        <v>389</v>
      </c>
      <c r="H487" s="110" t="s">
        <v>725</v>
      </c>
    </row>
    <row r="488" spans="1:8" ht="13.2" x14ac:dyDescent="0.15">
      <c r="A488" s="106">
        <v>487</v>
      </c>
      <c r="B488" s="107"/>
      <c r="C488" s="131"/>
      <c r="D488" s="131"/>
      <c r="E488" s="131"/>
      <c r="F488" s="108" t="s">
        <v>521</v>
      </c>
      <c r="G488" s="109" t="s">
        <v>1549</v>
      </c>
      <c r="H488" s="110" t="s">
        <v>1550</v>
      </c>
    </row>
    <row r="489" spans="1:8" ht="26.4" x14ac:dyDescent="0.15">
      <c r="A489" s="101">
        <v>488</v>
      </c>
      <c r="B489" s="102" t="s">
        <v>1551</v>
      </c>
      <c r="C489" s="130"/>
      <c r="D489" s="130"/>
      <c r="E489" s="130" t="s">
        <v>521</v>
      </c>
      <c r="F489" s="103"/>
      <c r="G489" s="104" t="s">
        <v>1552</v>
      </c>
      <c r="H489" s="105" t="s">
        <v>1553</v>
      </c>
    </row>
    <row r="490" spans="1:8" ht="13.2" x14ac:dyDescent="0.15">
      <c r="A490" s="101">
        <v>489</v>
      </c>
      <c r="B490" s="102" t="s">
        <v>1554</v>
      </c>
      <c r="C490" s="130"/>
      <c r="D490" s="130"/>
      <c r="E490" s="130" t="s">
        <v>521</v>
      </c>
      <c r="F490" s="103"/>
      <c r="G490" s="104" t="s">
        <v>1555</v>
      </c>
      <c r="H490" s="105" t="s">
        <v>1556</v>
      </c>
    </row>
    <row r="491" spans="1:8" ht="26.4" x14ac:dyDescent="0.15">
      <c r="A491" s="101">
        <v>490</v>
      </c>
      <c r="B491" s="102" t="s">
        <v>1557</v>
      </c>
      <c r="C491" s="130" t="s">
        <v>521</v>
      </c>
      <c r="D491" s="130"/>
      <c r="E491" s="130"/>
      <c r="F491" s="103"/>
      <c r="G491" s="104" t="s">
        <v>1558</v>
      </c>
      <c r="H491" s="105" t="s">
        <v>1559</v>
      </c>
    </row>
    <row r="492" spans="1:8" ht="13.2" x14ac:dyDescent="0.15">
      <c r="A492" s="106">
        <v>491</v>
      </c>
      <c r="B492" s="107"/>
      <c r="C492" s="131"/>
      <c r="D492" s="131"/>
      <c r="E492" s="131"/>
      <c r="F492" s="108" t="s">
        <v>521</v>
      </c>
      <c r="G492" s="109" t="s">
        <v>1560</v>
      </c>
      <c r="H492" s="110" t="s">
        <v>1561</v>
      </c>
    </row>
    <row r="493" spans="1:8" ht="26.4" x14ac:dyDescent="0.15">
      <c r="A493" s="106">
        <v>492</v>
      </c>
      <c r="B493" s="107"/>
      <c r="C493" s="131"/>
      <c r="D493" s="131"/>
      <c r="E493" s="131"/>
      <c r="F493" s="108" t="s">
        <v>503</v>
      </c>
      <c r="G493" s="109" t="s">
        <v>1562</v>
      </c>
      <c r="H493" s="110" t="s">
        <v>1563</v>
      </c>
    </row>
    <row r="494" spans="1:8" ht="26.4" x14ac:dyDescent="0.15">
      <c r="A494" s="101">
        <v>493</v>
      </c>
      <c r="B494" s="102" t="s">
        <v>1564</v>
      </c>
      <c r="C494" s="130"/>
      <c r="D494" s="130"/>
      <c r="E494" s="130" t="s">
        <v>521</v>
      </c>
      <c r="F494" s="103"/>
      <c r="G494" s="104" t="s">
        <v>1565</v>
      </c>
      <c r="H494" s="105" t="s">
        <v>1566</v>
      </c>
    </row>
    <row r="495" spans="1:8" ht="13.2" x14ac:dyDescent="0.15">
      <c r="A495" s="106">
        <v>494</v>
      </c>
      <c r="B495" s="107"/>
      <c r="C495" s="131"/>
      <c r="D495" s="131"/>
      <c r="E495" s="131"/>
      <c r="F495" s="108" t="s">
        <v>628</v>
      </c>
      <c r="G495" s="109" t="s">
        <v>1567</v>
      </c>
      <c r="H495" s="110" t="s">
        <v>1568</v>
      </c>
    </row>
    <row r="496" spans="1:8" ht="26.4" x14ac:dyDescent="0.15">
      <c r="A496" s="106">
        <v>495</v>
      </c>
      <c r="B496" s="107"/>
      <c r="C496" s="131"/>
      <c r="D496" s="131"/>
      <c r="E496" s="131"/>
      <c r="F496" s="108" t="s">
        <v>521</v>
      </c>
      <c r="G496" s="109" t="s">
        <v>1569</v>
      </c>
      <c r="H496" s="110" t="s">
        <v>1570</v>
      </c>
    </row>
    <row r="497" spans="1:8" ht="13.2" x14ac:dyDescent="0.15">
      <c r="A497" s="106">
        <v>496</v>
      </c>
      <c r="B497" s="107"/>
      <c r="C497" s="131"/>
      <c r="D497" s="131"/>
      <c r="E497" s="131"/>
      <c r="F497" s="108" t="s">
        <v>521</v>
      </c>
      <c r="G497" s="109" t="s">
        <v>1571</v>
      </c>
      <c r="H497" s="110" t="s">
        <v>1572</v>
      </c>
    </row>
    <row r="498" spans="1:8" ht="13.2" x14ac:dyDescent="0.15">
      <c r="A498" s="106">
        <v>497</v>
      </c>
      <c r="B498" s="107"/>
      <c r="C498" s="131"/>
      <c r="D498" s="131"/>
      <c r="E498" s="131"/>
      <c r="F498" s="108" t="s">
        <v>503</v>
      </c>
      <c r="G498" s="109" t="s">
        <v>1573</v>
      </c>
      <c r="H498" s="110" t="s">
        <v>1574</v>
      </c>
    </row>
    <row r="499" spans="1:8" ht="13.2" x14ac:dyDescent="0.15">
      <c r="A499" s="101">
        <v>498</v>
      </c>
      <c r="B499" s="102" t="s">
        <v>1575</v>
      </c>
      <c r="C499" s="130" t="s">
        <v>503</v>
      </c>
      <c r="D499" s="130"/>
      <c r="E499" s="130"/>
      <c r="F499" s="103"/>
      <c r="G499" s="104" t="s">
        <v>390</v>
      </c>
      <c r="H499" s="105" t="s">
        <v>1576</v>
      </c>
    </row>
    <row r="500" spans="1:8" ht="26.4" x14ac:dyDescent="0.15">
      <c r="A500" s="101">
        <v>499</v>
      </c>
      <c r="B500" s="102" t="s">
        <v>1577</v>
      </c>
      <c r="C500" s="130"/>
      <c r="D500" s="130"/>
      <c r="E500" s="130" t="s">
        <v>521</v>
      </c>
      <c r="F500" s="103"/>
      <c r="G500" s="104" t="s">
        <v>1578</v>
      </c>
      <c r="H500" s="105" t="s">
        <v>1579</v>
      </c>
    </row>
    <row r="501" spans="1:8" ht="13.2" x14ac:dyDescent="0.15">
      <c r="A501" s="106">
        <v>500</v>
      </c>
      <c r="B501" s="107"/>
      <c r="C501" s="131"/>
      <c r="D501" s="131"/>
      <c r="E501" s="131"/>
      <c r="F501" s="108" t="s">
        <v>521</v>
      </c>
      <c r="G501" s="109" t="s">
        <v>1580</v>
      </c>
      <c r="H501" s="110" t="s">
        <v>1581</v>
      </c>
    </row>
    <row r="502" spans="1:8" ht="39.6" x14ac:dyDescent="0.15">
      <c r="A502" s="101">
        <v>501</v>
      </c>
      <c r="B502" s="102" t="s">
        <v>1582</v>
      </c>
      <c r="C502" s="130"/>
      <c r="D502" s="130"/>
      <c r="E502" s="130" t="s">
        <v>503</v>
      </c>
      <c r="F502" s="103"/>
      <c r="G502" s="104" t="s">
        <v>1583</v>
      </c>
      <c r="H502" s="105" t="s">
        <v>1584</v>
      </c>
    </row>
    <row r="503" spans="1:8" ht="39.6" x14ac:dyDescent="0.15">
      <c r="A503" s="106">
        <v>502</v>
      </c>
      <c r="B503" s="107"/>
      <c r="C503" s="131"/>
      <c r="D503" s="131"/>
      <c r="E503" s="131"/>
      <c r="F503" s="108" t="s">
        <v>523</v>
      </c>
      <c r="G503" s="109" t="s">
        <v>1585</v>
      </c>
      <c r="H503" s="110" t="s">
        <v>1586</v>
      </c>
    </row>
    <row r="504" spans="1:8" ht="13.2" x14ac:dyDescent="0.15">
      <c r="A504" s="106">
        <v>503</v>
      </c>
      <c r="B504" s="107"/>
      <c r="C504" s="131"/>
      <c r="D504" s="131"/>
      <c r="E504" s="131"/>
      <c r="F504" s="108" t="s">
        <v>521</v>
      </c>
      <c r="G504" s="109" t="s">
        <v>1587</v>
      </c>
      <c r="H504" s="110" t="s">
        <v>781</v>
      </c>
    </row>
    <row r="505" spans="1:8" ht="13.2" x14ac:dyDescent="0.15">
      <c r="A505" s="106">
        <v>504</v>
      </c>
      <c r="B505" s="107"/>
      <c r="C505" s="131"/>
      <c r="D505" s="131"/>
      <c r="E505" s="131"/>
      <c r="F505" s="108" t="s">
        <v>523</v>
      </c>
      <c r="G505" s="109" t="s">
        <v>1588</v>
      </c>
      <c r="H505" s="110" t="s">
        <v>1589</v>
      </c>
    </row>
    <row r="506" spans="1:8" ht="13.2" x14ac:dyDescent="0.15">
      <c r="A506" s="106">
        <v>505</v>
      </c>
      <c r="B506" s="107"/>
      <c r="C506" s="131"/>
      <c r="D506" s="131"/>
      <c r="E506" s="131"/>
      <c r="F506" s="108" t="s">
        <v>523</v>
      </c>
      <c r="G506" s="109" t="s">
        <v>1590</v>
      </c>
      <c r="H506" s="110" t="s">
        <v>1591</v>
      </c>
    </row>
    <row r="507" spans="1:8" ht="26.4" x14ac:dyDescent="0.15">
      <c r="A507" s="106">
        <v>506</v>
      </c>
      <c r="B507" s="107"/>
      <c r="C507" s="131"/>
      <c r="D507" s="131"/>
      <c r="E507" s="131"/>
      <c r="F507" s="108" t="s">
        <v>521</v>
      </c>
      <c r="G507" s="109" t="s">
        <v>1592</v>
      </c>
      <c r="H507" s="110" t="s">
        <v>1593</v>
      </c>
    </row>
    <row r="508" spans="1:8" ht="13.2" x14ac:dyDescent="0.15">
      <c r="A508" s="101">
        <v>507</v>
      </c>
      <c r="B508" s="102" t="s">
        <v>1594</v>
      </c>
      <c r="C508" s="130" t="s">
        <v>521</v>
      </c>
      <c r="D508" s="130"/>
      <c r="E508" s="130"/>
      <c r="F508" s="103"/>
      <c r="G508" s="104" t="s">
        <v>1595</v>
      </c>
      <c r="H508" s="105" t="s">
        <v>1596</v>
      </c>
    </row>
    <row r="509" spans="1:8" ht="13.2" x14ac:dyDescent="0.15">
      <c r="A509" s="106">
        <v>508</v>
      </c>
      <c r="B509" s="107"/>
      <c r="C509" s="131"/>
      <c r="D509" s="131"/>
      <c r="E509" s="131"/>
      <c r="F509" s="108" t="s">
        <v>521</v>
      </c>
      <c r="G509" s="109" t="s">
        <v>1597</v>
      </c>
      <c r="H509" s="110" t="s">
        <v>1598</v>
      </c>
    </row>
    <row r="510" spans="1:8" ht="13.2" x14ac:dyDescent="0.15">
      <c r="A510" s="106">
        <v>509</v>
      </c>
      <c r="B510" s="107"/>
      <c r="C510" s="131"/>
      <c r="D510" s="131"/>
      <c r="E510" s="131"/>
      <c r="F510" s="108" t="s">
        <v>628</v>
      </c>
      <c r="G510" s="109" t="s">
        <v>1599</v>
      </c>
      <c r="H510" s="110" t="s">
        <v>1554</v>
      </c>
    </row>
    <row r="511" spans="1:8" ht="13.2" x14ac:dyDescent="0.15">
      <c r="A511" s="106">
        <v>510</v>
      </c>
      <c r="B511" s="107"/>
      <c r="C511" s="131"/>
      <c r="D511" s="131"/>
      <c r="E511" s="131"/>
      <c r="F511" s="108" t="s">
        <v>503</v>
      </c>
      <c r="G511" s="109" t="s">
        <v>1600</v>
      </c>
      <c r="H511" s="110" t="s">
        <v>1564</v>
      </c>
    </row>
    <row r="512" spans="1:8" ht="13.2" x14ac:dyDescent="0.15">
      <c r="A512" s="101">
        <v>511</v>
      </c>
      <c r="B512" s="102" t="s">
        <v>1601</v>
      </c>
      <c r="C512" s="130" t="s">
        <v>521</v>
      </c>
      <c r="D512" s="130"/>
      <c r="E512" s="130"/>
      <c r="F512" s="103"/>
      <c r="G512" s="104" t="s">
        <v>1602</v>
      </c>
      <c r="H512" s="105" t="s">
        <v>1603</v>
      </c>
    </row>
    <row r="513" spans="1:8" ht="13.2" x14ac:dyDescent="0.15">
      <c r="A513" s="106">
        <v>512</v>
      </c>
      <c r="B513" s="107"/>
      <c r="C513" s="131"/>
      <c r="D513" s="131"/>
      <c r="E513" s="131"/>
      <c r="F513" s="108" t="s">
        <v>521</v>
      </c>
      <c r="G513" s="109" t="s">
        <v>1604</v>
      </c>
      <c r="H513" s="110" t="s">
        <v>1605</v>
      </c>
    </row>
    <row r="514" spans="1:8" ht="26.4" x14ac:dyDescent="0.15">
      <c r="A514" s="106">
        <v>513</v>
      </c>
      <c r="B514" s="107"/>
      <c r="C514" s="131"/>
      <c r="D514" s="131"/>
      <c r="E514" s="131"/>
      <c r="F514" s="108" t="s">
        <v>521</v>
      </c>
      <c r="G514" s="109" t="s">
        <v>1606</v>
      </c>
      <c r="H514" s="110" t="s">
        <v>1607</v>
      </c>
    </row>
    <row r="515" spans="1:8" ht="13.2" x14ac:dyDescent="0.15">
      <c r="A515" s="106">
        <v>514</v>
      </c>
      <c r="B515" s="107"/>
      <c r="C515" s="131"/>
      <c r="D515" s="131"/>
      <c r="E515" s="131"/>
      <c r="F515" s="108" t="s">
        <v>521</v>
      </c>
      <c r="G515" s="109" t="s">
        <v>1608</v>
      </c>
      <c r="H515" s="110" t="s">
        <v>1609</v>
      </c>
    </row>
    <row r="516" spans="1:8" ht="26.4" x14ac:dyDescent="0.15">
      <c r="A516" s="106">
        <v>515</v>
      </c>
      <c r="B516" s="107"/>
      <c r="C516" s="131"/>
      <c r="D516" s="131"/>
      <c r="E516" s="131"/>
      <c r="F516" s="108" t="s">
        <v>503</v>
      </c>
      <c r="G516" s="109" t="s">
        <v>1610</v>
      </c>
      <c r="H516" s="110" t="s">
        <v>1611</v>
      </c>
    </row>
    <row r="517" spans="1:8" ht="13.2" x14ac:dyDescent="0.15">
      <c r="A517" s="106">
        <v>516</v>
      </c>
      <c r="B517" s="107"/>
      <c r="C517" s="131"/>
      <c r="D517" s="131"/>
      <c r="E517" s="131"/>
      <c r="F517" s="108" t="s">
        <v>521</v>
      </c>
      <c r="G517" s="109" t="s">
        <v>1612</v>
      </c>
      <c r="H517" s="110" t="s">
        <v>1613</v>
      </c>
    </row>
    <row r="518" spans="1:8" ht="13.2" x14ac:dyDescent="0.15">
      <c r="A518" s="106">
        <v>517</v>
      </c>
      <c r="B518" s="107"/>
      <c r="C518" s="131"/>
      <c r="D518" s="131"/>
      <c r="E518" s="131"/>
      <c r="F518" s="108" t="s">
        <v>523</v>
      </c>
      <c r="G518" s="109" t="s">
        <v>1614</v>
      </c>
      <c r="H518" s="110" t="s">
        <v>936</v>
      </c>
    </row>
    <row r="519" spans="1:8" ht="13.2" x14ac:dyDescent="0.15">
      <c r="A519" s="106">
        <v>518</v>
      </c>
      <c r="B519" s="107"/>
      <c r="C519" s="131"/>
      <c r="D519" s="131"/>
      <c r="E519" s="131"/>
      <c r="F519" s="108" t="s">
        <v>628</v>
      </c>
      <c r="G519" s="109" t="s">
        <v>1615</v>
      </c>
      <c r="H519" s="110" t="s">
        <v>1616</v>
      </c>
    </row>
    <row r="520" spans="1:8" ht="13.2" x14ac:dyDescent="0.15">
      <c r="A520" s="106">
        <v>519</v>
      </c>
      <c r="B520" s="107"/>
      <c r="C520" s="131"/>
      <c r="D520" s="131"/>
      <c r="E520" s="131"/>
      <c r="F520" s="108" t="s">
        <v>521</v>
      </c>
      <c r="G520" s="109" t="s">
        <v>1617</v>
      </c>
      <c r="H520" s="110" t="s">
        <v>1618</v>
      </c>
    </row>
    <row r="521" spans="1:8" ht="26.4" x14ac:dyDescent="0.15">
      <c r="A521" s="106">
        <v>520</v>
      </c>
      <c r="B521" s="107"/>
      <c r="C521" s="131"/>
      <c r="D521" s="131"/>
      <c r="E521" s="131"/>
      <c r="F521" s="108" t="s">
        <v>628</v>
      </c>
      <c r="G521" s="109" t="s">
        <v>1619</v>
      </c>
      <c r="H521" s="110" t="s">
        <v>1620</v>
      </c>
    </row>
    <row r="522" spans="1:8" ht="26.4" x14ac:dyDescent="0.15">
      <c r="A522" s="106">
        <v>521</v>
      </c>
      <c r="B522" s="107"/>
      <c r="C522" s="131"/>
      <c r="D522" s="131"/>
      <c r="E522" s="131"/>
      <c r="F522" s="108" t="s">
        <v>521</v>
      </c>
      <c r="G522" s="109" t="s">
        <v>1621</v>
      </c>
      <c r="H522" s="110" t="s">
        <v>1622</v>
      </c>
    </row>
    <row r="523" spans="1:8" ht="13.2" x14ac:dyDescent="0.15">
      <c r="A523" s="101">
        <v>522</v>
      </c>
      <c r="B523" s="102" t="s">
        <v>1623</v>
      </c>
      <c r="C523" s="130" t="s">
        <v>521</v>
      </c>
      <c r="D523" s="130"/>
      <c r="E523" s="130"/>
      <c r="F523" s="103"/>
      <c r="G523" s="104" t="s">
        <v>1624</v>
      </c>
      <c r="H523" s="105" t="s">
        <v>1625</v>
      </c>
    </row>
    <row r="524" spans="1:8" ht="26.4" x14ac:dyDescent="0.15">
      <c r="A524" s="106">
        <v>523</v>
      </c>
      <c r="B524" s="107"/>
      <c r="C524" s="131"/>
      <c r="D524" s="131"/>
      <c r="E524" s="131"/>
      <c r="F524" s="108" t="s">
        <v>521</v>
      </c>
      <c r="G524" s="109" t="s">
        <v>1626</v>
      </c>
      <c r="H524" s="110" t="s">
        <v>1627</v>
      </c>
    </row>
    <row r="525" spans="1:8" ht="13.2" x14ac:dyDescent="0.15">
      <c r="A525" s="106">
        <v>524</v>
      </c>
      <c r="B525" s="107"/>
      <c r="C525" s="131"/>
      <c r="D525" s="131"/>
      <c r="E525" s="131"/>
      <c r="F525" s="108" t="s">
        <v>503</v>
      </c>
      <c r="G525" s="109" t="s">
        <v>1628</v>
      </c>
      <c r="H525" s="110" t="s">
        <v>1629</v>
      </c>
    </row>
    <row r="526" spans="1:8" ht="13.2" x14ac:dyDescent="0.15">
      <c r="A526" s="106">
        <v>525</v>
      </c>
      <c r="B526" s="107"/>
      <c r="C526" s="131"/>
      <c r="D526" s="131"/>
      <c r="E526" s="131"/>
      <c r="F526" s="108" t="s">
        <v>521</v>
      </c>
      <c r="G526" s="109" t="s">
        <v>1630</v>
      </c>
      <c r="H526" s="110" t="s">
        <v>1631</v>
      </c>
    </row>
    <row r="527" spans="1:8" ht="13.2" x14ac:dyDescent="0.15">
      <c r="A527" s="106">
        <v>526</v>
      </c>
      <c r="B527" s="107"/>
      <c r="C527" s="131"/>
      <c r="D527" s="131"/>
      <c r="E527" s="131"/>
      <c r="F527" s="108" t="s">
        <v>521</v>
      </c>
      <c r="G527" s="109" t="s">
        <v>1632</v>
      </c>
      <c r="H527" s="110" t="s">
        <v>1633</v>
      </c>
    </row>
    <row r="528" spans="1:8" ht="13.2" x14ac:dyDescent="0.15">
      <c r="A528" s="106">
        <v>527</v>
      </c>
      <c r="B528" s="107"/>
      <c r="C528" s="131"/>
      <c r="D528" s="131"/>
      <c r="E528" s="131"/>
      <c r="F528" s="108" t="s">
        <v>521</v>
      </c>
      <c r="G528" s="109" t="s">
        <v>1634</v>
      </c>
      <c r="H528" s="110" t="s">
        <v>999</v>
      </c>
    </row>
    <row r="529" spans="1:8" ht="13.2" x14ac:dyDescent="0.15">
      <c r="A529" s="101">
        <v>528</v>
      </c>
      <c r="B529" s="102" t="s">
        <v>1635</v>
      </c>
      <c r="C529" s="130" t="s">
        <v>503</v>
      </c>
      <c r="D529" s="130"/>
      <c r="E529" s="130"/>
      <c r="F529" s="103"/>
      <c r="G529" s="104" t="s">
        <v>1636</v>
      </c>
      <c r="H529" s="105" t="s">
        <v>1637</v>
      </c>
    </row>
    <row r="530" spans="1:8" ht="39.6" x14ac:dyDescent="0.15">
      <c r="A530" s="106">
        <v>529</v>
      </c>
      <c r="B530" s="107"/>
      <c r="C530" s="131"/>
      <c r="D530" s="131"/>
      <c r="E530" s="131"/>
      <c r="F530" s="108" t="s">
        <v>523</v>
      </c>
      <c r="G530" s="109" t="s">
        <v>1638</v>
      </c>
      <c r="H530" s="110" t="s">
        <v>1042</v>
      </c>
    </row>
    <row r="531" spans="1:8" ht="13.2" x14ac:dyDescent="0.15">
      <c r="A531" s="101">
        <v>530</v>
      </c>
      <c r="B531" s="102" t="s">
        <v>1639</v>
      </c>
      <c r="C531" s="130" t="s">
        <v>521</v>
      </c>
      <c r="D531" s="130"/>
      <c r="E531" s="130"/>
      <c r="F531" s="103"/>
      <c r="G531" s="104" t="s">
        <v>1640</v>
      </c>
      <c r="H531" s="105" t="s">
        <v>1641</v>
      </c>
    </row>
    <row r="532" spans="1:8" ht="13.2" x14ac:dyDescent="0.15">
      <c r="A532" s="106">
        <v>531</v>
      </c>
      <c r="B532" s="107"/>
      <c r="C532" s="131"/>
      <c r="D532" s="131"/>
      <c r="E532" s="131"/>
      <c r="F532" s="108" t="s">
        <v>523</v>
      </c>
      <c r="G532" s="109" t="s">
        <v>1642</v>
      </c>
      <c r="H532" s="110" t="s">
        <v>1096</v>
      </c>
    </row>
    <row r="533" spans="1:8" ht="13.2" x14ac:dyDescent="0.15">
      <c r="A533" s="106">
        <v>532</v>
      </c>
      <c r="B533" s="107"/>
      <c r="C533" s="131"/>
      <c r="D533" s="131"/>
      <c r="E533" s="131"/>
      <c r="F533" s="108" t="s">
        <v>628</v>
      </c>
      <c r="G533" s="109" t="s">
        <v>391</v>
      </c>
      <c r="H533" s="110" t="s">
        <v>1643</v>
      </c>
    </row>
    <row r="534" spans="1:8" ht="13.2" x14ac:dyDescent="0.15">
      <c r="A534" s="106">
        <v>533</v>
      </c>
      <c r="B534" s="107"/>
      <c r="C534" s="131"/>
      <c r="D534" s="131"/>
      <c r="E534" s="131"/>
      <c r="F534" s="108" t="s">
        <v>523</v>
      </c>
      <c r="G534" s="109" t="s">
        <v>1644</v>
      </c>
      <c r="H534" s="110" t="s">
        <v>1129</v>
      </c>
    </row>
    <row r="535" spans="1:8" ht="13.2" x14ac:dyDescent="0.15">
      <c r="A535" s="106">
        <v>534</v>
      </c>
      <c r="B535" s="107"/>
      <c r="C535" s="131"/>
      <c r="D535" s="131"/>
      <c r="E535" s="131"/>
      <c r="F535" s="108" t="s">
        <v>521</v>
      </c>
      <c r="G535" s="109" t="s">
        <v>392</v>
      </c>
      <c r="H535" s="110" t="s">
        <v>1645</v>
      </c>
    </row>
    <row r="536" spans="1:8" ht="13.2" x14ac:dyDescent="0.15">
      <c r="A536" s="106">
        <v>535</v>
      </c>
      <c r="B536" s="107"/>
      <c r="C536" s="131"/>
      <c r="D536" s="131"/>
      <c r="E536" s="131"/>
      <c r="F536" s="108" t="s">
        <v>523</v>
      </c>
      <c r="G536" s="109" t="s">
        <v>1646</v>
      </c>
      <c r="H536" s="110" t="s">
        <v>1647</v>
      </c>
    </row>
    <row r="537" spans="1:8" ht="26.4" x14ac:dyDescent="0.15">
      <c r="A537" s="106">
        <v>536</v>
      </c>
      <c r="B537" s="107"/>
      <c r="C537" s="131"/>
      <c r="D537" s="131"/>
      <c r="E537" s="131"/>
      <c r="F537" s="108" t="s">
        <v>521</v>
      </c>
      <c r="G537" s="109" t="s">
        <v>1648</v>
      </c>
      <c r="H537" s="110" t="s">
        <v>1136</v>
      </c>
    </row>
    <row r="538" spans="1:8" ht="13.2" x14ac:dyDescent="0.15">
      <c r="A538" s="106">
        <v>537</v>
      </c>
      <c r="B538" s="107"/>
      <c r="C538" s="131"/>
      <c r="D538" s="131"/>
      <c r="E538" s="131"/>
      <c r="F538" s="108" t="s">
        <v>521</v>
      </c>
      <c r="G538" s="109" t="s">
        <v>1649</v>
      </c>
      <c r="H538" s="110" t="s">
        <v>1650</v>
      </c>
    </row>
    <row r="539" spans="1:8" ht="26.4" x14ac:dyDescent="0.15">
      <c r="A539" s="106">
        <v>538</v>
      </c>
      <c r="B539" s="107"/>
      <c r="C539" s="131"/>
      <c r="D539" s="131"/>
      <c r="E539" s="131"/>
      <c r="F539" s="108" t="s">
        <v>521</v>
      </c>
      <c r="G539" s="109" t="s">
        <v>1651</v>
      </c>
      <c r="H539" s="110" t="s">
        <v>1652</v>
      </c>
    </row>
    <row r="540" spans="1:8" ht="13.2" x14ac:dyDescent="0.15">
      <c r="A540" s="106">
        <v>539</v>
      </c>
      <c r="B540" s="107"/>
      <c r="C540" s="131"/>
      <c r="D540" s="131"/>
      <c r="E540" s="131"/>
      <c r="F540" s="108" t="s">
        <v>521</v>
      </c>
      <c r="G540" s="109" t="s">
        <v>393</v>
      </c>
      <c r="H540" s="110" t="s">
        <v>1653</v>
      </c>
    </row>
    <row r="541" spans="1:8" ht="13.2" x14ac:dyDescent="0.15">
      <c r="A541" s="106">
        <v>540</v>
      </c>
      <c r="B541" s="107"/>
      <c r="C541" s="131"/>
      <c r="D541" s="131"/>
      <c r="E541" s="131"/>
      <c r="F541" s="108" t="s">
        <v>523</v>
      </c>
      <c r="G541" s="109" t="s">
        <v>1654</v>
      </c>
      <c r="H541" s="110" t="s">
        <v>1155</v>
      </c>
    </row>
    <row r="542" spans="1:8" ht="13.2" x14ac:dyDescent="0.15">
      <c r="A542" s="106">
        <v>541</v>
      </c>
      <c r="B542" s="107"/>
      <c r="C542" s="131"/>
      <c r="D542" s="131"/>
      <c r="E542" s="131"/>
      <c r="F542" s="108" t="s">
        <v>523</v>
      </c>
      <c r="G542" s="109" t="s">
        <v>1655</v>
      </c>
      <c r="H542" s="110" t="s">
        <v>1656</v>
      </c>
    </row>
    <row r="543" spans="1:8" ht="26.4" x14ac:dyDescent="0.15">
      <c r="A543" s="106">
        <v>542</v>
      </c>
      <c r="B543" s="107"/>
      <c r="C543" s="131"/>
      <c r="D543" s="131"/>
      <c r="E543" s="131"/>
      <c r="F543" s="108" t="s">
        <v>521</v>
      </c>
      <c r="G543" s="109" t="s">
        <v>1657</v>
      </c>
      <c r="H543" s="110" t="s">
        <v>1169</v>
      </c>
    </row>
    <row r="544" spans="1:8" ht="13.2" x14ac:dyDescent="0.15">
      <c r="A544" s="106">
        <v>543</v>
      </c>
      <c r="B544" s="107"/>
      <c r="C544" s="131"/>
      <c r="D544" s="131"/>
      <c r="E544" s="131"/>
      <c r="F544" s="108" t="s">
        <v>521</v>
      </c>
      <c r="G544" s="109" t="s">
        <v>1658</v>
      </c>
      <c r="H544" s="110" t="s">
        <v>1659</v>
      </c>
    </row>
    <row r="545" spans="1:8" ht="13.2" x14ac:dyDescent="0.15">
      <c r="A545" s="106">
        <v>544</v>
      </c>
      <c r="B545" s="107"/>
      <c r="C545" s="131"/>
      <c r="D545" s="131"/>
      <c r="E545" s="131"/>
      <c r="F545" s="108" t="s">
        <v>503</v>
      </c>
      <c r="G545" s="109" t="s">
        <v>1660</v>
      </c>
      <c r="H545" s="110" t="s">
        <v>1661</v>
      </c>
    </row>
    <row r="546" spans="1:8" ht="13.2" x14ac:dyDescent="0.15">
      <c r="A546" s="106">
        <v>545</v>
      </c>
      <c r="B546" s="107"/>
      <c r="C546" s="131"/>
      <c r="D546" s="131"/>
      <c r="E546" s="131"/>
      <c r="F546" s="108" t="s">
        <v>523</v>
      </c>
      <c r="G546" s="109" t="s">
        <v>1662</v>
      </c>
      <c r="H546" s="110" t="s">
        <v>1663</v>
      </c>
    </row>
    <row r="547" spans="1:8" ht="26.4" x14ac:dyDescent="0.15">
      <c r="A547" s="106">
        <v>546</v>
      </c>
      <c r="B547" s="107"/>
      <c r="C547" s="131"/>
      <c r="D547" s="131"/>
      <c r="E547" s="131"/>
      <c r="F547" s="108" t="s">
        <v>503</v>
      </c>
      <c r="G547" s="109" t="s">
        <v>1664</v>
      </c>
      <c r="H547" s="110" t="s">
        <v>1665</v>
      </c>
    </row>
    <row r="548" spans="1:8" ht="13.2" x14ac:dyDescent="0.15">
      <c r="A548" s="106">
        <v>547</v>
      </c>
      <c r="B548" s="107"/>
      <c r="C548" s="131"/>
      <c r="D548" s="131"/>
      <c r="E548" s="131"/>
      <c r="F548" s="108" t="s">
        <v>521</v>
      </c>
      <c r="G548" s="109" t="s">
        <v>1666</v>
      </c>
      <c r="H548" s="110" t="s">
        <v>1667</v>
      </c>
    </row>
    <row r="549" spans="1:8" ht="26.4" x14ac:dyDescent="0.15">
      <c r="A549" s="106">
        <v>548</v>
      </c>
      <c r="B549" s="107"/>
      <c r="C549" s="131"/>
      <c r="D549" s="131"/>
      <c r="E549" s="131"/>
      <c r="F549" s="108" t="s">
        <v>503</v>
      </c>
      <c r="G549" s="109" t="s">
        <v>1668</v>
      </c>
      <c r="H549" s="110" t="s">
        <v>1669</v>
      </c>
    </row>
    <row r="550" spans="1:8" ht="13.2" x14ac:dyDescent="0.15">
      <c r="A550" s="106">
        <v>549</v>
      </c>
      <c r="B550" s="107"/>
      <c r="C550" s="131"/>
      <c r="D550" s="131"/>
      <c r="E550" s="131"/>
      <c r="F550" s="108" t="s">
        <v>521</v>
      </c>
      <c r="G550" s="109" t="s">
        <v>1670</v>
      </c>
      <c r="H550" s="110" t="s">
        <v>1211</v>
      </c>
    </row>
    <row r="551" spans="1:8" ht="13.2" x14ac:dyDescent="0.15">
      <c r="A551" s="106">
        <v>550</v>
      </c>
      <c r="B551" s="107"/>
      <c r="C551" s="131"/>
      <c r="D551" s="131"/>
      <c r="E551" s="131"/>
      <c r="F551" s="108" t="s">
        <v>521</v>
      </c>
      <c r="G551" s="109" t="s">
        <v>1671</v>
      </c>
      <c r="H551" s="110" t="s">
        <v>1672</v>
      </c>
    </row>
    <row r="552" spans="1:8" ht="13.2" x14ac:dyDescent="0.15">
      <c r="A552" s="106">
        <v>551</v>
      </c>
      <c r="B552" s="107"/>
      <c r="C552" s="131"/>
      <c r="D552" s="131"/>
      <c r="E552" s="131"/>
      <c r="F552" s="108" t="s">
        <v>503</v>
      </c>
      <c r="G552" s="109" t="s">
        <v>1673</v>
      </c>
      <c r="H552" s="110" t="s">
        <v>1674</v>
      </c>
    </row>
    <row r="553" spans="1:8" ht="13.2" x14ac:dyDescent="0.15">
      <c r="A553" s="106">
        <v>552</v>
      </c>
      <c r="B553" s="107"/>
      <c r="C553" s="131"/>
      <c r="D553" s="131"/>
      <c r="E553" s="131"/>
      <c r="F553" s="108" t="s">
        <v>628</v>
      </c>
      <c r="G553" s="109" t="s">
        <v>394</v>
      </c>
      <c r="H553" s="110" t="s">
        <v>1675</v>
      </c>
    </row>
    <row r="554" spans="1:8" ht="13.2" x14ac:dyDescent="0.15">
      <c r="A554" s="101">
        <v>553</v>
      </c>
      <c r="B554" s="102" t="s">
        <v>1676</v>
      </c>
      <c r="C554" s="130"/>
      <c r="D554" s="130"/>
      <c r="E554" s="130" t="s">
        <v>503</v>
      </c>
      <c r="F554" s="103"/>
      <c r="G554" s="104" t="s">
        <v>395</v>
      </c>
      <c r="H554" s="105" t="s">
        <v>1677</v>
      </c>
    </row>
    <row r="555" spans="1:8" ht="13.2" x14ac:dyDescent="0.15">
      <c r="A555" s="106">
        <v>554</v>
      </c>
      <c r="B555" s="107"/>
      <c r="C555" s="131"/>
      <c r="D555" s="131"/>
      <c r="E555" s="131"/>
      <c r="F555" s="108" t="s">
        <v>503</v>
      </c>
      <c r="G555" s="109" t="s">
        <v>1678</v>
      </c>
      <c r="H555" s="110" t="s">
        <v>1679</v>
      </c>
    </row>
    <row r="556" spans="1:8" ht="13.2" x14ac:dyDescent="0.15">
      <c r="A556" s="106">
        <v>555</v>
      </c>
      <c r="B556" s="107"/>
      <c r="C556" s="131"/>
      <c r="D556" s="131"/>
      <c r="E556" s="131"/>
      <c r="F556" s="108" t="s">
        <v>521</v>
      </c>
      <c r="G556" s="109" t="s">
        <v>1680</v>
      </c>
      <c r="H556" s="110" t="s">
        <v>1681</v>
      </c>
    </row>
    <row r="557" spans="1:8" ht="26.4" x14ac:dyDescent="0.15">
      <c r="A557" s="106">
        <v>556</v>
      </c>
      <c r="B557" s="107"/>
      <c r="C557" s="131"/>
      <c r="D557" s="131"/>
      <c r="E557" s="131"/>
      <c r="F557" s="108" t="s">
        <v>521</v>
      </c>
      <c r="G557" s="109" t="s">
        <v>1682</v>
      </c>
      <c r="H557" s="110" t="s">
        <v>1683</v>
      </c>
    </row>
    <row r="558" spans="1:8" ht="13.2" x14ac:dyDescent="0.15">
      <c r="A558" s="101">
        <v>557</v>
      </c>
      <c r="B558" s="102" t="s">
        <v>1684</v>
      </c>
      <c r="C558" s="130" t="s">
        <v>521</v>
      </c>
      <c r="D558" s="130"/>
      <c r="E558" s="130"/>
      <c r="F558" s="103"/>
      <c r="G558" s="104" t="s">
        <v>1685</v>
      </c>
      <c r="H558" s="105" t="s">
        <v>1686</v>
      </c>
    </row>
    <row r="559" spans="1:8" ht="13.2" x14ac:dyDescent="0.15">
      <c r="A559" s="106">
        <v>558</v>
      </c>
      <c r="B559" s="107"/>
      <c r="C559" s="131"/>
      <c r="D559" s="131"/>
      <c r="E559" s="131"/>
      <c r="F559" s="108" t="s">
        <v>503</v>
      </c>
      <c r="G559" s="109" t="s">
        <v>1687</v>
      </c>
      <c r="H559" s="110" t="s">
        <v>1688</v>
      </c>
    </row>
    <row r="560" spans="1:8" ht="13.2" x14ac:dyDescent="0.15">
      <c r="A560" s="106">
        <v>559</v>
      </c>
      <c r="B560" s="107"/>
      <c r="C560" s="131"/>
      <c r="D560" s="131"/>
      <c r="E560" s="131"/>
      <c r="F560" s="108" t="s">
        <v>521</v>
      </c>
      <c r="G560" s="109" t="s">
        <v>1689</v>
      </c>
      <c r="H560" s="110" t="s">
        <v>1690</v>
      </c>
    </row>
    <row r="561" spans="1:8" ht="13.2" x14ac:dyDescent="0.15">
      <c r="A561" s="106">
        <v>560</v>
      </c>
      <c r="B561" s="107"/>
      <c r="C561" s="131"/>
      <c r="D561" s="131"/>
      <c r="E561" s="131"/>
      <c r="F561" s="108" t="s">
        <v>521</v>
      </c>
      <c r="G561" s="109" t="s">
        <v>1691</v>
      </c>
      <c r="H561" s="110" t="s">
        <v>1692</v>
      </c>
    </row>
    <row r="562" spans="1:8" ht="13.2" x14ac:dyDescent="0.15">
      <c r="A562" s="106">
        <v>561</v>
      </c>
      <c r="B562" s="107"/>
      <c r="C562" s="131"/>
      <c r="D562" s="131"/>
      <c r="E562" s="131"/>
      <c r="F562" s="108" t="s">
        <v>521</v>
      </c>
      <c r="G562" s="109" t="s">
        <v>1693</v>
      </c>
      <c r="H562" s="110" t="s">
        <v>1694</v>
      </c>
    </row>
    <row r="563" spans="1:8" ht="13.2" x14ac:dyDescent="0.15">
      <c r="A563" s="101">
        <v>562</v>
      </c>
      <c r="B563" s="102" t="s">
        <v>1695</v>
      </c>
      <c r="C563" s="130" t="s">
        <v>503</v>
      </c>
      <c r="D563" s="130"/>
      <c r="E563" s="130"/>
      <c r="F563" s="103"/>
      <c r="G563" s="104" t="s">
        <v>1696</v>
      </c>
      <c r="H563" s="105" t="s">
        <v>1697</v>
      </c>
    </row>
    <row r="564" spans="1:8" ht="13.2" x14ac:dyDescent="0.15">
      <c r="A564" s="101">
        <v>563</v>
      </c>
      <c r="B564" s="102" t="s">
        <v>1698</v>
      </c>
      <c r="C564" s="130" t="s">
        <v>521</v>
      </c>
      <c r="D564" s="130"/>
      <c r="E564" s="130"/>
      <c r="F564" s="103"/>
      <c r="G564" s="104" t="s">
        <v>1699</v>
      </c>
      <c r="H564" s="105"/>
    </row>
    <row r="565" spans="1:8" ht="13.2" x14ac:dyDescent="0.15">
      <c r="A565" s="101">
        <v>564</v>
      </c>
      <c r="B565" s="102" t="s">
        <v>1700</v>
      </c>
      <c r="C565" s="130" t="s">
        <v>628</v>
      </c>
      <c r="D565" s="130"/>
      <c r="E565" s="130"/>
      <c r="F565" s="103"/>
      <c r="G565" s="104" t="s">
        <v>1701</v>
      </c>
      <c r="H565" s="105"/>
    </row>
    <row r="566" spans="1:8" ht="13.2" x14ac:dyDescent="0.15">
      <c r="A566" s="101">
        <v>565</v>
      </c>
      <c r="B566" s="102" t="s">
        <v>1702</v>
      </c>
      <c r="C566" s="130" t="s">
        <v>521</v>
      </c>
      <c r="D566" s="130"/>
      <c r="E566" s="130"/>
      <c r="F566" s="103"/>
      <c r="G566" s="104" t="s">
        <v>1703</v>
      </c>
      <c r="H566" s="105"/>
    </row>
    <row r="567" spans="1:8" ht="26.4" x14ac:dyDescent="0.15">
      <c r="A567" s="101">
        <v>566</v>
      </c>
      <c r="B567" s="102" t="s">
        <v>1704</v>
      </c>
      <c r="C567" s="130" t="s">
        <v>521</v>
      </c>
      <c r="D567" s="130"/>
      <c r="E567" s="130"/>
      <c r="F567" s="103"/>
      <c r="G567" s="104" t="s">
        <v>1705</v>
      </c>
      <c r="H567" s="105"/>
    </row>
    <row r="568" spans="1:8" ht="13.2" x14ac:dyDescent="0.15">
      <c r="A568" s="101">
        <v>567</v>
      </c>
      <c r="B568" s="102" t="s">
        <v>1706</v>
      </c>
      <c r="C568" s="130" t="s">
        <v>521</v>
      </c>
      <c r="D568" s="130"/>
      <c r="E568" s="130"/>
      <c r="F568" s="103"/>
      <c r="G568" s="104" t="s">
        <v>1707</v>
      </c>
      <c r="H568" s="105"/>
    </row>
    <row r="569" spans="1:8" ht="13.2" x14ac:dyDescent="0.15">
      <c r="A569" s="101">
        <v>568</v>
      </c>
      <c r="B569" s="102" t="s">
        <v>1708</v>
      </c>
      <c r="C569" s="130" t="s">
        <v>503</v>
      </c>
      <c r="D569" s="130"/>
      <c r="E569" s="130"/>
      <c r="F569" s="103"/>
      <c r="G569" s="104" t="s">
        <v>1709</v>
      </c>
      <c r="H569" s="105"/>
    </row>
    <row r="570" spans="1:8" ht="39.6" x14ac:dyDescent="0.15">
      <c r="A570" s="101">
        <v>569</v>
      </c>
      <c r="B570" s="102" t="s">
        <v>522</v>
      </c>
      <c r="C570" s="130" t="s">
        <v>521</v>
      </c>
      <c r="D570" s="130"/>
      <c r="E570" s="130"/>
      <c r="F570" s="103"/>
      <c r="G570" s="104" t="s">
        <v>1710</v>
      </c>
      <c r="H570" s="105"/>
    </row>
    <row r="571" spans="1:8" ht="13.2" x14ac:dyDescent="0.15">
      <c r="A571" s="101">
        <v>570</v>
      </c>
      <c r="B571" s="102" t="s">
        <v>1711</v>
      </c>
      <c r="C571" s="130" t="s">
        <v>521</v>
      </c>
      <c r="D571" s="130"/>
      <c r="E571" s="130"/>
      <c r="F571" s="103"/>
      <c r="G571" s="104" t="s">
        <v>1712</v>
      </c>
      <c r="H571" s="105"/>
    </row>
    <row r="572" spans="1:8" ht="13.2" x14ac:dyDescent="0.15">
      <c r="A572" s="101">
        <v>571</v>
      </c>
      <c r="B572" s="102" t="s">
        <v>1713</v>
      </c>
      <c r="C572" s="130" t="s">
        <v>503</v>
      </c>
      <c r="D572" s="130"/>
      <c r="E572" s="130"/>
      <c r="F572" s="103"/>
      <c r="G572" s="104" t="s">
        <v>1714</v>
      </c>
      <c r="H572" s="105"/>
    </row>
    <row r="573" spans="1:8" ht="13.2" x14ac:dyDescent="0.15">
      <c r="A573" s="101">
        <v>572</v>
      </c>
      <c r="B573" s="102" t="s">
        <v>550</v>
      </c>
      <c r="C573" s="130" t="s">
        <v>521</v>
      </c>
      <c r="D573" s="130"/>
      <c r="E573" s="130"/>
      <c r="F573" s="103"/>
      <c r="G573" s="104" t="s">
        <v>1715</v>
      </c>
      <c r="H573" s="105"/>
    </row>
    <row r="574" spans="1:8" ht="13.2" x14ac:dyDescent="0.15">
      <c r="A574" s="101">
        <v>573</v>
      </c>
      <c r="B574" s="102" t="s">
        <v>1716</v>
      </c>
      <c r="C574" s="130" t="s">
        <v>523</v>
      </c>
      <c r="D574" s="130"/>
      <c r="E574" s="130"/>
      <c r="F574" s="103"/>
      <c r="G574" s="104" t="s">
        <v>1717</v>
      </c>
      <c r="H574" s="105"/>
    </row>
    <row r="575" spans="1:8" ht="52.8" x14ac:dyDescent="0.15">
      <c r="A575" s="101">
        <v>574</v>
      </c>
      <c r="B575" s="102" t="s">
        <v>1718</v>
      </c>
      <c r="C575" s="130" t="s">
        <v>523</v>
      </c>
      <c r="D575" s="130"/>
      <c r="E575" s="130"/>
      <c r="F575" s="103"/>
      <c r="G575" s="104" t="s">
        <v>1719</v>
      </c>
      <c r="H575" s="105"/>
    </row>
    <row r="576" spans="1:8" ht="39.6" x14ac:dyDescent="0.15">
      <c r="A576" s="101">
        <v>575</v>
      </c>
      <c r="B576" s="102" t="s">
        <v>1720</v>
      </c>
      <c r="C576" s="130" t="s">
        <v>521</v>
      </c>
      <c r="D576" s="130"/>
      <c r="E576" s="130"/>
      <c r="F576" s="103"/>
      <c r="G576" s="104" t="s">
        <v>1721</v>
      </c>
      <c r="H576" s="105"/>
    </row>
    <row r="577" spans="1:8" ht="39.6" x14ac:dyDescent="0.15">
      <c r="A577" s="101">
        <v>576</v>
      </c>
      <c r="B577" s="102" t="s">
        <v>560</v>
      </c>
      <c r="C577" s="130" t="s">
        <v>503</v>
      </c>
      <c r="D577" s="130"/>
      <c r="E577" s="130"/>
      <c r="F577" s="103"/>
      <c r="G577" s="104" t="s">
        <v>1722</v>
      </c>
      <c r="H577" s="105"/>
    </row>
    <row r="578" spans="1:8" ht="52.8" x14ac:dyDescent="0.15">
      <c r="A578" s="101">
        <v>577</v>
      </c>
      <c r="B578" s="102" t="s">
        <v>1723</v>
      </c>
      <c r="C578" s="130" t="s">
        <v>503</v>
      </c>
      <c r="D578" s="130"/>
      <c r="E578" s="130"/>
      <c r="F578" s="103"/>
      <c r="G578" s="104" t="s">
        <v>1724</v>
      </c>
      <c r="H578" s="105"/>
    </row>
    <row r="579" spans="1:8" ht="66" x14ac:dyDescent="0.15">
      <c r="A579" s="101">
        <v>578</v>
      </c>
      <c r="B579" s="102" t="s">
        <v>564</v>
      </c>
      <c r="C579" s="130" t="s">
        <v>521</v>
      </c>
      <c r="D579" s="130"/>
      <c r="E579" s="130"/>
      <c r="F579" s="103"/>
      <c r="G579" s="104" t="s">
        <v>1725</v>
      </c>
      <c r="H579" s="105"/>
    </row>
    <row r="580" spans="1:8" ht="52.8" x14ac:dyDescent="0.15">
      <c r="A580" s="101">
        <v>579</v>
      </c>
      <c r="B580" s="102" t="s">
        <v>1726</v>
      </c>
      <c r="C580" s="130" t="s">
        <v>503</v>
      </c>
      <c r="D580" s="130"/>
      <c r="E580" s="130"/>
      <c r="F580" s="103"/>
      <c r="G580" s="104" t="s">
        <v>1727</v>
      </c>
      <c r="H580" s="105"/>
    </row>
    <row r="581" spans="1:8" ht="26.4" x14ac:dyDescent="0.15">
      <c r="A581" s="101">
        <v>580</v>
      </c>
      <c r="B581" s="102" t="s">
        <v>1728</v>
      </c>
      <c r="C581" s="130" t="s">
        <v>521</v>
      </c>
      <c r="D581" s="130"/>
      <c r="E581" s="130"/>
      <c r="F581" s="103"/>
      <c r="G581" s="104" t="s">
        <v>1729</v>
      </c>
      <c r="H581" s="105"/>
    </row>
    <row r="582" spans="1:8" ht="26.4" x14ac:dyDescent="0.15">
      <c r="A582" s="101">
        <v>581</v>
      </c>
      <c r="B582" s="102" t="s">
        <v>1730</v>
      </c>
      <c r="C582" s="130" t="s">
        <v>521</v>
      </c>
      <c r="D582" s="130"/>
      <c r="E582" s="130"/>
      <c r="F582" s="103"/>
      <c r="G582" s="104" t="s">
        <v>1731</v>
      </c>
      <c r="H582" s="105"/>
    </row>
    <row r="583" spans="1:8" ht="13.2" x14ac:dyDescent="0.15">
      <c r="A583" s="101">
        <v>582</v>
      </c>
      <c r="B583" s="102" t="s">
        <v>1732</v>
      </c>
      <c r="C583" s="130" t="s">
        <v>503</v>
      </c>
      <c r="D583" s="130"/>
      <c r="E583" s="130"/>
      <c r="F583" s="103"/>
      <c r="G583" s="104" t="s">
        <v>1733</v>
      </c>
      <c r="H583" s="105"/>
    </row>
    <row r="584" spans="1:8" ht="13.2" x14ac:dyDescent="0.15">
      <c r="A584" s="101">
        <v>583</v>
      </c>
      <c r="B584" s="102" t="s">
        <v>1734</v>
      </c>
      <c r="C584" s="130" t="s">
        <v>523</v>
      </c>
      <c r="D584" s="130"/>
      <c r="E584" s="130"/>
      <c r="F584" s="103"/>
      <c r="G584" s="104" t="s">
        <v>1735</v>
      </c>
      <c r="H584" s="105"/>
    </row>
    <row r="585" spans="1:8" ht="13.2" x14ac:dyDescent="0.15">
      <c r="A585" s="101">
        <v>584</v>
      </c>
      <c r="B585" s="102" t="s">
        <v>593</v>
      </c>
      <c r="C585" s="130" t="s">
        <v>521</v>
      </c>
      <c r="D585" s="130"/>
      <c r="E585" s="130"/>
      <c r="F585" s="103"/>
      <c r="G585" s="104" t="s">
        <v>1736</v>
      </c>
      <c r="H585" s="105"/>
    </row>
    <row r="586" spans="1:8" ht="26.4" x14ac:dyDescent="0.15">
      <c r="A586" s="101">
        <v>585</v>
      </c>
      <c r="B586" s="102" t="s">
        <v>1737</v>
      </c>
      <c r="C586" s="130" t="s">
        <v>521</v>
      </c>
      <c r="D586" s="130"/>
      <c r="E586" s="130"/>
      <c r="F586" s="103"/>
      <c r="G586" s="104" t="s">
        <v>1738</v>
      </c>
      <c r="H586" s="105"/>
    </row>
    <row r="587" spans="1:8" ht="13.2" x14ac:dyDescent="0.15">
      <c r="A587" s="101">
        <v>586</v>
      </c>
      <c r="B587" s="102" t="s">
        <v>1739</v>
      </c>
      <c r="C587" s="130" t="s">
        <v>521</v>
      </c>
      <c r="D587" s="130"/>
      <c r="E587" s="130"/>
      <c r="F587" s="103"/>
      <c r="G587" s="104" t="s">
        <v>1740</v>
      </c>
      <c r="H587" s="105"/>
    </row>
    <row r="588" spans="1:8" ht="13.2" x14ac:dyDescent="0.15">
      <c r="A588" s="101">
        <v>587</v>
      </c>
      <c r="B588" s="102" t="s">
        <v>603</v>
      </c>
      <c r="C588" s="130" t="s">
        <v>523</v>
      </c>
      <c r="D588" s="130"/>
      <c r="E588" s="130"/>
      <c r="F588" s="103"/>
      <c r="G588" s="104" t="s">
        <v>1741</v>
      </c>
      <c r="H588" s="105"/>
    </row>
    <row r="589" spans="1:8" ht="13.2" x14ac:dyDescent="0.15">
      <c r="A589" s="101">
        <v>588</v>
      </c>
      <c r="B589" s="102" t="s">
        <v>605</v>
      </c>
      <c r="C589" s="130" t="s">
        <v>523</v>
      </c>
      <c r="D589" s="130"/>
      <c r="E589" s="130"/>
      <c r="F589" s="103"/>
      <c r="G589" s="104" t="s">
        <v>1742</v>
      </c>
      <c r="H589" s="105"/>
    </row>
    <row r="590" spans="1:8" ht="13.2" x14ac:dyDescent="0.15">
      <c r="A590" s="101">
        <v>589</v>
      </c>
      <c r="B590" s="102" t="s">
        <v>1743</v>
      </c>
      <c r="C590" s="130" t="s">
        <v>521</v>
      </c>
      <c r="D590" s="130"/>
      <c r="E590" s="130"/>
      <c r="F590" s="103"/>
      <c r="G590" s="104" t="s">
        <v>1744</v>
      </c>
      <c r="H590" s="105"/>
    </row>
    <row r="591" spans="1:8" ht="13.2" x14ac:dyDescent="0.15">
      <c r="A591" s="101">
        <v>590</v>
      </c>
      <c r="B591" s="102" t="s">
        <v>1745</v>
      </c>
      <c r="C591" s="130" t="s">
        <v>521</v>
      </c>
      <c r="D591" s="130"/>
      <c r="E591" s="130"/>
      <c r="F591" s="103"/>
      <c r="G591" s="104" t="s">
        <v>1746</v>
      </c>
      <c r="H591" s="105"/>
    </row>
    <row r="592" spans="1:8" ht="13.2" x14ac:dyDescent="0.15">
      <c r="A592" s="101">
        <v>591</v>
      </c>
      <c r="B592" s="102" t="s">
        <v>620</v>
      </c>
      <c r="C592" s="130" t="s">
        <v>521</v>
      </c>
      <c r="D592" s="130"/>
      <c r="E592" s="130"/>
      <c r="F592" s="103"/>
      <c r="G592" s="104" t="s">
        <v>1747</v>
      </c>
      <c r="H592" s="105"/>
    </row>
    <row r="593" spans="1:8" ht="26.4" x14ac:dyDescent="0.15">
      <c r="A593" s="101">
        <v>592</v>
      </c>
      <c r="B593" s="102" t="s">
        <v>1748</v>
      </c>
      <c r="C593" s="130" t="s">
        <v>521</v>
      </c>
      <c r="D593" s="130"/>
      <c r="E593" s="130"/>
      <c r="F593" s="103"/>
      <c r="G593" s="104" t="s">
        <v>1749</v>
      </c>
      <c r="H593" s="105"/>
    </row>
    <row r="594" spans="1:8" ht="13.2" x14ac:dyDescent="0.15">
      <c r="A594" s="101">
        <v>593</v>
      </c>
      <c r="B594" s="102" t="s">
        <v>1750</v>
      </c>
      <c r="C594" s="130" t="s">
        <v>521</v>
      </c>
      <c r="D594" s="130"/>
      <c r="E594" s="130"/>
      <c r="F594" s="103"/>
      <c r="G594" s="104" t="s">
        <v>1751</v>
      </c>
      <c r="H594" s="105"/>
    </row>
    <row r="595" spans="1:8" ht="13.2" x14ac:dyDescent="0.15">
      <c r="A595" s="101">
        <v>594</v>
      </c>
      <c r="B595" s="102" t="s">
        <v>1752</v>
      </c>
      <c r="C595" s="130" t="s">
        <v>521</v>
      </c>
      <c r="D595" s="130"/>
      <c r="E595" s="130"/>
      <c r="F595" s="103"/>
      <c r="G595" s="104" t="s">
        <v>1753</v>
      </c>
      <c r="H595" s="105"/>
    </row>
    <row r="596" spans="1:8" ht="13.2" x14ac:dyDescent="0.15">
      <c r="A596" s="101">
        <v>595</v>
      </c>
      <c r="B596" s="102" t="s">
        <v>643</v>
      </c>
      <c r="C596" s="130" t="s">
        <v>521</v>
      </c>
      <c r="D596" s="130"/>
      <c r="E596" s="130"/>
      <c r="F596" s="103"/>
      <c r="G596" s="104" t="s">
        <v>1754</v>
      </c>
      <c r="H596" s="111" t="s">
        <v>2186</v>
      </c>
    </row>
    <row r="597" spans="1:8" ht="26.4" x14ac:dyDescent="0.15">
      <c r="A597" s="101">
        <v>596</v>
      </c>
      <c r="B597" s="102" t="s">
        <v>1755</v>
      </c>
      <c r="C597" s="130" t="s">
        <v>521</v>
      </c>
      <c r="D597" s="130"/>
      <c r="E597" s="130"/>
      <c r="F597" s="103"/>
      <c r="G597" s="104" t="s">
        <v>1756</v>
      </c>
      <c r="H597" s="105"/>
    </row>
    <row r="598" spans="1:8" ht="13.2" x14ac:dyDescent="0.15">
      <c r="A598" s="101">
        <v>597</v>
      </c>
      <c r="B598" s="102" t="s">
        <v>1757</v>
      </c>
      <c r="C598" s="130" t="s">
        <v>521</v>
      </c>
      <c r="D598" s="130"/>
      <c r="E598" s="130"/>
      <c r="F598" s="103"/>
      <c r="G598" s="104" t="s">
        <v>1758</v>
      </c>
      <c r="H598" s="105"/>
    </row>
    <row r="599" spans="1:8" ht="13.2" x14ac:dyDescent="0.15">
      <c r="A599" s="101">
        <v>598</v>
      </c>
      <c r="B599" s="102" t="s">
        <v>1759</v>
      </c>
      <c r="C599" s="130" t="s">
        <v>521</v>
      </c>
      <c r="D599" s="130"/>
      <c r="E599" s="130"/>
      <c r="F599" s="103"/>
      <c r="G599" s="104" t="s">
        <v>1760</v>
      </c>
      <c r="H599" s="105"/>
    </row>
    <row r="600" spans="1:8" ht="13.2" x14ac:dyDescent="0.15">
      <c r="A600" s="101">
        <v>599</v>
      </c>
      <c r="B600" s="102" t="s">
        <v>1761</v>
      </c>
      <c r="C600" s="130" t="s">
        <v>521</v>
      </c>
      <c r="D600" s="130"/>
      <c r="E600" s="130"/>
      <c r="F600" s="103"/>
      <c r="G600" s="104" t="s">
        <v>1762</v>
      </c>
      <c r="H600" s="105"/>
    </row>
    <row r="601" spans="1:8" ht="13.2" x14ac:dyDescent="0.15">
      <c r="A601" s="101">
        <v>600</v>
      </c>
      <c r="B601" s="102" t="s">
        <v>1763</v>
      </c>
      <c r="C601" s="130" t="s">
        <v>521</v>
      </c>
      <c r="D601" s="130"/>
      <c r="E601" s="130"/>
      <c r="F601" s="103"/>
      <c r="G601" s="104" t="s">
        <v>1764</v>
      </c>
      <c r="H601" s="105"/>
    </row>
    <row r="602" spans="1:8" ht="13.2" x14ac:dyDescent="0.15">
      <c r="A602" s="101">
        <v>601</v>
      </c>
      <c r="B602" s="102" t="s">
        <v>681</v>
      </c>
      <c r="C602" s="130" t="s">
        <v>521</v>
      </c>
      <c r="D602" s="130"/>
      <c r="E602" s="130"/>
      <c r="F602" s="103"/>
      <c r="G602" s="104" t="s">
        <v>1765</v>
      </c>
      <c r="H602" s="105"/>
    </row>
    <row r="603" spans="1:8" ht="26.4" x14ac:dyDescent="0.15">
      <c r="A603" s="101">
        <v>602</v>
      </c>
      <c r="B603" s="102" t="s">
        <v>1766</v>
      </c>
      <c r="C603" s="130" t="s">
        <v>521</v>
      </c>
      <c r="D603" s="130"/>
      <c r="E603" s="130"/>
      <c r="F603" s="103"/>
      <c r="G603" s="104" t="s">
        <v>1767</v>
      </c>
      <c r="H603" s="105"/>
    </row>
    <row r="604" spans="1:8" ht="13.2" x14ac:dyDescent="0.15">
      <c r="A604" s="101">
        <v>603</v>
      </c>
      <c r="B604" s="102" t="s">
        <v>1768</v>
      </c>
      <c r="C604" s="130" t="s">
        <v>503</v>
      </c>
      <c r="D604" s="130"/>
      <c r="E604" s="130"/>
      <c r="F604" s="103"/>
      <c r="G604" s="104" t="s">
        <v>1769</v>
      </c>
      <c r="H604" s="105"/>
    </row>
    <row r="605" spans="1:8" ht="13.2" x14ac:dyDescent="0.15">
      <c r="A605" s="101">
        <v>604</v>
      </c>
      <c r="B605" s="102" t="s">
        <v>1770</v>
      </c>
      <c r="C605" s="130" t="s">
        <v>523</v>
      </c>
      <c r="D605" s="130"/>
      <c r="E605" s="130"/>
      <c r="F605" s="103"/>
      <c r="G605" s="104" t="s">
        <v>1771</v>
      </c>
      <c r="H605" s="105"/>
    </row>
    <row r="606" spans="1:8" ht="13.2" x14ac:dyDescent="0.15">
      <c r="A606" s="101">
        <v>605</v>
      </c>
      <c r="B606" s="102" t="s">
        <v>1772</v>
      </c>
      <c r="C606" s="130" t="s">
        <v>523</v>
      </c>
      <c r="D606" s="130"/>
      <c r="E606" s="130"/>
      <c r="F606" s="103"/>
      <c r="G606" s="104" t="s">
        <v>1773</v>
      </c>
      <c r="H606" s="105"/>
    </row>
    <row r="607" spans="1:8" ht="26.4" x14ac:dyDescent="0.15">
      <c r="A607" s="101">
        <v>606</v>
      </c>
      <c r="B607" s="102" t="s">
        <v>1774</v>
      </c>
      <c r="C607" s="130" t="s">
        <v>523</v>
      </c>
      <c r="D607" s="130"/>
      <c r="E607" s="130"/>
      <c r="F607" s="103"/>
      <c r="G607" s="104" t="s">
        <v>1775</v>
      </c>
      <c r="H607" s="105"/>
    </row>
    <row r="608" spans="1:8" ht="66" x14ac:dyDescent="0.15">
      <c r="A608" s="101">
        <v>607</v>
      </c>
      <c r="B608" s="102" t="s">
        <v>1776</v>
      </c>
      <c r="C608" s="130" t="s">
        <v>523</v>
      </c>
      <c r="D608" s="130"/>
      <c r="E608" s="130"/>
      <c r="F608" s="103"/>
      <c r="G608" s="104" t="s">
        <v>1777</v>
      </c>
      <c r="H608" s="105"/>
    </row>
    <row r="609" spans="1:8" ht="26.4" x14ac:dyDescent="0.15">
      <c r="A609" s="101">
        <v>608</v>
      </c>
      <c r="B609" s="102" t="s">
        <v>1778</v>
      </c>
      <c r="C609" s="130" t="s">
        <v>521</v>
      </c>
      <c r="D609" s="130"/>
      <c r="E609" s="130"/>
      <c r="F609" s="103"/>
      <c r="G609" s="104" t="s">
        <v>1779</v>
      </c>
      <c r="H609" s="105"/>
    </row>
    <row r="610" spans="1:8" ht="13.2" x14ac:dyDescent="0.15">
      <c r="A610" s="101">
        <v>609</v>
      </c>
      <c r="B610" s="102" t="s">
        <v>1780</v>
      </c>
      <c r="C610" s="130" t="s">
        <v>521</v>
      </c>
      <c r="D610" s="130"/>
      <c r="E610" s="130"/>
      <c r="F610" s="103"/>
      <c r="G610" s="104" t="s">
        <v>1781</v>
      </c>
      <c r="H610" s="105"/>
    </row>
    <row r="611" spans="1:8" ht="26.4" x14ac:dyDescent="0.15">
      <c r="A611" s="101">
        <v>610</v>
      </c>
      <c r="B611" s="102" t="s">
        <v>1782</v>
      </c>
      <c r="C611" s="130" t="s">
        <v>523</v>
      </c>
      <c r="D611" s="130"/>
      <c r="E611" s="130"/>
      <c r="F611" s="103"/>
      <c r="G611" s="104" t="s">
        <v>1783</v>
      </c>
      <c r="H611" s="105"/>
    </row>
    <row r="612" spans="1:8" ht="26.4" x14ac:dyDescent="0.15">
      <c r="A612" s="101">
        <v>611</v>
      </c>
      <c r="B612" s="102" t="s">
        <v>1784</v>
      </c>
      <c r="C612" s="130" t="s">
        <v>523</v>
      </c>
      <c r="D612" s="130"/>
      <c r="E612" s="130"/>
      <c r="F612" s="103"/>
      <c r="G612" s="104" t="s">
        <v>1785</v>
      </c>
      <c r="H612" s="105"/>
    </row>
    <row r="613" spans="1:8" ht="26.4" x14ac:dyDescent="0.15">
      <c r="A613" s="101">
        <v>612</v>
      </c>
      <c r="B613" s="102" t="s">
        <v>1786</v>
      </c>
      <c r="C613" s="130" t="s">
        <v>521</v>
      </c>
      <c r="D613" s="130"/>
      <c r="E613" s="130"/>
      <c r="F613" s="103"/>
      <c r="G613" s="104" t="s">
        <v>1787</v>
      </c>
      <c r="H613" s="105"/>
    </row>
    <row r="614" spans="1:8" ht="26.4" x14ac:dyDescent="0.15">
      <c r="A614" s="101">
        <v>613</v>
      </c>
      <c r="B614" s="102" t="s">
        <v>1788</v>
      </c>
      <c r="C614" s="130" t="s">
        <v>503</v>
      </c>
      <c r="D614" s="130"/>
      <c r="E614" s="130"/>
      <c r="F614" s="103"/>
      <c r="G614" s="104" t="s">
        <v>1789</v>
      </c>
      <c r="H614" s="105"/>
    </row>
    <row r="615" spans="1:8" ht="39.6" x14ac:dyDescent="0.15">
      <c r="A615" s="101">
        <v>614</v>
      </c>
      <c r="B615" s="102" t="s">
        <v>1790</v>
      </c>
      <c r="C615" s="130" t="s">
        <v>628</v>
      </c>
      <c r="D615" s="130"/>
      <c r="E615" s="130"/>
      <c r="F615" s="103"/>
      <c r="G615" s="104" t="s">
        <v>1791</v>
      </c>
      <c r="H615" s="105"/>
    </row>
    <row r="616" spans="1:8" ht="26.4" x14ac:dyDescent="0.15">
      <c r="A616" s="101">
        <v>615</v>
      </c>
      <c r="B616" s="102" t="s">
        <v>1792</v>
      </c>
      <c r="C616" s="130" t="s">
        <v>523</v>
      </c>
      <c r="D616" s="130"/>
      <c r="E616" s="130"/>
      <c r="F616" s="103"/>
      <c r="G616" s="104" t="s">
        <v>1793</v>
      </c>
      <c r="H616" s="105"/>
    </row>
    <row r="617" spans="1:8" ht="26.4" x14ac:dyDescent="0.15">
      <c r="A617" s="101">
        <v>616</v>
      </c>
      <c r="B617" s="102" t="s">
        <v>1794</v>
      </c>
      <c r="C617" s="130" t="s">
        <v>503</v>
      </c>
      <c r="D617" s="130"/>
      <c r="E617" s="130"/>
      <c r="F617" s="103"/>
      <c r="G617" s="104" t="s">
        <v>1795</v>
      </c>
      <c r="H617" s="105"/>
    </row>
    <row r="618" spans="1:8" ht="26.4" x14ac:dyDescent="0.15">
      <c r="A618" s="101">
        <v>617</v>
      </c>
      <c r="B618" s="102" t="s">
        <v>1796</v>
      </c>
      <c r="C618" s="130" t="s">
        <v>523</v>
      </c>
      <c r="D618" s="130"/>
      <c r="E618" s="130"/>
      <c r="F618" s="103"/>
      <c r="G618" s="104" t="s">
        <v>1797</v>
      </c>
      <c r="H618" s="105"/>
    </row>
    <row r="619" spans="1:8" ht="26.4" x14ac:dyDescent="0.15">
      <c r="A619" s="101">
        <v>618</v>
      </c>
      <c r="B619" s="102" t="s">
        <v>1798</v>
      </c>
      <c r="C619" s="130" t="s">
        <v>523</v>
      </c>
      <c r="D619" s="130"/>
      <c r="E619" s="130"/>
      <c r="F619" s="103"/>
      <c r="G619" s="104" t="s">
        <v>1799</v>
      </c>
      <c r="H619" s="105"/>
    </row>
    <row r="620" spans="1:8" ht="26.4" x14ac:dyDescent="0.15">
      <c r="A620" s="101">
        <v>619</v>
      </c>
      <c r="B620" s="102" t="s">
        <v>1800</v>
      </c>
      <c r="C620" s="130" t="s">
        <v>521</v>
      </c>
      <c r="D620" s="130"/>
      <c r="E620" s="130"/>
      <c r="F620" s="103"/>
      <c r="G620" s="104" t="s">
        <v>1801</v>
      </c>
      <c r="H620" s="105"/>
    </row>
    <row r="621" spans="1:8" ht="26.4" x14ac:dyDescent="0.15">
      <c r="A621" s="101">
        <v>620</v>
      </c>
      <c r="B621" s="102" t="s">
        <v>1802</v>
      </c>
      <c r="C621" s="130" t="s">
        <v>503</v>
      </c>
      <c r="D621" s="130"/>
      <c r="E621" s="130"/>
      <c r="F621" s="103"/>
      <c r="G621" s="104" t="s">
        <v>1803</v>
      </c>
      <c r="H621" s="105"/>
    </row>
    <row r="622" spans="1:8" ht="26.4" x14ac:dyDescent="0.15">
      <c r="A622" s="101">
        <v>621</v>
      </c>
      <c r="B622" s="102" t="s">
        <v>1804</v>
      </c>
      <c r="C622" s="130" t="s">
        <v>523</v>
      </c>
      <c r="D622" s="130"/>
      <c r="E622" s="130"/>
      <c r="F622" s="103"/>
      <c r="G622" s="104" t="s">
        <v>1805</v>
      </c>
      <c r="H622" s="105"/>
    </row>
    <row r="623" spans="1:8" ht="26.4" x14ac:dyDescent="0.15">
      <c r="A623" s="101">
        <v>622</v>
      </c>
      <c r="B623" s="102" t="s">
        <v>1806</v>
      </c>
      <c r="C623" s="130" t="s">
        <v>521</v>
      </c>
      <c r="D623" s="130"/>
      <c r="E623" s="130"/>
      <c r="F623" s="103"/>
      <c r="G623" s="104" t="s">
        <v>1807</v>
      </c>
      <c r="H623" s="105"/>
    </row>
    <row r="624" spans="1:8" ht="13.2" x14ac:dyDescent="0.15">
      <c r="A624" s="101">
        <v>623</v>
      </c>
      <c r="B624" s="102" t="s">
        <v>1808</v>
      </c>
      <c r="C624" s="130" t="s">
        <v>521</v>
      </c>
      <c r="D624" s="130"/>
      <c r="E624" s="130"/>
      <c r="F624" s="103"/>
      <c r="G624" s="104" t="s">
        <v>1809</v>
      </c>
      <c r="H624" s="105"/>
    </row>
    <row r="625" spans="1:8" ht="13.2" x14ac:dyDescent="0.15">
      <c r="A625" s="101">
        <v>624</v>
      </c>
      <c r="B625" s="102" t="s">
        <v>1810</v>
      </c>
      <c r="C625" s="130" t="s">
        <v>521</v>
      </c>
      <c r="D625" s="130"/>
      <c r="E625" s="130"/>
      <c r="F625" s="103"/>
      <c r="G625" s="104" t="s">
        <v>1811</v>
      </c>
      <c r="H625" s="105"/>
    </row>
    <row r="626" spans="1:8" ht="13.2" x14ac:dyDescent="0.15">
      <c r="A626" s="101">
        <v>625</v>
      </c>
      <c r="B626" s="102" t="s">
        <v>1812</v>
      </c>
      <c r="C626" s="130" t="s">
        <v>628</v>
      </c>
      <c r="D626" s="130"/>
      <c r="E626" s="130"/>
      <c r="F626" s="103"/>
      <c r="G626" s="104" t="s">
        <v>1813</v>
      </c>
      <c r="H626" s="105"/>
    </row>
    <row r="627" spans="1:8" ht="13.2" x14ac:dyDescent="0.15">
      <c r="A627" s="101">
        <v>626</v>
      </c>
      <c r="B627" s="102" t="s">
        <v>1814</v>
      </c>
      <c r="C627" s="130" t="s">
        <v>521</v>
      </c>
      <c r="D627" s="130"/>
      <c r="E627" s="130"/>
      <c r="F627" s="103"/>
      <c r="G627" s="104" t="s">
        <v>1815</v>
      </c>
      <c r="H627" s="105"/>
    </row>
    <row r="628" spans="1:8" ht="13.2" x14ac:dyDescent="0.15">
      <c r="A628" s="101">
        <v>627</v>
      </c>
      <c r="B628" s="102" t="s">
        <v>1816</v>
      </c>
      <c r="C628" s="130" t="s">
        <v>521</v>
      </c>
      <c r="D628" s="130"/>
      <c r="E628" s="130"/>
      <c r="F628" s="103"/>
      <c r="G628" s="104" t="s">
        <v>1817</v>
      </c>
      <c r="H628" s="105"/>
    </row>
    <row r="629" spans="1:8" ht="13.2" x14ac:dyDescent="0.15">
      <c r="A629" s="101">
        <v>628</v>
      </c>
      <c r="B629" s="102" t="s">
        <v>1818</v>
      </c>
      <c r="C629" s="130" t="s">
        <v>503</v>
      </c>
      <c r="D629" s="130"/>
      <c r="E629" s="130"/>
      <c r="F629" s="103"/>
      <c r="G629" s="104" t="s">
        <v>1819</v>
      </c>
      <c r="H629" s="105"/>
    </row>
    <row r="630" spans="1:8" ht="13.2" x14ac:dyDescent="0.15">
      <c r="A630" s="101">
        <v>629</v>
      </c>
      <c r="B630" s="102" t="s">
        <v>1820</v>
      </c>
      <c r="C630" s="130" t="s">
        <v>523</v>
      </c>
      <c r="D630" s="130"/>
      <c r="E630" s="130"/>
      <c r="F630" s="103"/>
      <c r="G630" s="104" t="s">
        <v>1821</v>
      </c>
      <c r="H630" s="105"/>
    </row>
    <row r="631" spans="1:8" ht="13.2" x14ac:dyDescent="0.15">
      <c r="A631" s="101">
        <v>630</v>
      </c>
      <c r="B631" s="102" t="s">
        <v>1822</v>
      </c>
      <c r="C631" s="130" t="s">
        <v>503</v>
      </c>
      <c r="D631" s="130"/>
      <c r="E631" s="130"/>
      <c r="F631" s="103"/>
      <c r="G631" s="104" t="s">
        <v>1823</v>
      </c>
      <c r="H631" s="105"/>
    </row>
    <row r="632" spans="1:8" ht="13.2" x14ac:dyDescent="0.15">
      <c r="A632" s="101">
        <v>631</v>
      </c>
      <c r="B632" s="102" t="s">
        <v>1824</v>
      </c>
      <c r="C632" s="130" t="s">
        <v>521</v>
      </c>
      <c r="D632" s="130"/>
      <c r="E632" s="130"/>
      <c r="F632" s="103"/>
      <c r="G632" s="104" t="s">
        <v>1825</v>
      </c>
      <c r="H632" s="105"/>
    </row>
    <row r="633" spans="1:8" ht="24" x14ac:dyDescent="0.15">
      <c r="A633" s="101">
        <v>632</v>
      </c>
      <c r="B633" s="102" t="s">
        <v>1826</v>
      </c>
      <c r="C633" s="130" t="s">
        <v>521</v>
      </c>
      <c r="D633" s="130"/>
      <c r="E633" s="130"/>
      <c r="F633" s="103"/>
      <c r="G633" s="104" t="s">
        <v>1827</v>
      </c>
      <c r="H633" s="112" t="s">
        <v>2187</v>
      </c>
    </row>
    <row r="634" spans="1:8" ht="13.2" x14ac:dyDescent="0.15">
      <c r="A634" s="101">
        <v>633</v>
      </c>
      <c r="B634" s="102" t="s">
        <v>1828</v>
      </c>
      <c r="C634" s="130" t="s">
        <v>503</v>
      </c>
      <c r="D634" s="130"/>
      <c r="E634" s="130"/>
      <c r="F634" s="103"/>
      <c r="G634" s="104" t="s">
        <v>1829</v>
      </c>
      <c r="H634" s="105"/>
    </row>
    <row r="635" spans="1:8" ht="13.2" x14ac:dyDescent="0.15">
      <c r="A635" s="101">
        <v>634</v>
      </c>
      <c r="B635" s="102" t="s">
        <v>1830</v>
      </c>
      <c r="C635" s="130" t="s">
        <v>521</v>
      </c>
      <c r="D635" s="130"/>
      <c r="E635" s="130"/>
      <c r="F635" s="103"/>
      <c r="G635" s="104" t="s">
        <v>1831</v>
      </c>
      <c r="H635" s="105"/>
    </row>
    <row r="636" spans="1:8" ht="26.4" x14ac:dyDescent="0.15">
      <c r="A636" s="101">
        <v>635</v>
      </c>
      <c r="B636" s="102" t="s">
        <v>1832</v>
      </c>
      <c r="C636" s="130" t="s">
        <v>521</v>
      </c>
      <c r="D636" s="130"/>
      <c r="E636" s="130"/>
      <c r="F636" s="103"/>
      <c r="G636" s="104" t="s">
        <v>1833</v>
      </c>
      <c r="H636" s="105"/>
    </row>
    <row r="637" spans="1:8" ht="26.4" x14ac:dyDescent="0.15">
      <c r="A637" s="101">
        <v>636</v>
      </c>
      <c r="B637" s="102" t="s">
        <v>1834</v>
      </c>
      <c r="C637" s="130" t="s">
        <v>521</v>
      </c>
      <c r="D637" s="130"/>
      <c r="E637" s="130"/>
      <c r="F637" s="103"/>
      <c r="G637" s="104" t="s">
        <v>1835</v>
      </c>
      <c r="H637" s="105"/>
    </row>
    <row r="638" spans="1:8" ht="39.6" x14ac:dyDescent="0.15">
      <c r="A638" s="101">
        <v>637</v>
      </c>
      <c r="B638" s="102" t="s">
        <v>1836</v>
      </c>
      <c r="C638" s="130" t="s">
        <v>523</v>
      </c>
      <c r="D638" s="130"/>
      <c r="E638" s="130"/>
      <c r="F638" s="103"/>
      <c r="G638" s="104" t="s">
        <v>1837</v>
      </c>
      <c r="H638" s="105"/>
    </row>
    <row r="639" spans="1:8" ht="26.4" x14ac:dyDescent="0.15">
      <c r="A639" s="101">
        <v>638</v>
      </c>
      <c r="B639" s="102" t="s">
        <v>1838</v>
      </c>
      <c r="C639" s="130" t="s">
        <v>521</v>
      </c>
      <c r="D639" s="130"/>
      <c r="E639" s="130"/>
      <c r="F639" s="103"/>
      <c r="G639" s="104" t="s">
        <v>1839</v>
      </c>
      <c r="H639" s="105"/>
    </row>
    <row r="640" spans="1:8" ht="13.2" x14ac:dyDescent="0.15">
      <c r="A640" s="101">
        <v>639</v>
      </c>
      <c r="B640" s="102" t="s">
        <v>1840</v>
      </c>
      <c r="C640" s="130" t="s">
        <v>503</v>
      </c>
      <c r="D640" s="130"/>
      <c r="E640" s="130"/>
      <c r="F640" s="103"/>
      <c r="G640" s="104" t="s">
        <v>1841</v>
      </c>
      <c r="H640" s="105"/>
    </row>
    <row r="641" spans="1:8" ht="13.2" x14ac:dyDescent="0.15">
      <c r="A641" s="101">
        <v>640</v>
      </c>
      <c r="B641" s="102" t="s">
        <v>1842</v>
      </c>
      <c r="C641" s="130" t="s">
        <v>521</v>
      </c>
      <c r="D641" s="130"/>
      <c r="E641" s="130"/>
      <c r="F641" s="103"/>
      <c r="G641" s="104" t="s">
        <v>1843</v>
      </c>
      <c r="H641" s="105"/>
    </row>
    <row r="642" spans="1:8" ht="66" x14ac:dyDescent="0.15">
      <c r="A642" s="101">
        <v>641</v>
      </c>
      <c r="B642" s="102" t="s">
        <v>1844</v>
      </c>
      <c r="C642" s="130" t="s">
        <v>503</v>
      </c>
      <c r="D642" s="130"/>
      <c r="E642" s="130"/>
      <c r="F642" s="103"/>
      <c r="G642" s="104" t="s">
        <v>1845</v>
      </c>
      <c r="H642" s="105"/>
    </row>
    <row r="643" spans="1:8" ht="13.2" x14ac:dyDescent="0.15">
      <c r="A643" s="101">
        <v>642</v>
      </c>
      <c r="B643" s="102" t="s">
        <v>1846</v>
      </c>
      <c r="C643" s="130" t="s">
        <v>503</v>
      </c>
      <c r="D643" s="130"/>
      <c r="E643" s="130"/>
      <c r="F643" s="103"/>
      <c r="G643" s="104" t="s">
        <v>1847</v>
      </c>
      <c r="H643" s="105"/>
    </row>
    <row r="644" spans="1:8" ht="26.4" x14ac:dyDescent="0.15">
      <c r="A644" s="101">
        <v>643</v>
      </c>
      <c r="B644" s="102" t="s">
        <v>1848</v>
      </c>
      <c r="C644" s="130" t="s">
        <v>521</v>
      </c>
      <c r="D644" s="130"/>
      <c r="E644" s="130"/>
      <c r="F644" s="103"/>
      <c r="G644" s="104" t="s">
        <v>1849</v>
      </c>
      <c r="H644" s="105"/>
    </row>
    <row r="645" spans="1:8" ht="13.2" x14ac:dyDescent="0.15">
      <c r="A645" s="101">
        <v>644</v>
      </c>
      <c r="B645" s="102" t="s">
        <v>1850</v>
      </c>
      <c r="C645" s="130" t="s">
        <v>521</v>
      </c>
      <c r="D645" s="130"/>
      <c r="E645" s="130"/>
      <c r="F645" s="103"/>
      <c r="G645" s="104" t="s">
        <v>1851</v>
      </c>
      <c r="H645" s="105"/>
    </row>
    <row r="646" spans="1:8" ht="26.4" x14ac:dyDescent="0.15">
      <c r="A646" s="101">
        <v>645</v>
      </c>
      <c r="B646" s="102" t="s">
        <v>1852</v>
      </c>
      <c r="C646" s="130" t="s">
        <v>521</v>
      </c>
      <c r="D646" s="130"/>
      <c r="E646" s="130"/>
      <c r="F646" s="103"/>
      <c r="G646" s="104" t="s">
        <v>1853</v>
      </c>
      <c r="H646" s="105"/>
    </row>
    <row r="647" spans="1:8" ht="13.2" x14ac:dyDescent="0.15">
      <c r="A647" s="101">
        <v>646</v>
      </c>
      <c r="B647" s="102" t="s">
        <v>1854</v>
      </c>
      <c r="C647" s="130" t="s">
        <v>523</v>
      </c>
      <c r="D647" s="130"/>
      <c r="E647" s="130"/>
      <c r="F647" s="103"/>
      <c r="G647" s="104" t="s">
        <v>1855</v>
      </c>
      <c r="H647" s="105"/>
    </row>
    <row r="648" spans="1:8" ht="26.4" x14ac:dyDescent="0.15">
      <c r="A648" s="101">
        <v>647</v>
      </c>
      <c r="B648" s="102" t="s">
        <v>1856</v>
      </c>
      <c r="C648" s="130" t="s">
        <v>521</v>
      </c>
      <c r="D648" s="130"/>
      <c r="E648" s="130"/>
      <c r="F648" s="103"/>
      <c r="G648" s="104" t="s">
        <v>1857</v>
      </c>
      <c r="H648" s="105"/>
    </row>
    <row r="649" spans="1:8" ht="39.6" x14ac:dyDescent="0.15">
      <c r="A649" s="101">
        <v>648</v>
      </c>
      <c r="B649" s="102" t="s">
        <v>1858</v>
      </c>
      <c r="C649" s="130" t="s">
        <v>521</v>
      </c>
      <c r="D649" s="130"/>
      <c r="E649" s="130"/>
      <c r="F649" s="103"/>
      <c r="G649" s="104" t="s">
        <v>1859</v>
      </c>
      <c r="H649" s="105"/>
    </row>
    <row r="650" spans="1:8" ht="13.2" x14ac:dyDescent="0.15">
      <c r="A650" s="101">
        <v>649</v>
      </c>
      <c r="B650" s="102" t="s">
        <v>1860</v>
      </c>
      <c r="C650" s="130" t="s">
        <v>521</v>
      </c>
      <c r="D650" s="130"/>
      <c r="E650" s="130"/>
      <c r="F650" s="103"/>
      <c r="G650" s="104" t="s">
        <v>1861</v>
      </c>
      <c r="H650" s="105"/>
    </row>
    <row r="651" spans="1:8" ht="13.2" x14ac:dyDescent="0.15">
      <c r="A651" s="101">
        <v>650</v>
      </c>
      <c r="B651" s="102" t="s">
        <v>1862</v>
      </c>
      <c r="C651" s="130" t="s">
        <v>521</v>
      </c>
      <c r="D651" s="130"/>
      <c r="E651" s="130"/>
      <c r="F651" s="103"/>
      <c r="G651" s="104" t="s">
        <v>1863</v>
      </c>
      <c r="H651" s="105"/>
    </row>
    <row r="652" spans="1:8" ht="13.2" x14ac:dyDescent="0.15">
      <c r="A652" s="101">
        <v>651</v>
      </c>
      <c r="B652" s="102" t="s">
        <v>1864</v>
      </c>
      <c r="C652" s="130" t="s">
        <v>521</v>
      </c>
      <c r="D652" s="130"/>
      <c r="E652" s="130"/>
      <c r="F652" s="103"/>
      <c r="G652" s="104" t="s">
        <v>1865</v>
      </c>
      <c r="H652" s="105"/>
    </row>
    <row r="653" spans="1:8" ht="13.2" x14ac:dyDescent="0.15">
      <c r="A653" s="101">
        <v>652</v>
      </c>
      <c r="B653" s="102" t="s">
        <v>1866</v>
      </c>
      <c r="C653" s="130" t="s">
        <v>523</v>
      </c>
      <c r="D653" s="130"/>
      <c r="E653" s="130"/>
      <c r="F653" s="103"/>
      <c r="G653" s="104" t="s">
        <v>1867</v>
      </c>
      <c r="H653" s="105"/>
    </row>
    <row r="654" spans="1:8" ht="13.2" x14ac:dyDescent="0.15">
      <c r="A654" s="101">
        <v>653</v>
      </c>
      <c r="B654" s="102" t="s">
        <v>1868</v>
      </c>
      <c r="C654" s="130" t="s">
        <v>521</v>
      </c>
      <c r="D654" s="130"/>
      <c r="E654" s="130"/>
      <c r="F654" s="103"/>
      <c r="G654" s="104" t="s">
        <v>1869</v>
      </c>
      <c r="H654" s="105"/>
    </row>
    <row r="655" spans="1:8" ht="26.4" x14ac:dyDescent="0.15">
      <c r="A655" s="101">
        <v>654</v>
      </c>
      <c r="B655" s="102" t="s">
        <v>1870</v>
      </c>
      <c r="C655" s="130" t="s">
        <v>628</v>
      </c>
      <c r="D655" s="130"/>
      <c r="E655" s="130"/>
      <c r="F655" s="103"/>
      <c r="G655" s="104" t="s">
        <v>1871</v>
      </c>
      <c r="H655" s="105"/>
    </row>
    <row r="656" spans="1:8" ht="26.4" x14ac:dyDescent="0.15">
      <c r="A656" s="101">
        <v>655</v>
      </c>
      <c r="B656" s="102" t="s">
        <v>1872</v>
      </c>
      <c r="C656" s="130" t="s">
        <v>521</v>
      </c>
      <c r="D656" s="130"/>
      <c r="E656" s="130"/>
      <c r="F656" s="103"/>
      <c r="G656" s="104" t="s">
        <v>1873</v>
      </c>
      <c r="H656" s="105"/>
    </row>
    <row r="657" spans="1:8" ht="26.4" x14ac:dyDescent="0.15">
      <c r="A657" s="101">
        <v>656</v>
      </c>
      <c r="B657" s="102" t="s">
        <v>1874</v>
      </c>
      <c r="C657" s="130" t="s">
        <v>523</v>
      </c>
      <c r="D657" s="130"/>
      <c r="E657" s="130"/>
      <c r="F657" s="103"/>
      <c r="G657" s="104" t="s">
        <v>1875</v>
      </c>
      <c r="H657" s="105"/>
    </row>
    <row r="658" spans="1:8" ht="26.4" x14ac:dyDescent="0.15">
      <c r="A658" s="101">
        <v>657</v>
      </c>
      <c r="B658" s="102" t="s">
        <v>1876</v>
      </c>
      <c r="C658" s="130" t="s">
        <v>523</v>
      </c>
      <c r="D658" s="130"/>
      <c r="E658" s="130"/>
      <c r="F658" s="103"/>
      <c r="G658" s="104" t="s">
        <v>1877</v>
      </c>
      <c r="H658" s="105"/>
    </row>
    <row r="659" spans="1:8" ht="26.4" x14ac:dyDescent="0.15">
      <c r="A659" s="101">
        <v>658</v>
      </c>
      <c r="B659" s="102" t="s">
        <v>1878</v>
      </c>
      <c r="C659" s="130" t="s">
        <v>503</v>
      </c>
      <c r="D659" s="130"/>
      <c r="E659" s="130"/>
      <c r="F659" s="103"/>
      <c r="G659" s="104" t="s">
        <v>1879</v>
      </c>
      <c r="H659" s="105"/>
    </row>
    <row r="660" spans="1:8" ht="13.2" x14ac:dyDescent="0.15">
      <c r="A660" s="101">
        <v>659</v>
      </c>
      <c r="B660" s="102" t="s">
        <v>1880</v>
      </c>
      <c r="C660" s="130" t="s">
        <v>521</v>
      </c>
      <c r="D660" s="130"/>
      <c r="E660" s="130"/>
      <c r="F660" s="103"/>
      <c r="G660" s="104" t="s">
        <v>1881</v>
      </c>
      <c r="H660" s="105"/>
    </row>
    <row r="661" spans="1:8" ht="39.6" x14ac:dyDescent="0.15">
      <c r="A661" s="101">
        <v>660</v>
      </c>
      <c r="B661" s="102" t="s">
        <v>1882</v>
      </c>
      <c r="C661" s="130" t="s">
        <v>503</v>
      </c>
      <c r="D661" s="130"/>
      <c r="E661" s="130"/>
      <c r="F661" s="103"/>
      <c r="G661" s="104" t="s">
        <v>1883</v>
      </c>
      <c r="H661" s="105"/>
    </row>
    <row r="662" spans="1:8" ht="13.2" x14ac:dyDescent="0.15">
      <c r="A662" s="101">
        <v>661</v>
      </c>
      <c r="B662" s="102" t="s">
        <v>1884</v>
      </c>
      <c r="C662" s="130" t="s">
        <v>521</v>
      </c>
      <c r="D662" s="130"/>
      <c r="E662" s="130"/>
      <c r="F662" s="103"/>
      <c r="G662" s="104" t="s">
        <v>1885</v>
      </c>
      <c r="H662" s="105"/>
    </row>
    <row r="663" spans="1:8" ht="26.4" x14ac:dyDescent="0.15">
      <c r="A663" s="101">
        <v>662</v>
      </c>
      <c r="B663" s="102" t="s">
        <v>1886</v>
      </c>
      <c r="C663" s="130" t="s">
        <v>521</v>
      </c>
      <c r="D663" s="130"/>
      <c r="E663" s="130"/>
      <c r="F663" s="103"/>
      <c r="G663" s="104" t="s">
        <v>1887</v>
      </c>
      <c r="H663" s="105"/>
    </row>
    <row r="664" spans="1:8" ht="26.4" x14ac:dyDescent="0.15">
      <c r="A664" s="101">
        <v>663</v>
      </c>
      <c r="B664" s="102" t="s">
        <v>1888</v>
      </c>
      <c r="C664" s="130" t="s">
        <v>523</v>
      </c>
      <c r="D664" s="130"/>
      <c r="E664" s="130"/>
      <c r="F664" s="103"/>
      <c r="G664" s="104" t="s">
        <v>1889</v>
      </c>
      <c r="H664" s="105"/>
    </row>
    <row r="665" spans="1:8" ht="13.2" x14ac:dyDescent="0.15">
      <c r="A665" s="101">
        <v>664</v>
      </c>
      <c r="B665" s="102" t="s">
        <v>1890</v>
      </c>
      <c r="C665" s="130" t="s">
        <v>492</v>
      </c>
      <c r="D665" s="130"/>
      <c r="E665" s="130"/>
      <c r="F665" s="103"/>
      <c r="G665" s="104" t="s">
        <v>1891</v>
      </c>
      <c r="H665" s="111" t="s">
        <v>1011</v>
      </c>
    </row>
    <row r="666" spans="1:8" ht="13.2" x14ac:dyDescent="0.15">
      <c r="A666" s="101">
        <v>665</v>
      </c>
      <c r="B666" s="102" t="s">
        <v>1892</v>
      </c>
      <c r="C666" s="130" t="s">
        <v>503</v>
      </c>
      <c r="D666" s="130"/>
      <c r="E666" s="130"/>
      <c r="F666" s="103"/>
      <c r="G666" s="104" t="s">
        <v>1893</v>
      </c>
      <c r="H666" s="105"/>
    </row>
    <row r="667" spans="1:8" ht="13.2" x14ac:dyDescent="0.15">
      <c r="A667" s="101">
        <v>666</v>
      </c>
      <c r="B667" s="102" t="s">
        <v>1894</v>
      </c>
      <c r="C667" s="130" t="s">
        <v>523</v>
      </c>
      <c r="D667" s="130"/>
      <c r="E667" s="130"/>
      <c r="F667" s="103"/>
      <c r="G667" s="104" t="s">
        <v>1895</v>
      </c>
      <c r="H667" s="105"/>
    </row>
    <row r="668" spans="1:8" ht="13.2" x14ac:dyDescent="0.15">
      <c r="A668" s="101">
        <v>667</v>
      </c>
      <c r="B668" s="102" t="s">
        <v>1896</v>
      </c>
      <c r="C668" s="130" t="s">
        <v>523</v>
      </c>
      <c r="D668" s="130"/>
      <c r="E668" s="130"/>
      <c r="F668" s="103"/>
      <c r="G668" s="104" t="s">
        <v>1897</v>
      </c>
      <c r="H668" s="105"/>
    </row>
    <row r="669" spans="1:8" ht="13.2" x14ac:dyDescent="0.15">
      <c r="A669" s="101">
        <v>668</v>
      </c>
      <c r="B669" s="102" t="s">
        <v>1898</v>
      </c>
      <c r="C669" s="130" t="s">
        <v>628</v>
      </c>
      <c r="D669" s="130"/>
      <c r="E669" s="130"/>
      <c r="F669" s="103"/>
      <c r="G669" s="104" t="s">
        <v>1899</v>
      </c>
      <c r="H669" s="105"/>
    </row>
    <row r="670" spans="1:8" ht="13.2" x14ac:dyDescent="0.15">
      <c r="A670" s="101">
        <v>669</v>
      </c>
      <c r="B670" s="102" t="s">
        <v>1900</v>
      </c>
      <c r="C670" s="130" t="s">
        <v>521</v>
      </c>
      <c r="D670" s="130"/>
      <c r="E670" s="130"/>
      <c r="F670" s="103"/>
      <c r="G670" s="104" t="s">
        <v>1901</v>
      </c>
      <c r="H670" s="105"/>
    </row>
    <row r="671" spans="1:8" ht="13.2" x14ac:dyDescent="0.15">
      <c r="A671" s="101">
        <v>670</v>
      </c>
      <c r="B671" s="102" t="s">
        <v>1902</v>
      </c>
      <c r="C671" s="130" t="s">
        <v>628</v>
      </c>
      <c r="D671" s="130"/>
      <c r="E671" s="130"/>
      <c r="F671" s="103"/>
      <c r="G671" s="104" t="s">
        <v>1903</v>
      </c>
      <c r="H671" s="105"/>
    </row>
    <row r="672" spans="1:8" ht="52.8" x14ac:dyDescent="0.15">
      <c r="A672" s="101">
        <v>671</v>
      </c>
      <c r="B672" s="102" t="s">
        <v>1904</v>
      </c>
      <c r="C672" s="130" t="s">
        <v>523</v>
      </c>
      <c r="D672" s="130"/>
      <c r="E672" s="130"/>
      <c r="F672" s="103"/>
      <c r="G672" s="104" t="s">
        <v>1905</v>
      </c>
      <c r="H672" s="105"/>
    </row>
    <row r="673" spans="1:8" ht="145.19999999999999" x14ac:dyDescent="0.15">
      <c r="A673" s="101">
        <v>672</v>
      </c>
      <c r="B673" s="102" t="s">
        <v>1906</v>
      </c>
      <c r="C673" s="130" t="s">
        <v>521</v>
      </c>
      <c r="D673" s="130"/>
      <c r="E673" s="130"/>
      <c r="F673" s="103"/>
      <c r="G673" s="104" t="s">
        <v>1907</v>
      </c>
      <c r="H673" s="105"/>
    </row>
    <row r="674" spans="1:8" ht="13.2" x14ac:dyDescent="0.15">
      <c r="A674" s="101">
        <v>673</v>
      </c>
      <c r="B674" s="102" t="s">
        <v>1908</v>
      </c>
      <c r="C674" s="130" t="s">
        <v>521</v>
      </c>
      <c r="D674" s="130"/>
      <c r="E674" s="130"/>
      <c r="F674" s="103"/>
      <c r="G674" s="104" t="s">
        <v>1909</v>
      </c>
      <c r="H674" s="105"/>
    </row>
    <row r="675" spans="1:8" ht="13.2" x14ac:dyDescent="0.15">
      <c r="A675" s="101">
        <v>674</v>
      </c>
      <c r="B675" s="102" t="s">
        <v>1910</v>
      </c>
      <c r="C675" s="130" t="s">
        <v>521</v>
      </c>
      <c r="D675" s="130"/>
      <c r="E675" s="130"/>
      <c r="F675" s="103"/>
      <c r="G675" s="104" t="s">
        <v>1911</v>
      </c>
      <c r="H675" s="105"/>
    </row>
    <row r="676" spans="1:8" ht="13.2" x14ac:dyDescent="0.15">
      <c r="A676" s="101">
        <v>675</v>
      </c>
      <c r="B676" s="102" t="s">
        <v>1912</v>
      </c>
      <c r="C676" s="130" t="s">
        <v>521</v>
      </c>
      <c r="D676" s="130"/>
      <c r="E676" s="130"/>
      <c r="F676" s="103"/>
      <c r="G676" s="104" t="s">
        <v>387</v>
      </c>
      <c r="H676" s="105"/>
    </row>
    <row r="677" spans="1:8" ht="26.4" x14ac:dyDescent="0.15">
      <c r="A677" s="101">
        <v>676</v>
      </c>
      <c r="B677" s="102" t="s">
        <v>1913</v>
      </c>
      <c r="C677" s="130" t="s">
        <v>523</v>
      </c>
      <c r="D677" s="130"/>
      <c r="E677" s="130"/>
      <c r="F677" s="103"/>
      <c r="G677" s="104" t="s">
        <v>1914</v>
      </c>
      <c r="H677" s="105"/>
    </row>
    <row r="678" spans="1:8" ht="13.2" x14ac:dyDescent="0.15">
      <c r="A678" s="101">
        <v>677</v>
      </c>
      <c r="B678" s="102" t="s">
        <v>1915</v>
      </c>
      <c r="C678" s="130" t="s">
        <v>521</v>
      </c>
      <c r="D678" s="130"/>
      <c r="E678" s="130"/>
      <c r="F678" s="103"/>
      <c r="G678" s="104" t="s">
        <v>1916</v>
      </c>
      <c r="H678" s="105"/>
    </row>
    <row r="679" spans="1:8" ht="26.4" x14ac:dyDescent="0.15">
      <c r="A679" s="101">
        <v>678</v>
      </c>
      <c r="B679" s="102" t="s">
        <v>1917</v>
      </c>
      <c r="C679" s="130" t="s">
        <v>521</v>
      </c>
      <c r="D679" s="130"/>
      <c r="E679" s="130"/>
      <c r="F679" s="103"/>
      <c r="G679" s="104" t="s">
        <v>1918</v>
      </c>
      <c r="H679" s="105"/>
    </row>
    <row r="680" spans="1:8" ht="13.2" x14ac:dyDescent="0.15">
      <c r="A680" s="101">
        <v>679</v>
      </c>
      <c r="B680" s="102" t="s">
        <v>1919</v>
      </c>
      <c r="C680" s="130" t="s">
        <v>521</v>
      </c>
      <c r="D680" s="130"/>
      <c r="E680" s="130"/>
      <c r="F680" s="103"/>
      <c r="G680" s="104" t="s">
        <v>1920</v>
      </c>
      <c r="H680" s="105"/>
    </row>
    <row r="681" spans="1:8" ht="13.2" x14ac:dyDescent="0.15">
      <c r="A681" s="101">
        <v>680</v>
      </c>
      <c r="B681" s="102" t="s">
        <v>1921</v>
      </c>
      <c r="C681" s="130" t="s">
        <v>503</v>
      </c>
      <c r="D681" s="130"/>
      <c r="E681" s="130"/>
      <c r="F681" s="103"/>
      <c r="G681" s="104" t="s">
        <v>1922</v>
      </c>
      <c r="H681" s="105"/>
    </row>
    <row r="682" spans="1:8" ht="13.2" x14ac:dyDescent="0.15">
      <c r="A682" s="101">
        <v>681</v>
      </c>
      <c r="B682" s="102" t="s">
        <v>1923</v>
      </c>
      <c r="C682" s="130" t="s">
        <v>523</v>
      </c>
      <c r="D682" s="130"/>
      <c r="E682" s="130"/>
      <c r="F682" s="103"/>
      <c r="G682" s="104" t="s">
        <v>1924</v>
      </c>
      <c r="H682" s="105"/>
    </row>
    <row r="683" spans="1:8" ht="13.2" x14ac:dyDescent="0.15">
      <c r="A683" s="101">
        <v>682</v>
      </c>
      <c r="B683" s="102" t="s">
        <v>1925</v>
      </c>
      <c r="C683" s="130" t="s">
        <v>503</v>
      </c>
      <c r="D683" s="130"/>
      <c r="E683" s="130"/>
      <c r="F683" s="103"/>
      <c r="G683" s="104" t="s">
        <v>1926</v>
      </c>
      <c r="H683" s="105"/>
    </row>
    <row r="684" spans="1:8" ht="13.2" x14ac:dyDescent="0.15">
      <c r="A684" s="101">
        <v>683</v>
      </c>
      <c r="B684" s="102" t="s">
        <v>1927</v>
      </c>
      <c r="C684" s="130" t="s">
        <v>521</v>
      </c>
      <c r="D684" s="130"/>
      <c r="E684" s="130"/>
      <c r="F684" s="103"/>
      <c r="G684" s="104" t="s">
        <v>1928</v>
      </c>
      <c r="H684" s="105"/>
    </row>
    <row r="685" spans="1:8" ht="13.2" x14ac:dyDescent="0.15">
      <c r="A685" s="101">
        <v>684</v>
      </c>
      <c r="B685" s="102" t="s">
        <v>1929</v>
      </c>
      <c r="C685" s="130" t="s">
        <v>521</v>
      </c>
      <c r="D685" s="130"/>
      <c r="E685" s="130"/>
      <c r="F685" s="103"/>
      <c r="G685" s="104" t="s">
        <v>1930</v>
      </c>
      <c r="H685" s="105"/>
    </row>
    <row r="686" spans="1:8" ht="13.2" x14ac:dyDescent="0.15">
      <c r="A686" s="101">
        <v>685</v>
      </c>
      <c r="B686" s="102" t="s">
        <v>1931</v>
      </c>
      <c r="C686" s="130" t="s">
        <v>521</v>
      </c>
      <c r="D686" s="130"/>
      <c r="E686" s="130"/>
      <c r="F686" s="103"/>
      <c r="G686" s="104" t="s">
        <v>1932</v>
      </c>
      <c r="H686" s="105"/>
    </row>
    <row r="687" spans="1:8" ht="13.2" x14ac:dyDescent="0.15">
      <c r="A687" s="101">
        <v>686</v>
      </c>
      <c r="B687" s="102" t="s">
        <v>1933</v>
      </c>
      <c r="C687" s="130" t="s">
        <v>521</v>
      </c>
      <c r="D687" s="130"/>
      <c r="E687" s="130"/>
      <c r="F687" s="103"/>
      <c r="G687" s="104" t="s">
        <v>1934</v>
      </c>
      <c r="H687" s="105"/>
    </row>
    <row r="688" spans="1:8" ht="13.2" x14ac:dyDescent="0.15">
      <c r="A688" s="101">
        <v>687</v>
      </c>
      <c r="B688" s="102" t="s">
        <v>1935</v>
      </c>
      <c r="C688" s="130" t="s">
        <v>503</v>
      </c>
      <c r="D688" s="130"/>
      <c r="E688" s="130"/>
      <c r="F688" s="103"/>
      <c r="G688" s="104" t="s">
        <v>1936</v>
      </c>
      <c r="H688" s="105"/>
    </row>
    <row r="689" spans="1:8" ht="13.2" x14ac:dyDescent="0.15">
      <c r="A689" s="101">
        <v>688</v>
      </c>
      <c r="B689" s="102" t="s">
        <v>1937</v>
      </c>
      <c r="C689" s="130" t="s">
        <v>521</v>
      </c>
      <c r="D689" s="130"/>
      <c r="E689" s="130"/>
      <c r="F689" s="103"/>
      <c r="G689" s="104" t="s">
        <v>1938</v>
      </c>
      <c r="H689" s="105"/>
    </row>
    <row r="690" spans="1:8" ht="13.2" x14ac:dyDescent="0.15">
      <c r="A690" s="101">
        <v>689</v>
      </c>
      <c r="B690" s="102" t="s">
        <v>1939</v>
      </c>
      <c r="C690" s="130" t="s">
        <v>523</v>
      </c>
      <c r="D690" s="130"/>
      <c r="E690" s="130"/>
      <c r="F690" s="103"/>
      <c r="G690" s="104" t="s">
        <v>1940</v>
      </c>
      <c r="H690" s="105"/>
    </row>
    <row r="691" spans="1:8" ht="13.2" x14ac:dyDescent="0.15">
      <c r="A691" s="101">
        <v>690</v>
      </c>
      <c r="B691" s="102" t="s">
        <v>1941</v>
      </c>
      <c r="C691" s="130" t="s">
        <v>503</v>
      </c>
      <c r="D691" s="130"/>
      <c r="E691" s="130"/>
      <c r="F691" s="103"/>
      <c r="G691" s="104" t="s">
        <v>1942</v>
      </c>
      <c r="H691" s="105"/>
    </row>
    <row r="692" spans="1:8" ht="24" x14ac:dyDescent="0.15">
      <c r="A692" s="101">
        <v>691</v>
      </c>
      <c r="B692" s="102" t="s">
        <v>1943</v>
      </c>
      <c r="C692" s="130" t="s">
        <v>521</v>
      </c>
      <c r="D692" s="130"/>
      <c r="E692" s="130"/>
      <c r="F692" s="103"/>
      <c r="G692" s="104" t="s">
        <v>1944</v>
      </c>
      <c r="H692" s="112" t="s">
        <v>2188</v>
      </c>
    </row>
    <row r="693" spans="1:8" ht="13.2" x14ac:dyDescent="0.15">
      <c r="A693" s="101">
        <v>692</v>
      </c>
      <c r="B693" s="102" t="s">
        <v>1945</v>
      </c>
      <c r="C693" s="130" t="s">
        <v>521</v>
      </c>
      <c r="D693" s="130"/>
      <c r="E693" s="130"/>
      <c r="F693" s="103"/>
      <c r="G693" s="104" t="s">
        <v>1946</v>
      </c>
      <c r="H693" s="105"/>
    </row>
    <row r="694" spans="1:8" ht="13.2" x14ac:dyDescent="0.15">
      <c r="A694" s="101">
        <v>693</v>
      </c>
      <c r="B694" s="102" t="s">
        <v>1947</v>
      </c>
      <c r="C694" s="130" t="s">
        <v>503</v>
      </c>
      <c r="D694" s="130"/>
      <c r="E694" s="130"/>
      <c r="F694" s="103"/>
      <c r="G694" s="104" t="s">
        <v>1948</v>
      </c>
      <c r="H694" s="105"/>
    </row>
    <row r="695" spans="1:8" ht="39.6" x14ac:dyDescent="0.15">
      <c r="A695" s="101">
        <v>694</v>
      </c>
      <c r="B695" s="102" t="s">
        <v>1949</v>
      </c>
      <c r="C695" s="132" t="s">
        <v>503</v>
      </c>
      <c r="D695" s="132"/>
      <c r="E695" s="132"/>
      <c r="F695" s="113"/>
      <c r="G695" s="104" t="s">
        <v>1950</v>
      </c>
      <c r="H695" s="114"/>
    </row>
    <row r="696" spans="1:8" ht="13.2" x14ac:dyDescent="0.15">
      <c r="A696" s="101">
        <v>695</v>
      </c>
      <c r="B696" s="102" t="s">
        <v>1951</v>
      </c>
      <c r="C696" s="130" t="s">
        <v>521</v>
      </c>
      <c r="D696" s="130"/>
      <c r="E696" s="130"/>
      <c r="F696" s="103"/>
      <c r="G696" s="104" t="s">
        <v>1952</v>
      </c>
      <c r="H696" s="105"/>
    </row>
    <row r="697" spans="1:8" ht="13.2" x14ac:dyDescent="0.15">
      <c r="A697" s="101">
        <v>696</v>
      </c>
      <c r="B697" s="102" t="s">
        <v>1953</v>
      </c>
      <c r="C697" s="130" t="s">
        <v>523</v>
      </c>
      <c r="D697" s="130"/>
      <c r="E697" s="130"/>
      <c r="F697" s="113"/>
      <c r="G697" s="104" t="s">
        <v>1954</v>
      </c>
      <c r="H697" s="114"/>
    </row>
    <row r="698" spans="1:8" ht="24" x14ac:dyDescent="0.15">
      <c r="A698" s="101">
        <v>697</v>
      </c>
      <c r="B698" s="102" t="s">
        <v>1955</v>
      </c>
      <c r="C698" s="130" t="s">
        <v>521</v>
      </c>
      <c r="D698" s="130" t="s">
        <v>521</v>
      </c>
      <c r="E698" s="130"/>
      <c r="F698" s="103"/>
      <c r="G698" s="104" t="s">
        <v>1956</v>
      </c>
      <c r="H698" s="112" t="s">
        <v>2189</v>
      </c>
    </row>
    <row r="699" spans="1:8" ht="13.2" x14ac:dyDescent="0.15">
      <c r="A699" s="101">
        <v>698</v>
      </c>
      <c r="B699" s="102" t="s">
        <v>1957</v>
      </c>
      <c r="C699" s="130" t="s">
        <v>523</v>
      </c>
      <c r="D699" s="130"/>
      <c r="E699" s="130"/>
      <c r="F699" s="103"/>
      <c r="G699" s="104" t="s">
        <v>1958</v>
      </c>
      <c r="H699" s="111" t="s">
        <v>2190</v>
      </c>
    </row>
    <row r="700" spans="1:8" ht="13.2" x14ac:dyDescent="0.15">
      <c r="A700" s="101">
        <v>699</v>
      </c>
      <c r="B700" s="102" t="s">
        <v>1959</v>
      </c>
      <c r="C700" s="130" t="s">
        <v>521</v>
      </c>
      <c r="D700" s="130"/>
      <c r="E700" s="130"/>
      <c r="F700" s="103"/>
      <c r="G700" s="104" t="s">
        <v>1960</v>
      </c>
      <c r="H700" s="105"/>
    </row>
    <row r="701" spans="1:8" ht="26.4" x14ac:dyDescent="0.15">
      <c r="A701" s="101">
        <v>700</v>
      </c>
      <c r="B701" s="102" t="s">
        <v>1961</v>
      </c>
      <c r="C701" s="130" t="s">
        <v>521</v>
      </c>
      <c r="D701" s="130"/>
      <c r="E701" s="130"/>
      <c r="F701" s="103"/>
      <c r="G701" s="104" t="s">
        <v>1962</v>
      </c>
      <c r="H701" s="105"/>
    </row>
    <row r="702" spans="1:8" ht="13.2" x14ac:dyDescent="0.15">
      <c r="A702" s="101">
        <v>701</v>
      </c>
      <c r="B702" s="102" t="s">
        <v>1963</v>
      </c>
      <c r="C702" s="130" t="s">
        <v>521</v>
      </c>
      <c r="D702" s="130"/>
      <c r="E702" s="130"/>
      <c r="F702" s="103"/>
      <c r="G702" s="104" t="s">
        <v>1964</v>
      </c>
      <c r="H702" s="105"/>
    </row>
    <row r="703" spans="1:8" ht="13.2" x14ac:dyDescent="0.15">
      <c r="A703" s="101">
        <v>702</v>
      </c>
      <c r="B703" s="102" t="s">
        <v>1965</v>
      </c>
      <c r="C703" s="130" t="s">
        <v>521</v>
      </c>
      <c r="D703" s="130"/>
      <c r="E703" s="130"/>
      <c r="F703" s="103"/>
      <c r="G703" s="104" t="s">
        <v>1966</v>
      </c>
      <c r="H703" s="105"/>
    </row>
    <row r="704" spans="1:8" ht="13.2" x14ac:dyDescent="0.15">
      <c r="A704" s="101">
        <v>703</v>
      </c>
      <c r="B704" s="102" t="s">
        <v>1967</v>
      </c>
      <c r="C704" s="130" t="s">
        <v>521</v>
      </c>
      <c r="D704" s="130"/>
      <c r="E704" s="130"/>
      <c r="F704" s="103"/>
      <c r="G704" s="104" t="s">
        <v>1968</v>
      </c>
      <c r="H704" s="105"/>
    </row>
    <row r="705" spans="1:8" ht="13.2" x14ac:dyDescent="0.15">
      <c r="A705" s="101">
        <v>704</v>
      </c>
      <c r="B705" s="102" t="s">
        <v>1969</v>
      </c>
      <c r="C705" s="130" t="s">
        <v>503</v>
      </c>
      <c r="D705" s="130"/>
      <c r="E705" s="130"/>
      <c r="F705" s="103"/>
      <c r="G705" s="104" t="s">
        <v>1970</v>
      </c>
      <c r="H705" s="105"/>
    </row>
    <row r="706" spans="1:8" ht="13.2" x14ac:dyDescent="0.15">
      <c r="A706" s="101">
        <v>705</v>
      </c>
      <c r="B706" s="102" t="s">
        <v>1971</v>
      </c>
      <c r="C706" s="130" t="s">
        <v>523</v>
      </c>
      <c r="D706" s="130"/>
      <c r="E706" s="130"/>
      <c r="F706" s="103"/>
      <c r="G706" s="104" t="s">
        <v>1972</v>
      </c>
      <c r="H706" s="105"/>
    </row>
    <row r="707" spans="1:8" ht="13.2" x14ac:dyDescent="0.15">
      <c r="A707" s="101">
        <v>706</v>
      </c>
      <c r="B707" s="102" t="s">
        <v>1973</v>
      </c>
      <c r="C707" s="130" t="s">
        <v>521</v>
      </c>
      <c r="D707" s="130" t="s">
        <v>523</v>
      </c>
      <c r="E707" s="130"/>
      <c r="F707" s="103"/>
      <c r="G707" s="104" t="s">
        <v>1974</v>
      </c>
      <c r="H707" s="111" t="s">
        <v>1856</v>
      </c>
    </row>
    <row r="708" spans="1:8" ht="52.8" x14ac:dyDescent="0.15">
      <c r="A708" s="101">
        <v>707</v>
      </c>
      <c r="B708" s="102" t="s">
        <v>1975</v>
      </c>
      <c r="C708" s="130" t="s">
        <v>521</v>
      </c>
      <c r="D708" s="130"/>
      <c r="E708" s="130"/>
      <c r="F708" s="103"/>
      <c r="G708" s="104" t="s">
        <v>1976</v>
      </c>
      <c r="H708" s="105"/>
    </row>
    <row r="709" spans="1:8" ht="13.2" x14ac:dyDescent="0.15">
      <c r="A709" s="101">
        <v>708</v>
      </c>
      <c r="B709" s="102" t="s">
        <v>1977</v>
      </c>
      <c r="C709" s="130" t="s">
        <v>521</v>
      </c>
      <c r="D709" s="130"/>
      <c r="E709" s="130"/>
      <c r="F709" s="103"/>
      <c r="G709" s="104" t="s">
        <v>1978</v>
      </c>
      <c r="H709" s="105"/>
    </row>
    <row r="710" spans="1:8" ht="13.2" x14ac:dyDescent="0.15">
      <c r="A710" s="101">
        <v>709</v>
      </c>
      <c r="B710" s="102" t="s">
        <v>1979</v>
      </c>
      <c r="C710" s="130" t="s">
        <v>523</v>
      </c>
      <c r="D710" s="130"/>
      <c r="E710" s="130"/>
      <c r="F710" s="103"/>
      <c r="G710" s="104" t="s">
        <v>1980</v>
      </c>
      <c r="H710" s="105"/>
    </row>
    <row r="711" spans="1:8" ht="13.2" x14ac:dyDescent="0.15">
      <c r="A711" s="101">
        <v>710</v>
      </c>
      <c r="B711" s="102" t="s">
        <v>1981</v>
      </c>
      <c r="C711" s="130" t="s">
        <v>523</v>
      </c>
      <c r="D711" s="130"/>
      <c r="E711" s="130"/>
      <c r="F711" s="103"/>
      <c r="G711" s="104" t="s">
        <v>1982</v>
      </c>
      <c r="H711" s="105"/>
    </row>
    <row r="712" spans="1:8" ht="13.2" x14ac:dyDescent="0.15">
      <c r="A712" s="101">
        <v>711</v>
      </c>
      <c r="B712" s="102" t="s">
        <v>1983</v>
      </c>
      <c r="C712" s="130" t="s">
        <v>503</v>
      </c>
      <c r="D712" s="130"/>
      <c r="E712" s="130"/>
      <c r="F712" s="103"/>
      <c r="G712" s="104" t="s">
        <v>1984</v>
      </c>
      <c r="H712" s="105"/>
    </row>
    <row r="713" spans="1:8" ht="13.2" x14ac:dyDescent="0.15">
      <c r="A713" s="101">
        <v>712</v>
      </c>
      <c r="B713" s="102" t="s">
        <v>1985</v>
      </c>
      <c r="C713" s="130" t="s">
        <v>521</v>
      </c>
      <c r="D713" s="130"/>
      <c r="E713" s="130"/>
      <c r="F713" s="103"/>
      <c r="G713" s="104" t="s">
        <v>1986</v>
      </c>
      <c r="H713" s="105"/>
    </row>
    <row r="714" spans="1:8" ht="13.2" x14ac:dyDescent="0.15">
      <c r="A714" s="101">
        <v>713</v>
      </c>
      <c r="B714" s="102" t="s">
        <v>1987</v>
      </c>
      <c r="C714" s="130" t="s">
        <v>521</v>
      </c>
      <c r="D714" s="130"/>
      <c r="E714" s="130"/>
      <c r="F714" s="103"/>
      <c r="G714" s="104" t="s">
        <v>1988</v>
      </c>
      <c r="H714" s="105"/>
    </row>
    <row r="715" spans="1:8" ht="13.2" x14ac:dyDescent="0.15">
      <c r="A715" s="101">
        <v>714</v>
      </c>
      <c r="B715" s="102" t="s">
        <v>1989</v>
      </c>
      <c r="C715" s="130" t="s">
        <v>503</v>
      </c>
      <c r="D715" s="130"/>
      <c r="E715" s="130"/>
      <c r="F715" s="103"/>
      <c r="G715" s="104" t="s">
        <v>1990</v>
      </c>
      <c r="H715" s="105"/>
    </row>
    <row r="716" spans="1:8" ht="26.4" x14ac:dyDescent="0.15">
      <c r="A716" s="101">
        <v>715</v>
      </c>
      <c r="B716" s="102" t="s">
        <v>1991</v>
      </c>
      <c r="C716" s="130" t="s">
        <v>521</v>
      </c>
      <c r="D716" s="130"/>
      <c r="E716" s="130"/>
      <c r="F716" s="103"/>
      <c r="G716" s="104" t="s">
        <v>1992</v>
      </c>
      <c r="H716" s="105"/>
    </row>
    <row r="717" spans="1:8" ht="26.4" x14ac:dyDescent="0.15">
      <c r="A717" s="101">
        <v>716</v>
      </c>
      <c r="B717" s="102" t="s">
        <v>1993</v>
      </c>
      <c r="C717" s="130" t="s">
        <v>521</v>
      </c>
      <c r="D717" s="130"/>
      <c r="E717" s="130"/>
      <c r="F717" s="103"/>
      <c r="G717" s="104" t="s">
        <v>1994</v>
      </c>
      <c r="H717" s="105"/>
    </row>
    <row r="718" spans="1:8" ht="13.2" x14ac:dyDescent="0.15">
      <c r="A718" s="101">
        <v>717</v>
      </c>
      <c r="B718" s="102" t="s">
        <v>1995</v>
      </c>
      <c r="C718" s="130" t="s">
        <v>523</v>
      </c>
      <c r="D718" s="130"/>
      <c r="E718" s="130"/>
      <c r="F718" s="103"/>
      <c r="G718" s="104" t="s">
        <v>1996</v>
      </c>
      <c r="H718" s="105"/>
    </row>
    <row r="719" spans="1:8" ht="13.2" x14ac:dyDescent="0.15">
      <c r="A719" s="101">
        <v>718</v>
      </c>
      <c r="B719" s="102" t="s">
        <v>1997</v>
      </c>
      <c r="C719" s="130" t="s">
        <v>523</v>
      </c>
      <c r="D719" s="130"/>
      <c r="E719" s="130"/>
      <c r="F719" s="103"/>
      <c r="G719" s="104" t="s">
        <v>1998</v>
      </c>
      <c r="H719" s="105"/>
    </row>
    <row r="720" spans="1:8" ht="13.2" x14ac:dyDescent="0.15">
      <c r="A720" s="101">
        <v>719</v>
      </c>
      <c r="B720" s="102" t="s">
        <v>1999</v>
      </c>
      <c r="C720" s="130" t="s">
        <v>521</v>
      </c>
      <c r="D720" s="130"/>
      <c r="E720" s="130"/>
      <c r="F720" s="103"/>
      <c r="G720" s="104" t="s">
        <v>2000</v>
      </c>
      <c r="H720" s="105"/>
    </row>
    <row r="721" spans="1:8" ht="13.2" x14ac:dyDescent="0.15">
      <c r="A721" s="101">
        <v>720</v>
      </c>
      <c r="B721" s="102" t="s">
        <v>2001</v>
      </c>
      <c r="C721" s="130" t="s">
        <v>521</v>
      </c>
      <c r="D721" s="130"/>
      <c r="E721" s="130"/>
      <c r="F721" s="103"/>
      <c r="G721" s="104" t="s">
        <v>2002</v>
      </c>
      <c r="H721" s="105"/>
    </row>
    <row r="722" spans="1:8" ht="13.2" x14ac:dyDescent="0.15">
      <c r="A722" s="101">
        <v>721</v>
      </c>
      <c r="B722" s="102" t="s">
        <v>2003</v>
      </c>
      <c r="C722" s="130" t="s">
        <v>521</v>
      </c>
      <c r="D722" s="130"/>
      <c r="E722" s="130"/>
      <c r="F722" s="103"/>
      <c r="G722" s="104" t="s">
        <v>2004</v>
      </c>
      <c r="H722" s="105"/>
    </row>
    <row r="723" spans="1:8" ht="26.4" x14ac:dyDescent="0.15">
      <c r="A723" s="101">
        <v>722</v>
      </c>
      <c r="B723" s="102" t="s">
        <v>2005</v>
      </c>
      <c r="C723" s="130" t="s">
        <v>503</v>
      </c>
      <c r="D723" s="130"/>
      <c r="E723" s="130"/>
      <c r="F723" s="103"/>
      <c r="G723" s="104" t="s">
        <v>2006</v>
      </c>
      <c r="H723" s="105"/>
    </row>
    <row r="724" spans="1:8" ht="26.4" x14ac:dyDescent="0.15">
      <c r="A724" s="101">
        <v>723</v>
      </c>
      <c r="B724" s="102" t="s">
        <v>2007</v>
      </c>
      <c r="C724" s="130" t="s">
        <v>521</v>
      </c>
      <c r="D724" s="130"/>
      <c r="E724" s="130"/>
      <c r="F724" s="103"/>
      <c r="G724" s="104" t="s">
        <v>2008</v>
      </c>
      <c r="H724" s="105"/>
    </row>
    <row r="725" spans="1:8" ht="26.4" x14ac:dyDescent="0.15">
      <c r="A725" s="101">
        <v>724</v>
      </c>
      <c r="B725" s="102" t="s">
        <v>2009</v>
      </c>
      <c r="C725" s="130" t="s">
        <v>521</v>
      </c>
      <c r="D725" s="130"/>
      <c r="E725" s="130"/>
      <c r="F725" s="103"/>
      <c r="G725" s="104" t="s">
        <v>2010</v>
      </c>
      <c r="H725" s="105"/>
    </row>
    <row r="726" spans="1:8" ht="13.2" x14ac:dyDescent="0.15">
      <c r="A726" s="101">
        <v>725</v>
      </c>
      <c r="B726" s="102" t="s">
        <v>2011</v>
      </c>
      <c r="C726" s="130" t="s">
        <v>521</v>
      </c>
      <c r="D726" s="130"/>
      <c r="E726" s="130"/>
      <c r="F726" s="103"/>
      <c r="G726" s="104" t="s">
        <v>2012</v>
      </c>
      <c r="H726" s="105"/>
    </row>
    <row r="727" spans="1:8" ht="26.4" x14ac:dyDescent="0.15">
      <c r="A727" s="101">
        <v>726</v>
      </c>
      <c r="B727" s="102" t="s">
        <v>2013</v>
      </c>
      <c r="C727" s="130" t="s">
        <v>521</v>
      </c>
      <c r="D727" s="130"/>
      <c r="E727" s="130"/>
      <c r="F727" s="103"/>
      <c r="G727" s="104" t="s">
        <v>2014</v>
      </c>
      <c r="H727" s="105"/>
    </row>
    <row r="728" spans="1:8" ht="13.2" x14ac:dyDescent="0.15">
      <c r="A728" s="101">
        <v>727</v>
      </c>
      <c r="B728" s="102" t="s">
        <v>2015</v>
      </c>
      <c r="C728" s="130" t="s">
        <v>521</v>
      </c>
      <c r="D728" s="130"/>
      <c r="E728" s="130"/>
      <c r="F728" s="103"/>
      <c r="G728" s="104" t="s">
        <v>2016</v>
      </c>
      <c r="H728" s="105"/>
    </row>
    <row r="729" spans="1:8" ht="13.2" x14ac:dyDescent="0.15">
      <c r="A729" s="101">
        <v>728</v>
      </c>
      <c r="B729" s="102" t="s">
        <v>2017</v>
      </c>
      <c r="C729" s="130" t="s">
        <v>521</v>
      </c>
      <c r="D729" s="130"/>
      <c r="E729" s="130"/>
      <c r="F729" s="103"/>
      <c r="G729" s="104" t="s">
        <v>2018</v>
      </c>
      <c r="H729" s="105"/>
    </row>
    <row r="730" spans="1:8" ht="13.2" x14ac:dyDescent="0.15">
      <c r="A730" s="101">
        <v>729</v>
      </c>
      <c r="B730" s="102" t="s">
        <v>2019</v>
      </c>
      <c r="C730" s="130" t="s">
        <v>521</v>
      </c>
      <c r="D730" s="130"/>
      <c r="E730" s="130"/>
      <c r="F730" s="103"/>
      <c r="G730" s="104" t="s">
        <v>2020</v>
      </c>
      <c r="H730" s="105"/>
    </row>
    <row r="731" spans="1:8" ht="26.4" x14ac:dyDescent="0.15">
      <c r="A731" s="101">
        <v>730</v>
      </c>
      <c r="B731" s="102" t="s">
        <v>2021</v>
      </c>
      <c r="C731" s="130" t="s">
        <v>521</v>
      </c>
      <c r="D731" s="130"/>
      <c r="E731" s="130"/>
      <c r="F731" s="103"/>
      <c r="G731" s="104" t="s">
        <v>2022</v>
      </c>
      <c r="H731" s="105"/>
    </row>
    <row r="732" spans="1:8" ht="13.2" x14ac:dyDescent="0.15">
      <c r="A732" s="101">
        <v>731</v>
      </c>
      <c r="B732" s="102" t="s">
        <v>2023</v>
      </c>
      <c r="C732" s="130" t="s">
        <v>523</v>
      </c>
      <c r="D732" s="130"/>
      <c r="E732" s="130"/>
      <c r="F732" s="103"/>
      <c r="G732" s="104" t="s">
        <v>2024</v>
      </c>
      <c r="H732" s="105"/>
    </row>
    <row r="733" spans="1:8" ht="13.2" x14ac:dyDescent="0.15">
      <c r="A733" s="101">
        <v>732</v>
      </c>
      <c r="B733" s="102" t="s">
        <v>2025</v>
      </c>
      <c r="C733" s="130" t="s">
        <v>521</v>
      </c>
      <c r="D733" s="130"/>
      <c r="E733" s="130"/>
      <c r="F733" s="103"/>
      <c r="G733" s="104" t="s">
        <v>2026</v>
      </c>
      <c r="H733" s="105"/>
    </row>
    <row r="734" spans="1:8" ht="13.2" x14ac:dyDescent="0.15">
      <c r="A734" s="101">
        <v>733</v>
      </c>
      <c r="B734" s="102" t="s">
        <v>2027</v>
      </c>
      <c r="C734" s="130" t="s">
        <v>521</v>
      </c>
      <c r="D734" s="130"/>
      <c r="E734" s="130"/>
      <c r="F734" s="103"/>
      <c r="G734" s="104" t="s">
        <v>2028</v>
      </c>
      <c r="H734" s="105"/>
    </row>
    <row r="735" spans="1:8" ht="13.2" x14ac:dyDescent="0.15">
      <c r="A735" s="101">
        <v>734</v>
      </c>
      <c r="B735" s="102" t="s">
        <v>2029</v>
      </c>
      <c r="C735" s="130" t="s">
        <v>503</v>
      </c>
      <c r="D735" s="130"/>
      <c r="E735" s="130"/>
      <c r="F735" s="103"/>
      <c r="G735" s="104" t="s">
        <v>2030</v>
      </c>
      <c r="H735" s="105"/>
    </row>
    <row r="736" spans="1:8" ht="13.2" x14ac:dyDescent="0.15">
      <c r="A736" s="101">
        <v>735</v>
      </c>
      <c r="B736" s="102" t="s">
        <v>2031</v>
      </c>
      <c r="C736" s="130" t="s">
        <v>521</v>
      </c>
      <c r="D736" s="130"/>
      <c r="E736" s="130"/>
      <c r="F736" s="103"/>
      <c r="G736" s="104" t="s">
        <v>2032</v>
      </c>
      <c r="H736" s="105"/>
    </row>
    <row r="737" spans="1:8" ht="13.2" x14ac:dyDescent="0.15">
      <c r="A737" s="101">
        <v>736</v>
      </c>
      <c r="B737" s="102" t="s">
        <v>2033</v>
      </c>
      <c r="C737" s="130" t="s">
        <v>521</v>
      </c>
      <c r="D737" s="130"/>
      <c r="E737" s="130"/>
      <c r="F737" s="103"/>
      <c r="G737" s="104" t="s">
        <v>2034</v>
      </c>
      <c r="H737" s="105"/>
    </row>
    <row r="738" spans="1:8" ht="13.2" x14ac:dyDescent="0.15">
      <c r="A738" s="101">
        <v>737</v>
      </c>
      <c r="B738" s="102" t="s">
        <v>2035</v>
      </c>
      <c r="C738" s="130" t="s">
        <v>503</v>
      </c>
      <c r="D738" s="130"/>
      <c r="E738" s="130"/>
      <c r="F738" s="103"/>
      <c r="G738" s="104" t="s">
        <v>2036</v>
      </c>
      <c r="H738" s="105"/>
    </row>
    <row r="739" spans="1:8" ht="13.2" x14ac:dyDescent="0.15">
      <c r="A739" s="101">
        <v>738</v>
      </c>
      <c r="B739" s="102" t="s">
        <v>2037</v>
      </c>
      <c r="C739" s="130" t="s">
        <v>521</v>
      </c>
      <c r="D739" s="130"/>
      <c r="E739" s="130"/>
      <c r="F739" s="103"/>
      <c r="G739" s="104" t="s">
        <v>2038</v>
      </c>
      <c r="H739" s="105"/>
    </row>
    <row r="740" spans="1:8" ht="13.2" x14ac:dyDescent="0.15">
      <c r="A740" s="101">
        <v>739</v>
      </c>
      <c r="B740" s="102" t="s">
        <v>2039</v>
      </c>
      <c r="C740" s="130" t="s">
        <v>503</v>
      </c>
      <c r="D740" s="130"/>
      <c r="E740" s="130"/>
      <c r="F740" s="103"/>
      <c r="G740" s="104" t="s">
        <v>2040</v>
      </c>
      <c r="H740" s="105"/>
    </row>
    <row r="741" spans="1:8" ht="13.2" x14ac:dyDescent="0.15">
      <c r="A741" s="101">
        <v>740</v>
      </c>
      <c r="B741" s="102" t="s">
        <v>2041</v>
      </c>
      <c r="C741" s="130" t="s">
        <v>503</v>
      </c>
      <c r="D741" s="130"/>
      <c r="E741" s="130"/>
      <c r="F741" s="103"/>
      <c r="G741" s="104" t="s">
        <v>2042</v>
      </c>
      <c r="H741" s="105"/>
    </row>
    <row r="742" spans="1:8" ht="13.2" x14ac:dyDescent="0.15">
      <c r="A742" s="101">
        <v>741</v>
      </c>
      <c r="B742" s="102" t="s">
        <v>2043</v>
      </c>
      <c r="C742" s="130" t="s">
        <v>521</v>
      </c>
      <c r="D742" s="130"/>
      <c r="E742" s="130"/>
      <c r="F742" s="103"/>
      <c r="G742" s="104" t="s">
        <v>2044</v>
      </c>
      <c r="H742" s="105"/>
    </row>
    <row r="743" spans="1:8" ht="26.4" x14ac:dyDescent="0.15">
      <c r="A743" s="101">
        <v>742</v>
      </c>
      <c r="B743" s="102" t="s">
        <v>2045</v>
      </c>
      <c r="C743" s="130" t="s">
        <v>521</v>
      </c>
      <c r="D743" s="130"/>
      <c r="E743" s="130"/>
      <c r="F743" s="103"/>
      <c r="G743" s="104" t="s">
        <v>2046</v>
      </c>
      <c r="H743" s="105"/>
    </row>
    <row r="744" spans="1:8" ht="13.2" x14ac:dyDescent="0.15">
      <c r="A744" s="101">
        <v>743</v>
      </c>
      <c r="B744" s="102" t="s">
        <v>2047</v>
      </c>
      <c r="C744" s="130" t="s">
        <v>521</v>
      </c>
      <c r="D744" s="130"/>
      <c r="E744" s="130"/>
      <c r="F744" s="103"/>
      <c r="G744" s="104" t="s">
        <v>2048</v>
      </c>
      <c r="H744" s="105"/>
    </row>
    <row r="745" spans="1:8" ht="26.4" x14ac:dyDescent="0.15">
      <c r="A745" s="101">
        <v>744</v>
      </c>
      <c r="B745" s="102" t="s">
        <v>2049</v>
      </c>
      <c r="C745" s="130" t="s">
        <v>521</v>
      </c>
      <c r="D745" s="130"/>
      <c r="E745" s="130"/>
      <c r="F745" s="103"/>
      <c r="G745" s="104" t="s">
        <v>2050</v>
      </c>
      <c r="H745" s="105"/>
    </row>
    <row r="746" spans="1:8" ht="26.4" x14ac:dyDescent="0.15">
      <c r="A746" s="101">
        <v>745</v>
      </c>
      <c r="B746" s="102" t="s">
        <v>2051</v>
      </c>
      <c r="C746" s="130" t="s">
        <v>521</v>
      </c>
      <c r="D746" s="130"/>
      <c r="E746" s="130"/>
      <c r="F746" s="103"/>
      <c r="G746" s="104" t="s">
        <v>2052</v>
      </c>
      <c r="H746" s="105"/>
    </row>
    <row r="747" spans="1:8" ht="13.2" x14ac:dyDescent="0.15">
      <c r="A747" s="101">
        <v>746</v>
      </c>
      <c r="B747" s="102" t="s">
        <v>2053</v>
      </c>
      <c r="C747" s="130" t="s">
        <v>628</v>
      </c>
      <c r="D747" s="130"/>
      <c r="E747" s="130"/>
      <c r="F747" s="103"/>
      <c r="G747" s="104" t="s">
        <v>2054</v>
      </c>
      <c r="H747" s="105"/>
    </row>
    <row r="748" spans="1:8" ht="13.2" x14ac:dyDescent="0.15">
      <c r="A748" s="101">
        <v>747</v>
      </c>
      <c r="B748" s="102" t="s">
        <v>2055</v>
      </c>
      <c r="C748" s="130" t="s">
        <v>521</v>
      </c>
      <c r="D748" s="130"/>
      <c r="E748" s="130"/>
      <c r="F748" s="103"/>
      <c r="G748" s="104" t="s">
        <v>2056</v>
      </c>
      <c r="H748" s="105"/>
    </row>
    <row r="749" spans="1:8" ht="66" x14ac:dyDescent="0.15">
      <c r="A749" s="101">
        <v>748</v>
      </c>
      <c r="B749" s="102" t="s">
        <v>2057</v>
      </c>
      <c r="C749" s="130" t="s">
        <v>503</v>
      </c>
      <c r="D749" s="130"/>
      <c r="E749" s="130"/>
      <c r="F749" s="103"/>
      <c r="G749" s="104" t="s">
        <v>2058</v>
      </c>
      <c r="H749" s="105"/>
    </row>
    <row r="750" spans="1:8" ht="13.2" x14ac:dyDescent="0.15">
      <c r="A750" s="101">
        <v>749</v>
      </c>
      <c r="B750" s="102" t="s">
        <v>2059</v>
      </c>
      <c r="C750" s="130" t="s">
        <v>521</v>
      </c>
      <c r="D750" s="130"/>
      <c r="E750" s="130"/>
      <c r="F750" s="103"/>
      <c r="G750" s="104" t="s">
        <v>2060</v>
      </c>
      <c r="H750" s="105"/>
    </row>
    <row r="751" spans="1:8" ht="26.4" x14ac:dyDescent="0.15">
      <c r="A751" s="101">
        <v>750</v>
      </c>
      <c r="B751" s="102" t="s">
        <v>2061</v>
      </c>
      <c r="C751" s="130" t="s">
        <v>523</v>
      </c>
      <c r="D751" s="130"/>
      <c r="E751" s="130"/>
      <c r="F751" s="103"/>
      <c r="G751" s="104" t="s">
        <v>2062</v>
      </c>
      <c r="H751" s="105"/>
    </row>
    <row r="752" spans="1:8" ht="13.2" x14ac:dyDescent="0.15">
      <c r="A752" s="101">
        <v>751</v>
      </c>
      <c r="B752" s="102" t="s">
        <v>2063</v>
      </c>
      <c r="C752" s="130" t="s">
        <v>521</v>
      </c>
      <c r="D752" s="130"/>
      <c r="E752" s="130"/>
      <c r="F752" s="103"/>
      <c r="G752" s="104" t="s">
        <v>2064</v>
      </c>
      <c r="H752" s="105"/>
    </row>
    <row r="753" spans="1:8" ht="13.2" x14ac:dyDescent="0.15">
      <c r="A753" s="101">
        <v>752</v>
      </c>
      <c r="B753" s="102" t="s">
        <v>2065</v>
      </c>
      <c r="C753" s="130" t="s">
        <v>521</v>
      </c>
      <c r="D753" s="130"/>
      <c r="E753" s="130"/>
      <c r="F753" s="103"/>
      <c r="G753" s="104" t="s">
        <v>2066</v>
      </c>
      <c r="H753" s="105"/>
    </row>
    <row r="754" spans="1:8" ht="13.2" x14ac:dyDescent="0.15">
      <c r="A754" s="101">
        <v>753</v>
      </c>
      <c r="B754" s="102" t="s">
        <v>2067</v>
      </c>
      <c r="C754" s="130" t="s">
        <v>521</v>
      </c>
      <c r="D754" s="130"/>
      <c r="E754" s="130"/>
      <c r="F754" s="103"/>
      <c r="G754" s="104" t="s">
        <v>2068</v>
      </c>
      <c r="H754" s="105"/>
    </row>
    <row r="755" spans="1:8" ht="13.2" x14ac:dyDescent="0.15">
      <c r="A755" s="101">
        <v>754</v>
      </c>
      <c r="B755" s="102" t="s">
        <v>2069</v>
      </c>
      <c r="C755" s="130" t="s">
        <v>521</v>
      </c>
      <c r="D755" s="130"/>
      <c r="E755" s="130"/>
      <c r="F755" s="103"/>
      <c r="G755" s="104" t="s">
        <v>2070</v>
      </c>
      <c r="H755" s="105"/>
    </row>
    <row r="756" spans="1:8" ht="13.2" x14ac:dyDescent="0.15">
      <c r="A756" s="101">
        <v>755</v>
      </c>
      <c r="B756" s="102" t="s">
        <v>2071</v>
      </c>
      <c r="C756" s="130"/>
      <c r="D756" s="130"/>
      <c r="E756" s="130" t="s">
        <v>521</v>
      </c>
      <c r="F756" s="103"/>
      <c r="G756" s="104" t="s">
        <v>2072</v>
      </c>
      <c r="H756" s="105"/>
    </row>
    <row r="757" spans="1:8" ht="13.2" x14ac:dyDescent="0.15">
      <c r="A757" s="101">
        <v>756</v>
      </c>
      <c r="B757" s="102" t="s">
        <v>1506</v>
      </c>
      <c r="C757" s="130"/>
      <c r="D757" s="130"/>
      <c r="E757" s="130" t="s">
        <v>503</v>
      </c>
      <c r="F757" s="103"/>
      <c r="G757" s="104" t="s">
        <v>2073</v>
      </c>
      <c r="H757" s="105"/>
    </row>
    <row r="758" spans="1:8" ht="26.4" x14ac:dyDescent="0.15">
      <c r="A758" s="101">
        <v>757</v>
      </c>
      <c r="B758" s="102" t="s">
        <v>1508</v>
      </c>
      <c r="C758" s="130"/>
      <c r="D758" s="130"/>
      <c r="E758" s="130" t="s">
        <v>628</v>
      </c>
      <c r="F758" s="103"/>
      <c r="G758" s="104" t="s">
        <v>2074</v>
      </c>
      <c r="H758" s="105"/>
    </row>
    <row r="759" spans="1:8" ht="13.2" x14ac:dyDescent="0.15">
      <c r="A759" s="101">
        <v>758</v>
      </c>
      <c r="B759" s="102" t="s">
        <v>1514</v>
      </c>
      <c r="C759" s="130"/>
      <c r="D759" s="130"/>
      <c r="E759" s="130" t="s">
        <v>521</v>
      </c>
      <c r="F759" s="103"/>
      <c r="G759" s="104" t="s">
        <v>2075</v>
      </c>
      <c r="H759" s="105"/>
    </row>
    <row r="760" spans="1:8" ht="13.2" x14ac:dyDescent="0.15">
      <c r="A760" s="101">
        <v>759</v>
      </c>
      <c r="B760" s="102" t="s">
        <v>2076</v>
      </c>
      <c r="C760" s="130"/>
      <c r="D760" s="130"/>
      <c r="E760" s="130" t="s">
        <v>521</v>
      </c>
      <c r="F760" s="103"/>
      <c r="G760" s="104" t="s">
        <v>2077</v>
      </c>
      <c r="H760" s="105"/>
    </row>
    <row r="761" spans="1:8" ht="13.2" x14ac:dyDescent="0.15">
      <c r="A761" s="101">
        <v>760</v>
      </c>
      <c r="B761" s="102" t="s">
        <v>1523</v>
      </c>
      <c r="C761" s="130"/>
      <c r="D761" s="130"/>
      <c r="E761" s="130" t="s">
        <v>521</v>
      </c>
      <c r="F761" s="103"/>
      <c r="G761" s="104" t="s">
        <v>2078</v>
      </c>
      <c r="H761" s="105"/>
    </row>
    <row r="762" spans="1:8" ht="13.2" x14ac:dyDescent="0.15">
      <c r="A762" s="101">
        <v>761</v>
      </c>
      <c r="B762" s="102" t="s">
        <v>1526</v>
      </c>
      <c r="C762" s="130"/>
      <c r="D762" s="130"/>
      <c r="E762" s="130" t="s">
        <v>503</v>
      </c>
      <c r="F762" s="103"/>
      <c r="G762" s="104" t="s">
        <v>2079</v>
      </c>
      <c r="H762" s="105"/>
    </row>
    <row r="763" spans="1:8" ht="13.2" x14ac:dyDescent="0.15">
      <c r="A763" s="101">
        <v>762</v>
      </c>
      <c r="B763" s="102" t="s">
        <v>2080</v>
      </c>
      <c r="C763" s="130"/>
      <c r="D763" s="130"/>
      <c r="E763" s="130" t="s">
        <v>628</v>
      </c>
      <c r="F763" s="103"/>
      <c r="G763" s="104" t="s">
        <v>2081</v>
      </c>
      <c r="H763" s="105"/>
    </row>
    <row r="764" spans="1:8" ht="13.2" x14ac:dyDescent="0.15">
      <c r="A764" s="101">
        <v>763</v>
      </c>
      <c r="B764" s="102" t="s">
        <v>2082</v>
      </c>
      <c r="C764" s="130"/>
      <c r="D764" s="130"/>
      <c r="E764" s="130" t="s">
        <v>521</v>
      </c>
      <c r="F764" s="103"/>
      <c r="G764" s="104" t="s">
        <v>2083</v>
      </c>
      <c r="H764" s="105"/>
    </row>
    <row r="765" spans="1:8" ht="13.2" x14ac:dyDescent="0.15">
      <c r="A765" s="101">
        <v>764</v>
      </c>
      <c r="B765" s="102" t="s">
        <v>2084</v>
      </c>
      <c r="C765" s="130"/>
      <c r="D765" s="130"/>
      <c r="E765" s="130" t="s">
        <v>503</v>
      </c>
      <c r="F765" s="103"/>
      <c r="G765" s="104" t="s">
        <v>2085</v>
      </c>
      <c r="H765" s="105"/>
    </row>
    <row r="766" spans="1:8" ht="26.4" x14ac:dyDescent="0.15">
      <c r="A766" s="101">
        <v>765</v>
      </c>
      <c r="B766" s="102" t="s">
        <v>2086</v>
      </c>
      <c r="C766" s="130"/>
      <c r="D766" s="130"/>
      <c r="E766" s="130" t="s">
        <v>521</v>
      </c>
      <c r="F766" s="103"/>
      <c r="G766" s="104" t="s">
        <v>2087</v>
      </c>
      <c r="H766" s="105"/>
    </row>
    <row r="767" spans="1:8" ht="26.4" x14ac:dyDescent="0.15">
      <c r="A767" s="101">
        <v>766</v>
      </c>
      <c r="B767" s="102" t="s">
        <v>1544</v>
      </c>
      <c r="C767" s="130"/>
      <c r="D767" s="130"/>
      <c r="E767" s="130" t="s">
        <v>503</v>
      </c>
      <c r="F767" s="103"/>
      <c r="G767" s="104" t="s">
        <v>2088</v>
      </c>
      <c r="H767" s="105"/>
    </row>
    <row r="768" spans="1:8" ht="13.2" x14ac:dyDescent="0.15">
      <c r="A768" s="101">
        <v>767</v>
      </c>
      <c r="B768" s="102" t="s">
        <v>1550</v>
      </c>
      <c r="C768" s="130"/>
      <c r="D768" s="130"/>
      <c r="E768" s="130" t="s">
        <v>503</v>
      </c>
      <c r="F768" s="103"/>
      <c r="G768" s="104" t="s">
        <v>2089</v>
      </c>
      <c r="H768" s="105"/>
    </row>
    <row r="769" spans="1:8" ht="13.2" x14ac:dyDescent="0.15">
      <c r="A769" s="101">
        <v>768</v>
      </c>
      <c r="B769" s="102" t="s">
        <v>1553</v>
      </c>
      <c r="C769" s="130"/>
      <c r="D769" s="130"/>
      <c r="E769" s="130" t="s">
        <v>523</v>
      </c>
      <c r="F769" s="103"/>
      <c r="G769" s="104" t="s">
        <v>2090</v>
      </c>
      <c r="H769" s="105"/>
    </row>
    <row r="770" spans="1:8" ht="26.4" x14ac:dyDescent="0.15">
      <c r="A770" s="101">
        <v>769</v>
      </c>
      <c r="B770" s="102" t="s">
        <v>2091</v>
      </c>
      <c r="C770" s="130"/>
      <c r="D770" s="130"/>
      <c r="E770" s="130" t="s">
        <v>521</v>
      </c>
      <c r="F770" s="103"/>
      <c r="G770" s="104" t="s">
        <v>2092</v>
      </c>
      <c r="H770" s="105"/>
    </row>
    <row r="771" spans="1:8" ht="13.2" x14ac:dyDescent="0.15">
      <c r="A771" s="101">
        <v>770</v>
      </c>
      <c r="B771" s="102" t="s">
        <v>1561</v>
      </c>
      <c r="C771" s="130"/>
      <c r="D771" s="130"/>
      <c r="E771" s="130" t="s">
        <v>521</v>
      </c>
      <c r="F771" s="103"/>
      <c r="G771" s="104" t="s">
        <v>2093</v>
      </c>
      <c r="H771" s="105"/>
    </row>
    <row r="772" spans="1:8" ht="26.4" x14ac:dyDescent="0.15">
      <c r="A772" s="101">
        <v>771</v>
      </c>
      <c r="B772" s="102" t="s">
        <v>2094</v>
      </c>
      <c r="C772" s="130"/>
      <c r="D772" s="130"/>
      <c r="E772" s="130" t="s">
        <v>521</v>
      </c>
      <c r="F772" s="103"/>
      <c r="G772" s="104" t="s">
        <v>2095</v>
      </c>
      <c r="H772" s="105"/>
    </row>
    <row r="773" spans="1:8" ht="13.2" x14ac:dyDescent="0.15">
      <c r="A773" s="101">
        <v>772</v>
      </c>
      <c r="B773" s="102" t="s">
        <v>1568</v>
      </c>
      <c r="C773" s="130"/>
      <c r="D773" s="130"/>
      <c r="E773" s="130" t="s">
        <v>521</v>
      </c>
      <c r="F773" s="103"/>
      <c r="G773" s="104" t="s">
        <v>2096</v>
      </c>
      <c r="H773" s="105"/>
    </row>
    <row r="774" spans="1:8" ht="26.4" x14ac:dyDescent="0.15">
      <c r="A774" s="101">
        <v>773</v>
      </c>
      <c r="B774" s="102" t="s">
        <v>1572</v>
      </c>
      <c r="C774" s="130"/>
      <c r="D774" s="130"/>
      <c r="E774" s="130" t="s">
        <v>521</v>
      </c>
      <c r="F774" s="103"/>
      <c r="G774" s="104" t="s">
        <v>2097</v>
      </c>
      <c r="H774" s="105"/>
    </row>
    <row r="775" spans="1:8" ht="26.4" x14ac:dyDescent="0.15">
      <c r="A775" s="101">
        <v>774</v>
      </c>
      <c r="B775" s="102" t="s">
        <v>2098</v>
      </c>
      <c r="C775" s="130"/>
      <c r="D775" s="130"/>
      <c r="E775" s="130" t="s">
        <v>503</v>
      </c>
      <c r="F775" s="103"/>
      <c r="G775" s="104" t="s">
        <v>2099</v>
      </c>
      <c r="H775" s="105"/>
    </row>
    <row r="776" spans="1:8" ht="26.4" x14ac:dyDescent="0.15">
      <c r="A776" s="101">
        <v>775</v>
      </c>
      <c r="B776" s="102" t="s">
        <v>1584</v>
      </c>
      <c r="C776" s="130"/>
      <c r="D776" s="130"/>
      <c r="E776" s="130" t="s">
        <v>521</v>
      </c>
      <c r="F776" s="103"/>
      <c r="G776" s="104" t="s">
        <v>2100</v>
      </c>
      <c r="H776" s="105"/>
    </row>
    <row r="777" spans="1:8" ht="26.4" x14ac:dyDescent="0.15">
      <c r="A777" s="101">
        <v>776</v>
      </c>
      <c r="B777" s="102" t="s">
        <v>2101</v>
      </c>
      <c r="C777" s="130"/>
      <c r="D777" s="130"/>
      <c r="E777" s="130" t="s">
        <v>523</v>
      </c>
      <c r="F777" s="103"/>
      <c r="G777" s="104" t="s">
        <v>2102</v>
      </c>
      <c r="H777" s="105"/>
    </row>
    <row r="778" spans="1:8" ht="13.2" x14ac:dyDescent="0.15">
      <c r="A778" s="101">
        <v>777</v>
      </c>
      <c r="B778" s="102" t="s">
        <v>2103</v>
      </c>
      <c r="C778" s="130"/>
      <c r="D778" s="130"/>
      <c r="E778" s="130" t="s">
        <v>628</v>
      </c>
      <c r="F778" s="103"/>
      <c r="G778" s="104" t="s">
        <v>2104</v>
      </c>
      <c r="H778" s="105"/>
    </row>
    <row r="779" spans="1:8" ht="26.4" x14ac:dyDescent="0.15">
      <c r="A779" s="101">
        <v>778</v>
      </c>
      <c r="B779" s="102" t="s">
        <v>1613</v>
      </c>
      <c r="C779" s="130"/>
      <c r="D779" s="130"/>
      <c r="E779" s="130" t="s">
        <v>503</v>
      </c>
      <c r="F779" s="103"/>
      <c r="G779" s="104" t="s">
        <v>2105</v>
      </c>
      <c r="H779" s="105"/>
    </row>
    <row r="780" spans="1:8" ht="13.2" x14ac:dyDescent="0.15">
      <c r="A780" s="101">
        <v>779</v>
      </c>
      <c r="B780" s="102" t="s">
        <v>1618</v>
      </c>
      <c r="C780" s="130"/>
      <c r="D780" s="130"/>
      <c r="E780" s="130" t="s">
        <v>521</v>
      </c>
      <c r="F780" s="103"/>
      <c r="G780" s="104" t="s">
        <v>2106</v>
      </c>
      <c r="H780" s="105"/>
    </row>
    <row r="781" spans="1:8" ht="13.2" x14ac:dyDescent="0.15">
      <c r="A781" s="101">
        <v>780</v>
      </c>
      <c r="B781" s="102" t="s">
        <v>2107</v>
      </c>
      <c r="C781" s="130"/>
      <c r="D781" s="130"/>
      <c r="E781" s="130" t="s">
        <v>523</v>
      </c>
      <c r="F781" s="103"/>
      <c r="G781" s="104" t="s">
        <v>2108</v>
      </c>
      <c r="H781" s="105"/>
    </row>
    <row r="782" spans="1:8" ht="13.2" x14ac:dyDescent="0.15">
      <c r="A782" s="101">
        <v>781</v>
      </c>
      <c r="B782" s="102" t="s">
        <v>2109</v>
      </c>
      <c r="C782" s="130"/>
      <c r="D782" s="130"/>
      <c r="E782" s="130" t="s">
        <v>521</v>
      </c>
      <c r="F782" s="103"/>
      <c r="G782" s="104" t="s">
        <v>2110</v>
      </c>
      <c r="H782" s="105"/>
    </row>
    <row r="783" spans="1:8" ht="26.4" x14ac:dyDescent="0.15">
      <c r="A783" s="101">
        <v>782</v>
      </c>
      <c r="B783" s="102" t="s">
        <v>2111</v>
      </c>
      <c r="C783" s="130"/>
      <c r="D783" s="130"/>
      <c r="E783" s="130" t="s">
        <v>521</v>
      </c>
      <c r="F783" s="103"/>
      <c r="G783" s="104" t="s">
        <v>2112</v>
      </c>
      <c r="H783" s="105"/>
    </row>
    <row r="784" spans="1:8" ht="13.2" x14ac:dyDescent="0.15">
      <c r="A784" s="101">
        <v>783</v>
      </c>
      <c r="B784" s="102" t="s">
        <v>2113</v>
      </c>
      <c r="C784" s="130"/>
      <c r="D784" s="130"/>
      <c r="E784" s="130" t="s">
        <v>521</v>
      </c>
      <c r="F784" s="103"/>
      <c r="G784" s="104" t="s">
        <v>2114</v>
      </c>
      <c r="H784" s="105"/>
    </row>
    <row r="785" spans="1:8" ht="26.4" x14ac:dyDescent="0.15">
      <c r="A785" s="101">
        <v>784</v>
      </c>
      <c r="B785" s="102" t="s">
        <v>2115</v>
      </c>
      <c r="C785" s="130"/>
      <c r="D785" s="130"/>
      <c r="E785" s="130" t="s">
        <v>521</v>
      </c>
      <c r="F785" s="103"/>
      <c r="G785" s="104" t="s">
        <v>2116</v>
      </c>
      <c r="H785" s="105"/>
    </row>
    <row r="786" spans="1:8" ht="26.4" x14ac:dyDescent="0.15">
      <c r="A786" s="101">
        <v>785</v>
      </c>
      <c r="B786" s="102" t="s">
        <v>1633</v>
      </c>
      <c r="C786" s="130"/>
      <c r="D786" s="130"/>
      <c r="E786" s="130" t="s">
        <v>521</v>
      </c>
      <c r="F786" s="103"/>
      <c r="G786" s="104" t="s">
        <v>2117</v>
      </c>
      <c r="H786" s="105"/>
    </row>
    <row r="787" spans="1:8" ht="13.2" x14ac:dyDescent="0.15">
      <c r="A787" s="101">
        <v>786</v>
      </c>
      <c r="B787" s="102" t="s">
        <v>2118</v>
      </c>
      <c r="C787" s="130"/>
      <c r="D787" s="130"/>
      <c r="E787" s="130" t="s">
        <v>503</v>
      </c>
      <c r="F787" s="103"/>
      <c r="G787" s="104" t="s">
        <v>2119</v>
      </c>
      <c r="H787" s="105"/>
    </row>
    <row r="788" spans="1:8" ht="13.2" x14ac:dyDescent="0.15">
      <c r="A788" s="101">
        <v>787</v>
      </c>
      <c r="B788" s="102" t="s">
        <v>2120</v>
      </c>
      <c r="C788" s="130"/>
      <c r="D788" s="130"/>
      <c r="E788" s="130" t="s">
        <v>523</v>
      </c>
      <c r="F788" s="103"/>
      <c r="G788" s="104" t="s">
        <v>2121</v>
      </c>
      <c r="H788" s="105"/>
    </row>
    <row r="789" spans="1:8" ht="13.2" x14ac:dyDescent="0.15">
      <c r="A789" s="101">
        <v>788</v>
      </c>
      <c r="B789" s="102" t="s">
        <v>2122</v>
      </c>
      <c r="C789" s="130"/>
      <c r="D789" s="130"/>
      <c r="E789" s="130" t="s">
        <v>503</v>
      </c>
      <c r="F789" s="103"/>
      <c r="G789" s="104" t="s">
        <v>388</v>
      </c>
      <c r="H789" s="105"/>
    </row>
    <row r="790" spans="1:8" ht="39.6" x14ac:dyDescent="0.15">
      <c r="A790" s="101">
        <v>789</v>
      </c>
      <c r="B790" s="102" t="s">
        <v>1650</v>
      </c>
      <c r="C790" s="130"/>
      <c r="D790" s="130"/>
      <c r="E790" s="130" t="s">
        <v>628</v>
      </c>
      <c r="F790" s="103"/>
      <c r="G790" s="104" t="s">
        <v>2123</v>
      </c>
      <c r="H790" s="105"/>
    </row>
    <row r="791" spans="1:8" ht="13.2" x14ac:dyDescent="0.15">
      <c r="A791" s="101">
        <v>790</v>
      </c>
      <c r="B791" s="102" t="s">
        <v>2124</v>
      </c>
      <c r="C791" s="130"/>
      <c r="D791" s="130"/>
      <c r="E791" s="130" t="s">
        <v>521</v>
      </c>
      <c r="F791" s="103"/>
      <c r="G791" s="104" t="s">
        <v>2125</v>
      </c>
      <c r="H791" s="105"/>
    </row>
    <row r="792" spans="1:8" ht="13.2" x14ac:dyDescent="0.15">
      <c r="A792" s="101">
        <v>791</v>
      </c>
      <c r="B792" s="102" t="s">
        <v>1659</v>
      </c>
      <c r="C792" s="130"/>
      <c r="D792" s="130"/>
      <c r="E792" s="130" t="s">
        <v>523</v>
      </c>
      <c r="F792" s="103"/>
      <c r="G792" s="104" t="s">
        <v>2126</v>
      </c>
      <c r="H792" s="105"/>
    </row>
    <row r="793" spans="1:8" ht="13.2" x14ac:dyDescent="0.15">
      <c r="A793" s="101">
        <v>792</v>
      </c>
      <c r="B793" s="102" t="s">
        <v>2127</v>
      </c>
      <c r="C793" s="130"/>
      <c r="D793" s="130"/>
      <c r="E793" s="130" t="s">
        <v>503</v>
      </c>
      <c r="F793" s="103"/>
      <c r="G793" s="104" t="s">
        <v>2128</v>
      </c>
      <c r="H793" s="105"/>
    </row>
    <row r="794" spans="1:8" ht="13.2" x14ac:dyDescent="0.15">
      <c r="A794" s="101">
        <v>793</v>
      </c>
      <c r="B794" s="102" t="s">
        <v>2129</v>
      </c>
      <c r="C794" s="130"/>
      <c r="D794" s="130"/>
      <c r="E794" s="130" t="s">
        <v>521</v>
      </c>
      <c r="F794" s="103"/>
      <c r="G794" s="104" t="s">
        <v>2130</v>
      </c>
      <c r="H794" s="105"/>
    </row>
    <row r="795" spans="1:8" ht="13.2" x14ac:dyDescent="0.15">
      <c r="A795" s="101">
        <v>794</v>
      </c>
      <c r="B795" s="102" t="s">
        <v>2131</v>
      </c>
      <c r="C795" s="130"/>
      <c r="D795" s="130"/>
      <c r="E795" s="130" t="s">
        <v>523</v>
      </c>
      <c r="F795" s="103"/>
      <c r="G795" s="104" t="s">
        <v>2132</v>
      </c>
      <c r="H795" s="105"/>
    </row>
    <row r="796" spans="1:8" ht="13.2" x14ac:dyDescent="0.15">
      <c r="A796" s="101">
        <v>795</v>
      </c>
      <c r="B796" s="102" t="s">
        <v>1669</v>
      </c>
      <c r="C796" s="130"/>
      <c r="D796" s="130"/>
      <c r="E796" s="130" t="s">
        <v>503</v>
      </c>
      <c r="F796" s="103"/>
      <c r="G796" s="104" t="s">
        <v>2133</v>
      </c>
      <c r="H796" s="105"/>
    </row>
    <row r="797" spans="1:8" ht="13.2" x14ac:dyDescent="0.15">
      <c r="A797" s="101">
        <v>796</v>
      </c>
      <c r="B797" s="102" t="s">
        <v>2134</v>
      </c>
      <c r="C797" s="130"/>
      <c r="D797" s="130"/>
      <c r="E797" s="130" t="s">
        <v>521</v>
      </c>
      <c r="F797" s="103"/>
      <c r="G797" s="104" t="s">
        <v>2135</v>
      </c>
      <c r="H797" s="105"/>
    </row>
    <row r="798" spans="1:8" ht="13.2" x14ac:dyDescent="0.15">
      <c r="A798" s="101">
        <v>797</v>
      </c>
      <c r="B798" s="102" t="s">
        <v>1675</v>
      </c>
      <c r="C798" s="130"/>
      <c r="D798" s="130"/>
      <c r="E798" s="130" t="s">
        <v>521</v>
      </c>
      <c r="F798" s="103"/>
      <c r="G798" s="104" t="s">
        <v>2136</v>
      </c>
      <c r="H798" s="105"/>
    </row>
    <row r="799" spans="1:8" ht="13.2" x14ac:dyDescent="0.15">
      <c r="A799" s="101">
        <v>798</v>
      </c>
      <c r="B799" s="102" t="s">
        <v>1677</v>
      </c>
      <c r="C799" s="130"/>
      <c r="D799" s="130"/>
      <c r="E799" s="130" t="s">
        <v>628</v>
      </c>
      <c r="F799" s="103"/>
      <c r="G799" s="104" t="s">
        <v>2137</v>
      </c>
      <c r="H799" s="105"/>
    </row>
    <row r="800" spans="1:8" ht="13.2" x14ac:dyDescent="0.15">
      <c r="A800" s="101">
        <v>799</v>
      </c>
      <c r="B800" s="102" t="s">
        <v>1681</v>
      </c>
      <c r="C800" s="130"/>
      <c r="D800" s="130"/>
      <c r="E800" s="130" t="s">
        <v>523</v>
      </c>
      <c r="F800" s="103"/>
      <c r="G800" s="104" t="s">
        <v>2138</v>
      </c>
      <c r="H800" s="105"/>
    </row>
    <row r="801" spans="1:8" ht="13.2" x14ac:dyDescent="0.15">
      <c r="A801" s="101">
        <v>800</v>
      </c>
      <c r="B801" s="102" t="s">
        <v>2139</v>
      </c>
      <c r="C801" s="130"/>
      <c r="D801" s="130"/>
      <c r="E801" s="130" t="s">
        <v>521</v>
      </c>
      <c r="F801" s="103"/>
      <c r="G801" s="104" t="s">
        <v>2140</v>
      </c>
      <c r="H801" s="105"/>
    </row>
    <row r="802" spans="1:8" ht="26.4" x14ac:dyDescent="0.15">
      <c r="A802" s="101">
        <v>801</v>
      </c>
      <c r="B802" s="102" t="s">
        <v>2141</v>
      </c>
      <c r="C802" s="130"/>
      <c r="D802" s="130"/>
      <c r="E802" s="130" t="s">
        <v>521</v>
      </c>
      <c r="F802" s="103"/>
      <c r="G802" s="104" t="s">
        <v>2142</v>
      </c>
      <c r="H802" s="105"/>
    </row>
    <row r="803" spans="1:8" ht="26.4" x14ac:dyDescent="0.15">
      <c r="A803" s="101">
        <v>802</v>
      </c>
      <c r="B803" s="102" t="s">
        <v>2143</v>
      </c>
      <c r="C803" s="130"/>
      <c r="D803" s="130"/>
      <c r="E803" s="130" t="s">
        <v>521</v>
      </c>
      <c r="F803" s="103"/>
      <c r="G803" s="104" t="s">
        <v>2144</v>
      </c>
      <c r="H803" s="105"/>
    </row>
    <row r="804" spans="1:8" ht="13.2" x14ac:dyDescent="0.15">
      <c r="A804" s="101">
        <v>803</v>
      </c>
      <c r="B804" s="102" t="s">
        <v>2145</v>
      </c>
      <c r="C804" s="130"/>
      <c r="D804" s="130"/>
      <c r="E804" s="130" t="s">
        <v>521</v>
      </c>
      <c r="F804" s="103"/>
      <c r="G804" s="104" t="s">
        <v>2146</v>
      </c>
      <c r="H804" s="105"/>
    </row>
    <row r="805" spans="1:8" ht="13.2" x14ac:dyDescent="0.15">
      <c r="A805" s="101">
        <v>804</v>
      </c>
      <c r="B805" s="102" t="s">
        <v>2147</v>
      </c>
      <c r="C805" s="130"/>
      <c r="D805" s="130"/>
      <c r="E805" s="130" t="s">
        <v>521</v>
      </c>
      <c r="F805" s="103"/>
      <c r="G805" s="104" t="s">
        <v>2148</v>
      </c>
      <c r="H805" s="105"/>
    </row>
    <row r="806" spans="1:8" ht="26.4" x14ac:dyDescent="0.15">
      <c r="A806" s="101">
        <v>805</v>
      </c>
      <c r="B806" s="102" t="s">
        <v>2149</v>
      </c>
      <c r="C806" s="130"/>
      <c r="D806" s="130"/>
      <c r="E806" s="130" t="s">
        <v>523</v>
      </c>
      <c r="F806" s="103"/>
      <c r="G806" s="104" t="s">
        <v>2150</v>
      </c>
      <c r="H806" s="105"/>
    </row>
    <row r="807" spans="1:8" ht="13.2" x14ac:dyDescent="0.15">
      <c r="A807" s="101">
        <v>806</v>
      </c>
      <c r="B807" s="102" t="s">
        <v>2151</v>
      </c>
      <c r="C807" s="130"/>
      <c r="D807" s="130"/>
      <c r="E807" s="130" t="s">
        <v>503</v>
      </c>
      <c r="F807" s="103"/>
      <c r="G807" s="104" t="s">
        <v>2152</v>
      </c>
      <c r="H807" s="105"/>
    </row>
    <row r="808" spans="1:8" ht="26.4" x14ac:dyDescent="0.15">
      <c r="A808" s="101">
        <v>807</v>
      </c>
      <c r="B808" s="102" t="s">
        <v>2153</v>
      </c>
      <c r="C808" s="130"/>
      <c r="D808" s="130"/>
      <c r="E808" s="130" t="s">
        <v>503</v>
      </c>
      <c r="F808" s="103"/>
      <c r="G808" s="104" t="s">
        <v>2154</v>
      </c>
      <c r="H808" s="105"/>
    </row>
    <row r="809" spans="1:8" ht="26.4" x14ac:dyDescent="0.15">
      <c r="A809" s="101">
        <v>808</v>
      </c>
      <c r="B809" s="102" t="s">
        <v>2155</v>
      </c>
      <c r="C809" s="130"/>
      <c r="D809" s="130"/>
      <c r="E809" s="130" t="s">
        <v>521</v>
      </c>
      <c r="F809" s="103"/>
      <c r="G809" s="104" t="s">
        <v>2156</v>
      </c>
      <c r="H809" s="105"/>
    </row>
    <row r="810" spans="1:8" ht="26.4" x14ac:dyDescent="0.15">
      <c r="A810" s="101">
        <v>809</v>
      </c>
      <c r="B810" s="102" t="s">
        <v>2157</v>
      </c>
      <c r="C810" s="130"/>
      <c r="D810" s="130"/>
      <c r="E810" s="130" t="s">
        <v>521</v>
      </c>
      <c r="F810" s="103"/>
      <c r="G810" s="104" t="s">
        <v>2158</v>
      </c>
      <c r="H810" s="105"/>
    </row>
    <row r="811" spans="1:8" ht="26.4" x14ac:dyDescent="0.15">
      <c r="A811" s="101">
        <v>810</v>
      </c>
      <c r="B811" s="102" t="s">
        <v>2159</v>
      </c>
      <c r="C811" s="130"/>
      <c r="D811" s="130"/>
      <c r="E811" s="130" t="s">
        <v>521</v>
      </c>
      <c r="F811" s="103"/>
      <c r="G811" s="104" t="s">
        <v>2160</v>
      </c>
      <c r="H811" s="105"/>
    </row>
    <row r="812" spans="1:8" ht="13.2" x14ac:dyDescent="0.15">
      <c r="A812" s="101">
        <v>811</v>
      </c>
      <c r="B812" s="102" t="s">
        <v>2161</v>
      </c>
      <c r="C812" s="130"/>
      <c r="D812" s="130"/>
      <c r="E812" s="130" t="s">
        <v>503</v>
      </c>
      <c r="F812" s="103"/>
      <c r="G812" s="104" t="s">
        <v>2162</v>
      </c>
      <c r="H812" s="105"/>
    </row>
    <row r="813" spans="1:8" ht="13.2" x14ac:dyDescent="0.15">
      <c r="A813" s="101">
        <v>812</v>
      </c>
      <c r="B813" s="102" t="s">
        <v>2163</v>
      </c>
      <c r="C813" s="130"/>
      <c r="D813" s="130"/>
      <c r="E813" s="130" t="s">
        <v>521</v>
      </c>
      <c r="F813" s="103"/>
      <c r="G813" s="104" t="s">
        <v>2164</v>
      </c>
      <c r="H813" s="105"/>
    </row>
    <row r="814" spans="1:8" ht="13.2" x14ac:dyDescent="0.15">
      <c r="A814" s="101">
        <v>813</v>
      </c>
      <c r="B814" s="102" t="s">
        <v>2165</v>
      </c>
      <c r="C814" s="130"/>
      <c r="D814" s="130"/>
      <c r="E814" s="130" t="s">
        <v>521</v>
      </c>
      <c r="F814" s="103"/>
      <c r="G814" s="104" t="s">
        <v>2166</v>
      </c>
      <c r="H814" s="105"/>
    </row>
    <row r="815" spans="1:8" ht="13.2" x14ac:dyDescent="0.15">
      <c r="A815" s="101">
        <v>814</v>
      </c>
      <c r="B815" s="102" t="s">
        <v>2167</v>
      </c>
      <c r="C815" s="130"/>
      <c r="D815" s="130"/>
      <c r="E815" s="130" t="s">
        <v>521</v>
      </c>
      <c r="F815" s="103"/>
      <c r="G815" s="104" t="s">
        <v>2168</v>
      </c>
      <c r="H815" s="105"/>
    </row>
    <row r="816" spans="1:8" ht="13.2" x14ac:dyDescent="0.15">
      <c r="A816" s="101">
        <v>815</v>
      </c>
      <c r="B816" s="102" t="s">
        <v>2169</v>
      </c>
      <c r="C816" s="130"/>
      <c r="D816" s="130"/>
      <c r="E816" s="130" t="s">
        <v>523</v>
      </c>
      <c r="F816" s="103"/>
      <c r="G816" s="104" t="s">
        <v>2170</v>
      </c>
      <c r="H816" s="105"/>
    </row>
    <row r="817" spans="1:8" ht="26.4" x14ac:dyDescent="0.15">
      <c r="A817" s="101">
        <v>816</v>
      </c>
      <c r="B817" s="102" t="s">
        <v>2171</v>
      </c>
      <c r="C817" s="130"/>
      <c r="D817" s="130"/>
      <c r="E817" s="130" t="s">
        <v>521</v>
      </c>
      <c r="F817" s="103"/>
      <c r="G817" s="104" t="s">
        <v>2172</v>
      </c>
      <c r="H817" s="105"/>
    </row>
    <row r="818" spans="1:8" ht="13.2" x14ac:dyDescent="0.15">
      <c r="A818" s="101">
        <v>817</v>
      </c>
      <c r="B818" s="102" t="s">
        <v>2173</v>
      </c>
      <c r="C818" s="130"/>
      <c r="D818" s="130"/>
      <c r="E818" s="130" t="s">
        <v>521</v>
      </c>
      <c r="F818" s="103"/>
      <c r="G818" s="104" t="s">
        <v>2174</v>
      </c>
      <c r="H818" s="105"/>
    </row>
    <row r="819" spans="1:8" ht="13.2" x14ac:dyDescent="0.15">
      <c r="A819" s="101">
        <v>818</v>
      </c>
      <c r="B819" s="102" t="s">
        <v>2175</v>
      </c>
      <c r="C819" s="130"/>
      <c r="D819" s="130"/>
      <c r="E819" s="130" t="s">
        <v>523</v>
      </c>
      <c r="F819" s="103"/>
      <c r="G819" s="104" t="s">
        <v>2176</v>
      </c>
      <c r="H819" s="105"/>
    </row>
    <row r="820" spans="1:8" ht="13.2" x14ac:dyDescent="0.15">
      <c r="A820" s="101">
        <v>819</v>
      </c>
      <c r="B820" s="102" t="s">
        <v>2177</v>
      </c>
      <c r="C820" s="130"/>
      <c r="D820" s="130"/>
      <c r="E820" s="130" t="s">
        <v>523</v>
      </c>
      <c r="F820" s="103"/>
      <c r="G820" s="104" t="s">
        <v>2178</v>
      </c>
      <c r="H820" s="105"/>
    </row>
    <row r="821" spans="1:8" ht="13.2" x14ac:dyDescent="0.15">
      <c r="A821" s="101">
        <v>820</v>
      </c>
      <c r="B821" s="102" t="s">
        <v>2179</v>
      </c>
      <c r="C821" s="130"/>
      <c r="D821" s="130"/>
      <c r="E821" s="130" t="s">
        <v>503</v>
      </c>
      <c r="F821" s="103"/>
      <c r="G821" s="104" t="s">
        <v>2180</v>
      </c>
      <c r="H821" s="105"/>
    </row>
    <row r="822" spans="1:8" ht="13.2" x14ac:dyDescent="0.15">
      <c r="A822" s="101">
        <v>821</v>
      </c>
      <c r="B822" s="102" t="s">
        <v>2181</v>
      </c>
      <c r="C822" s="130"/>
      <c r="D822" s="130"/>
      <c r="E822" s="130" t="s">
        <v>523</v>
      </c>
      <c r="F822" s="103"/>
      <c r="G822" s="104" t="s">
        <v>2182</v>
      </c>
      <c r="H822" s="105"/>
    </row>
    <row r="823" spans="1:8" ht="13.2" x14ac:dyDescent="0.15">
      <c r="A823" s="115">
        <v>822</v>
      </c>
      <c r="B823" s="116" t="s">
        <v>2183</v>
      </c>
      <c r="C823" s="133"/>
      <c r="D823" s="133"/>
      <c r="E823" s="133" t="s">
        <v>503</v>
      </c>
      <c r="F823" s="117"/>
      <c r="G823" s="118" t="s">
        <v>2184</v>
      </c>
      <c r="H823" s="119"/>
    </row>
  </sheetData>
  <autoFilter ref="A1:H823"/>
  <phoneticPr fontId="3"/>
  <printOptions horizontalCentered="1"/>
  <pageMargins left="0.78740157480314965" right="0.78740157480314965" top="0.78740157480314965" bottom="0.78740157480314965" header="0.51181102362204722" footer="0.51181102362204722"/>
  <pageSetup paperSize="9" scale="6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入力説明</vt:lpstr>
      <vt:lpstr>記入例様式18_2</vt:lpstr>
      <vt:lpstr>記入例（付表）</vt:lpstr>
      <vt:lpstr>様式18_2</vt:lpstr>
      <vt:lpstr>（付表）</vt:lpstr>
      <vt:lpstr>業種コード</vt:lpstr>
      <vt:lpstr>物質リスト</vt:lpstr>
      <vt:lpstr>'（付表）'!Print_Area</vt:lpstr>
      <vt:lpstr>'記入例（付表）'!Print_Area</vt:lpstr>
      <vt:lpstr>記入例様式18_2!Print_Area</vt:lpstr>
      <vt:lpstr>入力説明!Print_Area</vt:lpstr>
      <vt:lpstr>様式18_2!Print_Area</vt:lpstr>
      <vt:lpstr>業種コード!Print_Titles</vt:lpstr>
      <vt:lpstr>物質リスト!Print_Titles</vt:lpstr>
    </vt:vector>
  </TitlesOfParts>
  <Company>大気水質課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吉原 章子</dc:creator>
  <cp:lastModifiedBy>user</cp:lastModifiedBy>
  <cp:lastPrinted>2025-02-06T02:48:55Z</cp:lastPrinted>
  <dcterms:created xsi:type="dcterms:W3CDTF">2005-01-23T23:31:23Z</dcterms:created>
  <dcterms:modified xsi:type="dcterms:W3CDTF">2025-05-16T09:30:47Z</dcterms:modified>
</cp:coreProperties>
</file>