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X:\02_人材確保グループ\15_看護職\479_院内保育所補助事業\01_運営費補助（基金）\06_実績報告\R7\01_提出依頼\01_起案\県ホームページアップロード用\"/>
    </mc:Choice>
  </mc:AlternateContent>
  <xr:revisionPtr revIDLastSave="0" documentId="13_ncr:1_{4D036AF0-2B58-490B-87E1-3393207DC499}" xr6:coauthVersionLast="47" xr6:coauthVersionMax="47" xr10:uidLastSave="{00000000-0000-0000-0000-000000000000}"/>
  <bookViews>
    <workbookView xWindow="-120" yWindow="-120" windowWidth="29040" windowHeight="15720" xr2:uid="{00000000-000D-0000-FFFF-FFFF00000000}"/>
  </bookViews>
  <sheets>
    <sheet name="①実績報告書（様式５）" sheetId="33" r:id="rId1"/>
    <sheet name="①実績報告書（様式５）【記入例】" sheetId="18" r:id="rId2"/>
    <sheet name="②経費精算額調書（別紙１）" sheetId="7" r:id="rId3"/>
    <sheet name="②経費精算額調書（別紙１）【記入例】" sheetId="34" r:id="rId4"/>
    <sheet name="③事業実績報告書（別紙２）" sheetId="28" r:id="rId5"/>
    <sheet name="③事業実績報告書（別紙２）【記入例】" sheetId="30" r:id="rId6"/>
    <sheet name="④運営状況報告書（別紙３）" sheetId="11" r:id="rId7"/>
    <sheet name="④運営状況報告書（別紙３）【記入例】" sheetId="25" r:id="rId8"/>
    <sheet name="⑤歳入歳出決算書" sheetId="13" r:id="rId9"/>
    <sheet name="⑤歳入歳出決算書【記入例】" sheetId="26" r:id="rId10"/>
    <sheet name="⑥保育室委託費精算表" sheetId="15" r:id="rId11"/>
    <sheet name="⑥保育室委託費精算表【記入例】" sheetId="27" r:id="rId12"/>
    <sheet name="口座振込申出書◆◆交付申請時から変更があった場合のみ◆◆" sheetId="31" r:id="rId13"/>
    <sheet name="口座振込申出書【記入例】" sheetId="32" r:id="rId14"/>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0">'①実績報告書（様式５）'!$A$1:$J$53</definedName>
    <definedName name="_xlnm.Print_Area" localSheetId="2">'②経費精算額調書（別紙１）'!$A$1:$R$35</definedName>
    <definedName name="_xlnm.Print_Area" localSheetId="3">'②経費精算額調書（別紙１）【記入例】'!$A$1:$R$34</definedName>
    <definedName name="_xlnm.Print_Area" localSheetId="4">'③事業実績報告書（別紙２）'!$A$1:$S$44</definedName>
    <definedName name="_xlnm.Print_Area" localSheetId="6">'④運営状況報告書（別紙３）'!$A$1:$M$36</definedName>
    <definedName name="_xlnm.Print_Area" localSheetId="7">'④運営状況報告書（別紙３）【記入例】'!$A$1:$K$36</definedName>
    <definedName name="_xlnm.Print_Area" localSheetId="8">⑤歳入歳出決算書!$A$1:$H$22</definedName>
    <definedName name="_xlnm.Print_Area" localSheetId="10">⑥保育室委託費精算表!$A$1:$D$33</definedName>
    <definedName name="_xlnm.Print_Area" localSheetId="11">⑥保育室委託費精算表【記入例】!$A$1:$D$33</definedName>
    <definedName name="_xlnm.Print_Area" localSheetId="13">口座振込申出書【記入例】!$A$1:$K$24</definedName>
    <definedName name="_xlnm.Print_Area" localSheetId="12">口座振込申出書◆◆交付申請時から変更があった場合のみ◆◆!$A$1:$P$24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 i="34" l="1"/>
  <c r="L9" i="31"/>
  <c r="L7" i="31"/>
  <c r="E5" i="31"/>
  <c r="D9" i="34" l="1"/>
  <c r="C9" i="34"/>
  <c r="D9" i="7"/>
  <c r="G15" i="13" l="1"/>
  <c r="G14" i="13"/>
  <c r="C17" i="7" l="1"/>
  <c r="P26" i="34"/>
  <c r="M26" i="34"/>
  <c r="J26" i="34"/>
  <c r="G26" i="34"/>
  <c r="D26" i="34"/>
  <c r="Q25" i="34"/>
  <c r="N25" i="34"/>
  <c r="K25" i="34"/>
  <c r="K26" i="34" s="1"/>
  <c r="H25" i="34"/>
  <c r="H26" i="34" s="1"/>
  <c r="E25" i="34"/>
  <c r="R25" i="34" s="1"/>
  <c r="Q24" i="34"/>
  <c r="Q26" i="34" s="1"/>
  <c r="N24" i="34"/>
  <c r="N26" i="34" s="1"/>
  <c r="K24" i="34"/>
  <c r="H24" i="34"/>
  <c r="E24" i="34"/>
  <c r="G17" i="34"/>
  <c r="F17" i="34"/>
  <c r="H17" i="34" s="1"/>
  <c r="C17" i="34"/>
  <c r="H16" i="34"/>
  <c r="C10" i="34"/>
  <c r="E26" i="34" l="1"/>
  <c r="H18" i="34"/>
  <c r="C33" i="34"/>
  <c r="D33" i="34" s="1"/>
  <c r="F33" i="34" s="1"/>
  <c r="B8" i="26" s="1"/>
  <c r="R24" i="34"/>
  <c r="D10" i="34"/>
  <c r="C32" i="34" l="1"/>
  <c r="R26" i="34"/>
  <c r="C34" i="34" l="1"/>
  <c r="D32" i="34"/>
  <c r="D34" i="34" l="1"/>
  <c r="F32" i="34"/>
  <c r="F34" i="34" s="1"/>
  <c r="L21" i="31" l="1"/>
  <c r="L18" i="31"/>
  <c r="A7" i="31"/>
  <c r="J19" i="28" l="1"/>
  <c r="B14" i="31" l="1"/>
  <c r="A28" i="15"/>
  <c r="A20" i="13"/>
  <c r="I1" i="31"/>
  <c r="C33" i="15"/>
  <c r="C32" i="15"/>
  <c r="F16" i="7"/>
  <c r="F17" i="7" s="1"/>
  <c r="D1" i="15" l="1"/>
  <c r="H1" i="13"/>
  <c r="D24" i="31"/>
  <c r="B25" i="15"/>
  <c r="M1" i="11"/>
  <c r="H11" i="11" s="1"/>
  <c r="S1" i="28"/>
  <c r="R1" i="7"/>
  <c r="D23" i="31"/>
  <c r="D21" i="13"/>
  <c r="D22" i="13"/>
  <c r="H24" i="7" l="1"/>
  <c r="E24" i="7"/>
  <c r="G17" i="7"/>
  <c r="G8" i="26" l="1"/>
  <c r="D7" i="27"/>
  <c r="B10" i="26"/>
  <c r="M19" i="30"/>
  <c r="S1" i="30"/>
  <c r="I1" i="32" l="1"/>
  <c r="F43" i="30" l="1"/>
  <c r="E43" i="30"/>
  <c r="D43" i="30"/>
  <c r="C43" i="30"/>
  <c r="B43" i="30"/>
  <c r="E27" i="30"/>
  <c r="R19" i="30"/>
  <c r="R20" i="30" s="1"/>
  <c r="Q19" i="30"/>
  <c r="Q20" i="30" s="1"/>
  <c r="P19" i="30"/>
  <c r="P20" i="30" s="1"/>
  <c r="N19" i="30"/>
  <c r="N20" i="30" s="1"/>
  <c r="M20" i="30"/>
  <c r="L19" i="30"/>
  <c r="L20" i="30" s="1"/>
  <c r="J19" i="30"/>
  <c r="J20" i="30" s="1"/>
  <c r="G19" i="30"/>
  <c r="G20" i="30" s="1"/>
  <c r="F19" i="30"/>
  <c r="F20" i="30" s="1"/>
  <c r="E19" i="30"/>
  <c r="E20" i="30" s="1"/>
  <c r="D19" i="30"/>
  <c r="D20" i="30" s="1"/>
  <c r="C19" i="30"/>
  <c r="C20" i="30" s="1"/>
  <c r="B19" i="30"/>
  <c r="B20" i="30" s="1"/>
  <c r="S18" i="30"/>
  <c r="O18" i="30"/>
  <c r="H18" i="30"/>
  <c r="S17" i="30"/>
  <c r="O17" i="30"/>
  <c r="H17" i="30"/>
  <c r="S16" i="30"/>
  <c r="O16" i="30"/>
  <c r="H16" i="30"/>
  <c r="S15" i="30"/>
  <c r="O15" i="30"/>
  <c r="H15" i="30"/>
  <c r="S14" i="30"/>
  <c r="O14" i="30"/>
  <c r="H14" i="30"/>
  <c r="S13" i="30"/>
  <c r="O13" i="30"/>
  <c r="H13" i="30"/>
  <c r="S12" i="30"/>
  <c r="O12" i="30"/>
  <c r="H12" i="30"/>
  <c r="S11" i="30"/>
  <c r="O11" i="30"/>
  <c r="H11" i="30"/>
  <c r="S10" i="30"/>
  <c r="O10" i="30"/>
  <c r="H10" i="30"/>
  <c r="S9" i="30"/>
  <c r="O9" i="30"/>
  <c r="H9" i="30"/>
  <c r="S8" i="30"/>
  <c r="O8" i="30"/>
  <c r="H8" i="30"/>
  <c r="S7" i="30"/>
  <c r="O7" i="30"/>
  <c r="H7" i="30"/>
  <c r="F43" i="28"/>
  <c r="E43" i="28"/>
  <c r="M25" i="7" s="1"/>
  <c r="N25" i="7" s="1"/>
  <c r="D43" i="28"/>
  <c r="C43" i="28"/>
  <c r="B43" i="28"/>
  <c r="E27" i="28"/>
  <c r="R19" i="28"/>
  <c r="R20" i="28" s="1"/>
  <c r="Q19" i="28"/>
  <c r="Q20" i="28" s="1"/>
  <c r="P19" i="28"/>
  <c r="P20" i="28" s="1"/>
  <c r="N19" i="28"/>
  <c r="N20" i="28" s="1"/>
  <c r="M19" i="28"/>
  <c r="M20" i="28" s="1"/>
  <c r="L19" i="28"/>
  <c r="L20" i="28" s="1"/>
  <c r="J20" i="28"/>
  <c r="G19" i="28"/>
  <c r="G20" i="28" s="1"/>
  <c r="F19" i="28"/>
  <c r="F20" i="28" s="1"/>
  <c r="E19" i="28"/>
  <c r="E20" i="28" s="1"/>
  <c r="D19" i="28"/>
  <c r="D20" i="28" s="1"/>
  <c r="C19" i="28"/>
  <c r="C20" i="28" s="1"/>
  <c r="B19" i="28"/>
  <c r="B20" i="28" s="1"/>
  <c r="S18" i="28"/>
  <c r="O18" i="28"/>
  <c r="H18" i="28"/>
  <c r="S17" i="28"/>
  <c r="O17" i="28"/>
  <c r="H17" i="28"/>
  <c r="S16" i="28"/>
  <c r="O16" i="28"/>
  <c r="H16" i="28"/>
  <c r="S15" i="28"/>
  <c r="O15" i="28"/>
  <c r="H15" i="28"/>
  <c r="S14" i="28"/>
  <c r="O14" i="28"/>
  <c r="H14" i="28"/>
  <c r="S13" i="28"/>
  <c r="O13" i="28"/>
  <c r="H13" i="28"/>
  <c r="S12" i="28"/>
  <c r="O12" i="28"/>
  <c r="H12" i="28"/>
  <c r="S11" i="28"/>
  <c r="O11" i="28"/>
  <c r="H11" i="28"/>
  <c r="S10" i="28"/>
  <c r="O10" i="28"/>
  <c r="H10" i="28"/>
  <c r="S9" i="28"/>
  <c r="O9" i="28"/>
  <c r="H9" i="28"/>
  <c r="S8" i="28"/>
  <c r="O8" i="28"/>
  <c r="H8" i="28"/>
  <c r="S7" i="28"/>
  <c r="O7" i="28"/>
  <c r="H7" i="28"/>
  <c r="P25" i="7" l="1"/>
  <c r="Q25" i="7" s="1"/>
  <c r="J22" i="28"/>
  <c r="G25" i="7"/>
  <c r="J25" i="7"/>
  <c r="K25" i="7" s="1"/>
  <c r="F22" i="28"/>
  <c r="D25" i="7"/>
  <c r="O19" i="28"/>
  <c r="O20" i="28" s="1"/>
  <c r="E25" i="7" s="1"/>
  <c r="S19" i="30"/>
  <c r="S20" i="30" s="1"/>
  <c r="O19" i="30"/>
  <c r="O20" i="30" s="1"/>
  <c r="H19" i="30"/>
  <c r="H20" i="30" s="1"/>
  <c r="S19" i="28"/>
  <c r="S20" i="28" s="1"/>
  <c r="H19" i="28"/>
  <c r="H20" i="28" s="1"/>
  <c r="D1" i="27"/>
  <c r="C19" i="27"/>
  <c r="B19" i="27"/>
  <c r="D18" i="27"/>
  <c r="D17" i="27"/>
  <c r="D16" i="27"/>
  <c r="D15" i="27"/>
  <c r="D14" i="27"/>
  <c r="D13" i="27"/>
  <c r="D12" i="27"/>
  <c r="D11" i="27"/>
  <c r="D10" i="27"/>
  <c r="D9" i="27"/>
  <c r="D8" i="27"/>
  <c r="H25" i="7" l="1"/>
  <c r="P22" i="28"/>
  <c r="L22" i="28"/>
  <c r="D19" i="27"/>
  <c r="H1" i="26"/>
  <c r="G17" i="26"/>
  <c r="G8" i="13"/>
  <c r="K1" i="25"/>
  <c r="F8" i="25"/>
  <c r="F7" i="25"/>
  <c r="H7" i="11" l="1"/>
  <c r="H17" i="7" l="1"/>
  <c r="H16" i="7"/>
  <c r="B17" i="26" l="1"/>
  <c r="C19" i="15" l="1"/>
  <c r="B19" i="15"/>
  <c r="D18" i="15" l="1"/>
  <c r="D17" i="15"/>
  <c r="D16" i="15"/>
  <c r="D15" i="15"/>
  <c r="D14" i="15"/>
  <c r="D13" i="15"/>
  <c r="D12" i="15"/>
  <c r="D11" i="15"/>
  <c r="D10" i="15"/>
  <c r="D9" i="15"/>
  <c r="D8" i="15"/>
  <c r="D7" i="15"/>
  <c r="G17" i="13"/>
  <c r="H8" i="11"/>
  <c r="B9" i="11" s="1"/>
  <c r="P26" i="7"/>
  <c r="M26" i="7"/>
  <c r="J26" i="7"/>
  <c r="G26" i="7"/>
  <c r="D26" i="7"/>
  <c r="Q24" i="7"/>
  <c r="N24" i="7"/>
  <c r="K24" i="7"/>
  <c r="H18" i="7"/>
  <c r="D10" i="7"/>
  <c r="C9" i="7" l="1"/>
  <c r="C10" i="7" s="1"/>
  <c r="D19" i="15"/>
  <c r="C30" i="15" s="1"/>
  <c r="R24" i="7"/>
  <c r="C32" i="7" s="1"/>
  <c r="D32" i="7" s="1"/>
  <c r="F32" i="7" s="1"/>
  <c r="H26" i="7"/>
  <c r="Q26" i="7"/>
  <c r="R25" i="7"/>
  <c r="C33" i="7" s="1"/>
  <c r="D33" i="7" s="1"/>
  <c r="E35" i="7" s="1"/>
  <c r="N26" i="7"/>
  <c r="K26" i="7"/>
  <c r="E26" i="7"/>
  <c r="F33" i="7" l="1"/>
  <c r="B8" i="13" s="1"/>
  <c r="B17" i="13" s="1"/>
  <c r="B18" i="13" s="1"/>
  <c r="R26" i="7"/>
  <c r="F34" i="7" l="1"/>
  <c r="C34" i="7"/>
  <c r="D34" i="7" l="1"/>
</calcChain>
</file>

<file path=xl/sharedStrings.xml><?xml version="1.0" encoding="utf-8"?>
<sst xmlns="http://schemas.openxmlformats.org/spreadsheetml/2006/main" count="646" uniqueCount="286">
  <si>
    <t>神奈川県知事　殿</t>
    <rPh sb="0" eb="3">
      <t>カナガワ</t>
    </rPh>
    <rPh sb="3" eb="6">
      <t>ケンチジ</t>
    </rPh>
    <rPh sb="7" eb="8">
      <t>ドノ</t>
    </rPh>
    <phoneticPr fontId="1"/>
  </si>
  <si>
    <t>補助事業者　</t>
    <rPh sb="0" eb="2">
      <t>ホジョ</t>
    </rPh>
    <rPh sb="2" eb="4">
      <t>ジギョウ</t>
    </rPh>
    <rPh sb="4" eb="5">
      <t>シャ</t>
    </rPh>
    <phoneticPr fontId="1"/>
  </si>
  <si>
    <t>住所</t>
    <rPh sb="0" eb="2">
      <t>ジュウショ</t>
    </rPh>
    <phoneticPr fontId="1"/>
  </si>
  <si>
    <t>法人(団体)名</t>
    <rPh sb="0" eb="2">
      <t>ホウジン</t>
    </rPh>
    <rPh sb="3" eb="5">
      <t>ダンタイ</t>
    </rPh>
    <rPh sb="6" eb="7">
      <t>メイ</t>
    </rPh>
    <phoneticPr fontId="1"/>
  </si>
  <si>
    <t>代表者氏名</t>
    <rPh sb="0" eb="3">
      <t>ダイヒョウシャ</t>
    </rPh>
    <rPh sb="3" eb="5">
      <t>シメイ</t>
    </rPh>
    <phoneticPr fontId="1"/>
  </si>
  <si>
    <t>　　 電　　話</t>
    <rPh sb="3" eb="4">
      <t>デン</t>
    </rPh>
    <rPh sb="6" eb="7">
      <t>ハナシ</t>
    </rPh>
    <phoneticPr fontId="1"/>
  </si>
  <si>
    <t>　　 ﾒｰﾙｱﾄﾞﾚｽ</t>
    <phoneticPr fontId="1"/>
  </si>
  <si>
    <t xml:space="preserve">整理番号 </t>
    <rPh sb="0" eb="2">
      <t>セイリ</t>
    </rPh>
    <rPh sb="2" eb="4">
      <t>バンゴウ</t>
    </rPh>
    <phoneticPr fontId="1"/>
  </si>
  <si>
    <t>　２　経費精算額調書</t>
    <rPh sb="3" eb="5">
      <t>ケイヒ</t>
    </rPh>
    <rPh sb="5" eb="7">
      <t>セイサン</t>
    </rPh>
    <rPh sb="7" eb="8">
      <t>ガク</t>
    </rPh>
    <rPh sb="8" eb="10">
      <t>チョウショ</t>
    </rPh>
    <phoneticPr fontId="1"/>
  </si>
  <si>
    <t>　１　補助事業名　</t>
    <rPh sb="3" eb="5">
      <t>ホジョ</t>
    </rPh>
    <rPh sb="5" eb="7">
      <t>ジギョウ</t>
    </rPh>
    <rPh sb="7" eb="8">
      <t>メイ</t>
    </rPh>
    <phoneticPr fontId="1"/>
  </si>
  <si>
    <t>　３　事業実績報告書</t>
    <rPh sb="3" eb="5">
      <t>ジギョウ</t>
    </rPh>
    <rPh sb="5" eb="7">
      <t>ジッセキ</t>
    </rPh>
    <rPh sb="7" eb="10">
      <t>ホウコクショ</t>
    </rPh>
    <phoneticPr fontId="1"/>
  </si>
  <si>
    <t>　　(1)　当該事業に係る歳入歳出決算(見込み)書の抄本</t>
    <rPh sb="6" eb="8">
      <t>トウガイ</t>
    </rPh>
    <rPh sb="8" eb="10">
      <t>ジギョウ</t>
    </rPh>
    <rPh sb="11" eb="12">
      <t>カカ</t>
    </rPh>
    <rPh sb="13" eb="15">
      <t>サイニュウ</t>
    </rPh>
    <rPh sb="15" eb="17">
      <t>サイシュツ</t>
    </rPh>
    <rPh sb="17" eb="19">
      <t>ケッサン</t>
    </rPh>
    <rPh sb="20" eb="22">
      <t>ミコ</t>
    </rPh>
    <rPh sb="24" eb="25">
      <t>ショ</t>
    </rPh>
    <rPh sb="26" eb="28">
      <t>ショウホン</t>
    </rPh>
    <phoneticPr fontId="1"/>
  </si>
  <si>
    <t>　　(2)　その他参考となる資料</t>
    <rPh sb="8" eb="9">
      <t>タ</t>
    </rPh>
    <rPh sb="9" eb="11">
      <t>サンコウ</t>
    </rPh>
    <rPh sb="14" eb="16">
      <t>シリョウ</t>
    </rPh>
    <phoneticPr fontId="1"/>
  </si>
  <si>
    <t>院内保育事業運営費補助事業</t>
    <rPh sb="0" eb="11">
      <t>インナイホイクジギョウウンエイヒホジョ</t>
    </rPh>
    <rPh sb="11" eb="13">
      <t>ジギョウ</t>
    </rPh>
    <phoneticPr fontId="1"/>
  </si>
  <si>
    <t>（別に定める様式のとおり）</t>
    <rPh sb="1" eb="2">
      <t>ベツ</t>
    </rPh>
    <rPh sb="3" eb="4">
      <t>サダ</t>
    </rPh>
    <rPh sb="6" eb="8">
      <t>ヨウシキ</t>
    </rPh>
    <phoneticPr fontId="1"/>
  </si>
  <si>
    <t>別紙１</t>
    <rPh sb="0" eb="2">
      <t>ベッシ</t>
    </rPh>
    <phoneticPr fontId="4"/>
  </si>
  <si>
    <t>整理番号</t>
    <rPh sb="0" eb="2">
      <t>セイリ</t>
    </rPh>
    <rPh sb="2" eb="4">
      <t>バンゴウ</t>
    </rPh>
    <phoneticPr fontId="2"/>
  </si>
  <si>
    <t>経　費　精　算　額　調　書</t>
    <rPh sb="0" eb="1">
      <t>キョウ</t>
    </rPh>
    <rPh sb="2" eb="3">
      <t>ヒ</t>
    </rPh>
    <rPh sb="4" eb="5">
      <t>セイ</t>
    </rPh>
    <rPh sb="6" eb="7">
      <t>ザン</t>
    </rPh>
    <rPh sb="8" eb="9">
      <t>ガク</t>
    </rPh>
    <rPh sb="10" eb="11">
      <t>チョウ</t>
    </rPh>
    <rPh sb="12" eb="13">
      <t>ショ</t>
    </rPh>
    <phoneticPr fontId="4"/>
  </si>
  <si>
    <t>保育施設の事業費</t>
    <rPh sb="0" eb="2">
      <t>ホイク</t>
    </rPh>
    <rPh sb="2" eb="4">
      <t>シセツ</t>
    </rPh>
    <rPh sb="5" eb="7">
      <t>ジギョウ</t>
    </rPh>
    <rPh sb="7" eb="8">
      <t>ヒ</t>
    </rPh>
    <phoneticPr fontId="3"/>
  </si>
  <si>
    <t>総事業費</t>
    <rPh sb="0" eb="1">
      <t>ソウ</t>
    </rPh>
    <rPh sb="1" eb="4">
      <t>ジギョウヒ</t>
    </rPh>
    <phoneticPr fontId="3"/>
  </si>
  <si>
    <t>保育士等
人件費</t>
    <rPh sb="0" eb="2">
      <t>ホイク</t>
    </rPh>
    <rPh sb="2" eb="3">
      <t>シ</t>
    </rPh>
    <rPh sb="3" eb="4">
      <t>トウ</t>
    </rPh>
    <rPh sb="5" eb="8">
      <t>ジンケンヒ</t>
    </rPh>
    <phoneticPr fontId="3"/>
  </si>
  <si>
    <t>(委託分を含む)</t>
    <rPh sb="1" eb="3">
      <t>イタク</t>
    </rPh>
    <rPh sb="3" eb="4">
      <t>フン</t>
    </rPh>
    <rPh sb="5" eb="6">
      <t>フク</t>
    </rPh>
    <phoneticPr fontId="3"/>
  </si>
  <si>
    <t>A</t>
    <phoneticPr fontId="3"/>
  </si>
  <si>
    <t>B</t>
    <phoneticPr fontId="3"/>
  </si>
  <si>
    <t>今回の精算額</t>
    <rPh sb="0" eb="2">
      <t>コンカイ</t>
    </rPh>
    <rPh sb="3" eb="6">
      <t>セイサンガク</t>
    </rPh>
    <phoneticPr fontId="2"/>
  </si>
  <si>
    <t>差額</t>
    <rPh sb="0" eb="2">
      <t>サガク</t>
    </rPh>
    <phoneticPr fontId="2"/>
  </si>
  <si>
    <t>人件費補助の算出</t>
    <rPh sb="0" eb="3">
      <t>ジンケンヒ</t>
    </rPh>
    <rPh sb="3" eb="5">
      <t>ホジョ</t>
    </rPh>
    <rPh sb="6" eb="8">
      <t>サンシュツ</t>
    </rPh>
    <phoneticPr fontId="3"/>
  </si>
  <si>
    <t>保育士</t>
    <rPh sb="0" eb="3">
      <t>ホイクシ</t>
    </rPh>
    <phoneticPr fontId="3"/>
  </si>
  <si>
    <t>補助単価</t>
    <rPh sb="0" eb="2">
      <t>ホジョ</t>
    </rPh>
    <rPh sb="2" eb="4">
      <t>タンカ</t>
    </rPh>
    <phoneticPr fontId="3"/>
  </si>
  <si>
    <t>月数</t>
    <rPh sb="0" eb="2">
      <t>ツキスウ</t>
    </rPh>
    <phoneticPr fontId="3"/>
  </si>
  <si>
    <t>保育料収入</t>
    <rPh sb="0" eb="3">
      <t>ホイクリョウ</t>
    </rPh>
    <rPh sb="3" eb="5">
      <t>シュウニュウ</t>
    </rPh>
    <phoneticPr fontId="3"/>
  </si>
  <si>
    <t>調整率</t>
    <rPh sb="0" eb="2">
      <t>チョウセイ</t>
    </rPh>
    <rPh sb="2" eb="3">
      <t>リツ</t>
    </rPh>
    <phoneticPr fontId="3"/>
  </si>
  <si>
    <t>計</t>
    <rPh sb="0" eb="1">
      <t>ケイ</t>
    </rPh>
    <phoneticPr fontId="3"/>
  </si>
  <si>
    <t>等人員</t>
    <phoneticPr fontId="3"/>
  </si>
  <si>
    <t>相当額</t>
    <phoneticPr fontId="3"/>
  </si>
  <si>
    <t>C</t>
    <phoneticPr fontId="3"/>
  </si>
  <si>
    <t>D</t>
    <phoneticPr fontId="3"/>
  </si>
  <si>
    <t>E</t>
    <phoneticPr fontId="3"/>
  </si>
  <si>
    <t>F</t>
    <phoneticPr fontId="3"/>
  </si>
  <si>
    <t>G</t>
    <phoneticPr fontId="3"/>
  </si>
  <si>
    <t>H</t>
    <phoneticPr fontId="3"/>
  </si>
  <si>
    <t>---</t>
    <phoneticPr fontId="3"/>
  </si>
  <si>
    <t>---</t>
    <phoneticPr fontId="3"/>
  </si>
  <si>
    <t>---</t>
    <phoneticPr fontId="3"/>
  </si>
  <si>
    <t>加算補助の算出</t>
    <rPh sb="0" eb="2">
      <t>カサン</t>
    </rPh>
    <rPh sb="2" eb="4">
      <t>ホジョ</t>
    </rPh>
    <rPh sb="5" eb="7">
      <t>サンシュツ</t>
    </rPh>
    <phoneticPr fontId="3"/>
  </si>
  <si>
    <t>24時間保育</t>
    <rPh sb="2" eb="4">
      <t>ジカン</t>
    </rPh>
    <rPh sb="4" eb="6">
      <t>ホイク</t>
    </rPh>
    <phoneticPr fontId="3"/>
  </si>
  <si>
    <t>休日保育</t>
    <rPh sb="0" eb="2">
      <t>キュウジツ</t>
    </rPh>
    <rPh sb="2" eb="4">
      <t>ホイク</t>
    </rPh>
    <phoneticPr fontId="2"/>
  </si>
  <si>
    <t>病児保育</t>
    <rPh sb="0" eb="2">
      <t>ビョウジ</t>
    </rPh>
    <rPh sb="2" eb="4">
      <t>ホイク</t>
    </rPh>
    <phoneticPr fontId="3"/>
  </si>
  <si>
    <t>緊急一時保育</t>
    <rPh sb="0" eb="2">
      <t>キンキュウ</t>
    </rPh>
    <rPh sb="2" eb="4">
      <t>イチジ</t>
    </rPh>
    <rPh sb="4" eb="6">
      <t>ホイク</t>
    </rPh>
    <phoneticPr fontId="3"/>
  </si>
  <si>
    <t>児童保育加算</t>
    <rPh sb="0" eb="2">
      <t>ジドウ</t>
    </rPh>
    <rPh sb="2" eb="6">
      <t>ホイクカサン</t>
    </rPh>
    <phoneticPr fontId="3"/>
  </si>
  <si>
    <t>日数</t>
    <rPh sb="0" eb="2">
      <t>ニッスウ</t>
    </rPh>
    <phoneticPr fontId="3"/>
  </si>
  <si>
    <t>計(I*J)</t>
    <rPh sb="0" eb="1">
      <t>ケイ</t>
    </rPh>
    <phoneticPr fontId="3"/>
  </si>
  <si>
    <t>補助単価</t>
    <rPh sb="0" eb="2">
      <t>ホジョ</t>
    </rPh>
    <rPh sb="2" eb="4">
      <t>タンカ</t>
    </rPh>
    <phoneticPr fontId="2"/>
  </si>
  <si>
    <t>日数</t>
    <rPh sb="0" eb="2">
      <t>ニッスウ</t>
    </rPh>
    <phoneticPr fontId="2"/>
  </si>
  <si>
    <t>計(L*M)</t>
    <rPh sb="0" eb="1">
      <t>ケイ</t>
    </rPh>
    <phoneticPr fontId="2"/>
  </si>
  <si>
    <t>計(L*M)</t>
    <rPh sb="0" eb="1">
      <t>ケイ</t>
    </rPh>
    <phoneticPr fontId="3"/>
  </si>
  <si>
    <t>計(O*P)</t>
    <rPh sb="0" eb="1">
      <t>ケイ</t>
    </rPh>
    <phoneticPr fontId="3"/>
  </si>
  <si>
    <t>Ｉ</t>
    <phoneticPr fontId="3"/>
  </si>
  <si>
    <t>Ｊ</t>
    <phoneticPr fontId="3"/>
  </si>
  <si>
    <t>K</t>
    <phoneticPr fontId="3"/>
  </si>
  <si>
    <t>L</t>
    <phoneticPr fontId="2"/>
  </si>
  <si>
    <t>M</t>
    <phoneticPr fontId="2"/>
  </si>
  <si>
    <t>N</t>
    <phoneticPr fontId="2"/>
  </si>
  <si>
    <t>O</t>
  </si>
  <si>
    <t>P</t>
  </si>
  <si>
    <t>Q</t>
  </si>
  <si>
    <t>Ｒ</t>
  </si>
  <si>
    <t>Ｓ</t>
  </si>
  <si>
    <t>Ｔ</t>
  </si>
  <si>
    <t>U</t>
    <phoneticPr fontId="3"/>
  </si>
  <si>
    <t>V</t>
    <phoneticPr fontId="3"/>
  </si>
  <si>
    <t>W</t>
    <phoneticPr fontId="3"/>
  </si>
  <si>
    <t>X</t>
    <phoneticPr fontId="3"/>
  </si>
  <si>
    <t>---</t>
    <phoneticPr fontId="3"/>
  </si>
  <si>
    <t>1～3から基本額を算出</t>
    <rPh sb="5" eb="7">
      <t>キホン</t>
    </rPh>
    <rPh sb="7" eb="8">
      <t>ガク</t>
    </rPh>
    <rPh sb="9" eb="11">
      <t>サンシュツ</t>
    </rPh>
    <phoneticPr fontId="3"/>
  </si>
  <si>
    <t>集計補助額</t>
    <rPh sb="0" eb="2">
      <t>シュウケイ</t>
    </rPh>
    <rPh sb="2" eb="4">
      <t>ホジョ</t>
    </rPh>
    <rPh sb="4" eb="5">
      <t>ガク</t>
    </rPh>
    <phoneticPr fontId="3"/>
  </si>
  <si>
    <t>選定額</t>
    <rPh sb="0" eb="2">
      <t>センテイ</t>
    </rPh>
    <rPh sb="2" eb="3">
      <t>ガク</t>
    </rPh>
    <phoneticPr fontId="3"/>
  </si>
  <si>
    <t>(H+X)</t>
  </si>
  <si>
    <t>(BとYの
低い方)</t>
    <rPh sb="6" eb="7">
      <t>ヒク</t>
    </rPh>
    <rPh sb="8" eb="9">
      <t>ホウ</t>
    </rPh>
    <phoneticPr fontId="6"/>
  </si>
  <si>
    <t>Y</t>
    <phoneticPr fontId="3"/>
  </si>
  <si>
    <t>Z</t>
    <phoneticPr fontId="3"/>
  </si>
  <si>
    <t>別紙２</t>
    <rPh sb="0" eb="2">
      <t>ベッシ</t>
    </rPh>
    <phoneticPr fontId="4"/>
  </si>
  <si>
    <t>未就学の児童数</t>
    <rPh sb="0" eb="3">
      <t>ミシュウガク</t>
    </rPh>
    <rPh sb="4" eb="6">
      <t>ジドウ</t>
    </rPh>
    <rPh sb="6" eb="7">
      <t>スウ</t>
    </rPh>
    <phoneticPr fontId="2"/>
  </si>
  <si>
    <t>未就学児童の保育職員数</t>
    <rPh sb="0" eb="3">
      <t>ミシュウガク</t>
    </rPh>
    <rPh sb="3" eb="5">
      <t>ジドウ</t>
    </rPh>
    <rPh sb="6" eb="8">
      <t>ホイク</t>
    </rPh>
    <rPh sb="8" eb="10">
      <t>ショクイン</t>
    </rPh>
    <rPh sb="10" eb="11">
      <t>スウ</t>
    </rPh>
    <phoneticPr fontId="2"/>
  </si>
  <si>
    <t>学童保育
専従職員</t>
    <rPh sb="0" eb="2">
      <t>ガクドウ</t>
    </rPh>
    <rPh sb="2" eb="4">
      <t>ホイク</t>
    </rPh>
    <rPh sb="5" eb="7">
      <t>センジュウ</t>
    </rPh>
    <rPh sb="7" eb="9">
      <t>ショクイン</t>
    </rPh>
    <phoneticPr fontId="2"/>
  </si>
  <si>
    <t>(一時預りは除く)</t>
    <rPh sb="1" eb="4">
      <t>イチジアズカ</t>
    </rPh>
    <rPh sb="6" eb="7">
      <t>ノゾ</t>
    </rPh>
    <phoneticPr fontId="2"/>
  </si>
  <si>
    <t>常勤
職員</t>
    <rPh sb="0" eb="2">
      <t>ジョウキン</t>
    </rPh>
    <rPh sb="3" eb="5">
      <t>ショクイン</t>
    </rPh>
    <phoneticPr fontId="2"/>
  </si>
  <si>
    <t>非常勤
職員</t>
    <rPh sb="0" eb="2">
      <t>ヒジョウ</t>
    </rPh>
    <rPh sb="2" eb="3">
      <t>キン</t>
    </rPh>
    <rPh sb="4" eb="6">
      <t>ショクイン</t>
    </rPh>
    <phoneticPr fontId="2"/>
  </si>
  <si>
    <t>→非常勤の
常勤換算後</t>
    <rPh sb="1" eb="3">
      <t>ヒジョウ</t>
    </rPh>
    <rPh sb="3" eb="4">
      <t>キン</t>
    </rPh>
    <rPh sb="6" eb="8">
      <t>ジョウキン</t>
    </rPh>
    <rPh sb="8" eb="10">
      <t>カンサン</t>
    </rPh>
    <rPh sb="10" eb="11">
      <t>ゴ</t>
    </rPh>
    <phoneticPr fontId="2"/>
  </si>
  <si>
    <t>保育所(病児保育)専任の看護師</t>
    <rPh sb="0" eb="2">
      <t>ホイク</t>
    </rPh>
    <rPh sb="2" eb="3">
      <t>ジョ</t>
    </rPh>
    <rPh sb="4" eb="5">
      <t>ビョウ</t>
    </rPh>
    <rPh sb="5" eb="6">
      <t>ジ</t>
    </rPh>
    <rPh sb="6" eb="8">
      <t>ホイク</t>
    </rPh>
    <rPh sb="9" eb="11">
      <t>センニン</t>
    </rPh>
    <rPh sb="12" eb="14">
      <t>カンゴ</t>
    </rPh>
    <rPh sb="14" eb="15">
      <t>シ</t>
    </rPh>
    <phoneticPr fontId="2"/>
  </si>
  <si>
    <t>合計</t>
    <rPh sb="0" eb="2">
      <t>ゴウケイ</t>
    </rPh>
    <phoneticPr fontId="2"/>
  </si>
  <si>
    <t>在籍数</t>
    <rPh sb="0" eb="2">
      <t>ザイセキ</t>
    </rPh>
    <rPh sb="2" eb="3">
      <t>スウ</t>
    </rPh>
    <phoneticPr fontId="2"/>
  </si>
  <si>
    <t>1日平均
預り数</t>
    <rPh sb="1" eb="2">
      <t>ニチ</t>
    </rPh>
    <rPh sb="2" eb="4">
      <t>ヘイキン</t>
    </rPh>
    <rPh sb="5" eb="6">
      <t>アズカ</t>
    </rPh>
    <rPh sb="7" eb="8">
      <t>スウ</t>
    </rPh>
    <phoneticPr fontId="2"/>
  </si>
  <si>
    <t>(a+ｂ+c)</t>
    <phoneticPr fontId="2"/>
  </si>
  <si>
    <t>年合計</t>
    <rPh sb="0" eb="1">
      <t>ネン</t>
    </rPh>
    <rPh sb="1" eb="3">
      <t>ゴウケイ</t>
    </rPh>
    <phoneticPr fontId="2"/>
  </si>
  <si>
    <t>月平均</t>
    <rPh sb="0" eb="1">
      <t>ツキ</t>
    </rPh>
    <rPh sb="1" eb="3">
      <t>ヘイキン</t>
    </rPh>
    <phoneticPr fontId="2"/>
  </si>
  <si>
    <t>a</t>
    <phoneticPr fontId="2"/>
  </si>
  <si>
    <t>b</t>
    <phoneticPr fontId="2"/>
  </si>
  <si>
    <t>c</t>
    <phoneticPr fontId="2"/>
  </si>
  <si>
    <t>0歳児</t>
    <rPh sb="1" eb="3">
      <t>サイジ</t>
    </rPh>
    <phoneticPr fontId="2"/>
  </si>
  <si>
    <t>1～2歳児</t>
    <rPh sb="3" eb="5">
      <t>サイジ</t>
    </rPh>
    <phoneticPr fontId="2"/>
  </si>
  <si>
    <t>3～6歳児(就学児を除く)</t>
    <rPh sb="3" eb="5">
      <t>サイジ</t>
    </rPh>
    <rPh sb="6" eb="8">
      <t>シュウガク</t>
    </rPh>
    <rPh sb="8" eb="9">
      <t>ジ</t>
    </rPh>
    <rPh sb="10" eb="11">
      <t>ノゾ</t>
    </rPh>
    <phoneticPr fontId="2"/>
  </si>
  <si>
    <t>〇　加算補助実績日数(月数)</t>
    <rPh sb="2" eb="4">
      <t>カサン</t>
    </rPh>
    <rPh sb="4" eb="6">
      <t>ホジョ</t>
    </rPh>
    <rPh sb="6" eb="8">
      <t>ジッセキ</t>
    </rPh>
    <rPh sb="8" eb="10">
      <t>ニッスウ</t>
    </rPh>
    <rPh sb="11" eb="12">
      <t>ゲツ</t>
    </rPh>
    <rPh sb="12" eb="13">
      <t>スウ</t>
    </rPh>
    <phoneticPr fontId="4"/>
  </si>
  <si>
    <t>24時間保育</t>
    <rPh sb="2" eb="4">
      <t>ジカン</t>
    </rPh>
    <rPh sb="4" eb="6">
      <t>ホイク</t>
    </rPh>
    <phoneticPr fontId="4"/>
  </si>
  <si>
    <t>休日保育</t>
    <rPh sb="0" eb="2">
      <t>キュウジツ</t>
    </rPh>
    <rPh sb="2" eb="4">
      <t>ホイク</t>
    </rPh>
    <phoneticPr fontId="4"/>
  </si>
  <si>
    <t>病児保育
(実施月に１)</t>
    <rPh sb="0" eb="2">
      <t>ビョウジ</t>
    </rPh>
    <rPh sb="2" eb="4">
      <t>ホイク</t>
    </rPh>
    <rPh sb="6" eb="8">
      <t>ジッシ</t>
    </rPh>
    <rPh sb="8" eb="9">
      <t>ツキ</t>
    </rPh>
    <phoneticPr fontId="4"/>
  </si>
  <si>
    <t>緊急一時保育</t>
    <rPh sb="0" eb="2">
      <t>キンキュウ</t>
    </rPh>
    <rPh sb="2" eb="4">
      <t>イチジ</t>
    </rPh>
    <rPh sb="4" eb="6">
      <t>ホイク</t>
    </rPh>
    <phoneticPr fontId="4"/>
  </si>
  <si>
    <t>児童保育</t>
    <rPh sb="0" eb="2">
      <t>ジドウ</t>
    </rPh>
    <rPh sb="2" eb="4">
      <t>ホイク</t>
    </rPh>
    <phoneticPr fontId="4"/>
  </si>
  <si>
    <t>別紙３</t>
    <rPh sb="0" eb="2">
      <t>ベッシ</t>
    </rPh>
    <phoneticPr fontId="4"/>
  </si>
  <si>
    <t>運　営　状　況　報　告　書</t>
    <rPh sb="0" eb="1">
      <t>ウン</t>
    </rPh>
    <rPh sb="2" eb="3">
      <t>エイ</t>
    </rPh>
    <rPh sb="4" eb="5">
      <t>ジョウ</t>
    </rPh>
    <rPh sb="6" eb="7">
      <t>キョウ</t>
    </rPh>
    <rPh sb="8" eb="9">
      <t>ホウ</t>
    </rPh>
    <rPh sb="10" eb="11">
      <t>コク</t>
    </rPh>
    <rPh sb="12" eb="13">
      <t>ショ</t>
    </rPh>
    <phoneticPr fontId="3"/>
  </si>
  <si>
    <t>１　保育時間</t>
    <rPh sb="2" eb="4">
      <t>ホイク</t>
    </rPh>
    <rPh sb="4" eb="6">
      <t>ジカン</t>
    </rPh>
    <phoneticPr fontId="3"/>
  </si>
  <si>
    <t>開所ﾊﾟﾀｰﾝ</t>
    <rPh sb="0" eb="2">
      <t>カイショ</t>
    </rPh>
    <phoneticPr fontId="3"/>
  </si>
  <si>
    <t>開園時間</t>
    <rPh sb="0" eb="2">
      <t>カイエン</t>
    </rPh>
    <rPh sb="2" eb="4">
      <t>ジカン</t>
    </rPh>
    <phoneticPr fontId="3"/>
  </si>
  <si>
    <t>閉園時間</t>
    <rPh sb="0" eb="2">
      <t>ヘイエン</t>
    </rPh>
    <rPh sb="2" eb="4">
      <t>ジカン</t>
    </rPh>
    <phoneticPr fontId="3"/>
  </si>
  <si>
    <t>開所時間</t>
    <rPh sb="0" eb="2">
      <t>カイショ</t>
    </rPh>
    <rPh sb="2" eb="4">
      <t>ジカン</t>
    </rPh>
    <phoneticPr fontId="3"/>
  </si>
  <si>
    <t>通　　常</t>
    <rPh sb="0" eb="1">
      <t>ツウ</t>
    </rPh>
    <rPh sb="3" eb="4">
      <t>ツネ</t>
    </rPh>
    <phoneticPr fontId="3"/>
  </si>
  <si>
    <t>～</t>
    <phoneticPr fontId="3"/>
  </si>
  <si>
    <t>委託先名</t>
    <rPh sb="0" eb="3">
      <t>イタクサキ</t>
    </rPh>
    <rPh sb="3" eb="4">
      <t>メイ</t>
    </rPh>
    <phoneticPr fontId="3"/>
  </si>
  <si>
    <t>代表者名</t>
    <rPh sb="0" eb="3">
      <t>ダイヒョウシャ</t>
    </rPh>
    <rPh sb="3" eb="4">
      <t>メイ</t>
    </rPh>
    <phoneticPr fontId="3"/>
  </si>
  <si>
    <t>医師</t>
    <rPh sb="0" eb="2">
      <t>イシ</t>
    </rPh>
    <phoneticPr fontId="3"/>
  </si>
  <si>
    <t>人</t>
    <rPh sb="0" eb="1">
      <t>ニン</t>
    </rPh>
    <phoneticPr fontId="3"/>
  </si>
  <si>
    <t>うち女性医師</t>
    <rPh sb="2" eb="4">
      <t>ジョセイ</t>
    </rPh>
    <rPh sb="4" eb="6">
      <t>イシ</t>
    </rPh>
    <phoneticPr fontId="3"/>
  </si>
  <si>
    <t>看護職員</t>
    <rPh sb="0" eb="2">
      <t>カンゴ</t>
    </rPh>
    <rPh sb="2" eb="4">
      <t>ショクイン</t>
    </rPh>
    <phoneticPr fontId="3"/>
  </si>
  <si>
    <t>その他職員</t>
    <rPh sb="2" eb="3">
      <t>タ</t>
    </rPh>
    <rPh sb="3" eb="5">
      <t>ショクイン</t>
    </rPh>
    <phoneticPr fontId="3"/>
  </si>
  <si>
    <t>助成を受けてない</t>
    <rPh sb="0" eb="2">
      <t>ジョセイ</t>
    </rPh>
    <rPh sb="3" eb="4">
      <t>ウ</t>
    </rPh>
    <phoneticPr fontId="4"/>
  </si>
  <si>
    <t>助成を受けている</t>
    <rPh sb="0" eb="2">
      <t>ジョセイ</t>
    </rPh>
    <rPh sb="3" eb="4">
      <t>ウ</t>
    </rPh>
    <phoneticPr fontId="4"/>
  </si>
  <si>
    <t>補助・助成事業名(受けている場合のみ記載)</t>
    <rPh sb="0" eb="2">
      <t>ホジョ</t>
    </rPh>
    <rPh sb="3" eb="5">
      <t>ジョセイ</t>
    </rPh>
    <rPh sb="5" eb="7">
      <t>ジギョウ</t>
    </rPh>
    <rPh sb="7" eb="8">
      <t>メイ</t>
    </rPh>
    <rPh sb="9" eb="10">
      <t>ウ</t>
    </rPh>
    <rPh sb="14" eb="16">
      <t>バアイ</t>
    </rPh>
    <rPh sb="18" eb="20">
      <t>キサイ</t>
    </rPh>
    <phoneticPr fontId="4"/>
  </si>
  <si>
    <t>(単位：円)</t>
    <rPh sb="1" eb="3">
      <t>タンイ</t>
    </rPh>
    <rPh sb="4" eb="5">
      <t>エン</t>
    </rPh>
    <phoneticPr fontId="3"/>
  </si>
  <si>
    <t>歳入</t>
    <rPh sb="0" eb="1">
      <t>トシ</t>
    </rPh>
    <rPh sb="1" eb="2">
      <t>イリ</t>
    </rPh>
    <phoneticPr fontId="3"/>
  </si>
  <si>
    <t>歳出</t>
    <rPh sb="0" eb="1">
      <t>トシ</t>
    </rPh>
    <rPh sb="1" eb="2">
      <t>デ</t>
    </rPh>
    <phoneticPr fontId="3"/>
  </si>
  <si>
    <t>科目</t>
    <rPh sb="0" eb="1">
      <t>カ</t>
    </rPh>
    <rPh sb="1" eb="2">
      <t>メ</t>
    </rPh>
    <phoneticPr fontId="3"/>
  </si>
  <si>
    <t>金額</t>
    <rPh sb="0" eb="1">
      <t>キン</t>
    </rPh>
    <rPh sb="1" eb="2">
      <t>ガク</t>
    </rPh>
    <phoneticPr fontId="3"/>
  </si>
  <si>
    <t>備考</t>
    <rPh sb="0" eb="1">
      <t>ソナエ</t>
    </rPh>
    <rPh sb="1" eb="2">
      <t>コウ</t>
    </rPh>
    <phoneticPr fontId="3"/>
  </si>
  <si>
    <t>保育料</t>
    <rPh sb="0" eb="3">
      <t>ホイクリョウ</t>
    </rPh>
    <phoneticPr fontId="3"/>
  </si>
  <si>
    <t>給与費</t>
    <rPh sb="0" eb="3">
      <t>キュウヨヒ</t>
    </rPh>
    <phoneticPr fontId="3"/>
  </si>
  <si>
    <t>院内保育補助金</t>
    <rPh sb="0" eb="2">
      <t>インナイ</t>
    </rPh>
    <rPh sb="2" eb="4">
      <t>ホイク</t>
    </rPh>
    <rPh sb="4" eb="7">
      <t>ホジョキン</t>
    </rPh>
    <phoneticPr fontId="3"/>
  </si>
  <si>
    <t>事業費用</t>
    <rPh sb="0" eb="2">
      <t>ジギョウ</t>
    </rPh>
    <rPh sb="2" eb="4">
      <t>ヒヨウ</t>
    </rPh>
    <phoneticPr fontId="3"/>
  </si>
  <si>
    <t>市町村補助金</t>
    <rPh sb="0" eb="3">
      <t>シチョウソン</t>
    </rPh>
    <rPh sb="3" eb="6">
      <t>ホジョキン</t>
    </rPh>
    <phoneticPr fontId="3"/>
  </si>
  <si>
    <t>(給食費)</t>
    <rPh sb="1" eb="4">
      <t>キュウショクヒ</t>
    </rPh>
    <phoneticPr fontId="3"/>
  </si>
  <si>
    <t>設置者等負担金</t>
    <rPh sb="0" eb="3">
      <t>セッチシャ</t>
    </rPh>
    <rPh sb="3" eb="4">
      <t>トウ</t>
    </rPh>
    <rPh sb="4" eb="7">
      <t>フタンキン</t>
    </rPh>
    <phoneticPr fontId="3"/>
  </si>
  <si>
    <t>(保育費)</t>
    <rPh sb="1" eb="3">
      <t>ホイク</t>
    </rPh>
    <rPh sb="3" eb="4">
      <t>ヒ</t>
    </rPh>
    <phoneticPr fontId="3"/>
  </si>
  <si>
    <t>おやつ代</t>
    <rPh sb="3" eb="4">
      <t>ダイ</t>
    </rPh>
    <phoneticPr fontId="3"/>
  </si>
  <si>
    <t>(炊具食器費)</t>
    <rPh sb="1" eb="3">
      <t>スイグ</t>
    </rPh>
    <rPh sb="3" eb="5">
      <t>ショッキ</t>
    </rPh>
    <rPh sb="5" eb="6">
      <t>ヒ</t>
    </rPh>
    <phoneticPr fontId="3"/>
  </si>
  <si>
    <t>その他</t>
    <rPh sb="2" eb="3">
      <t>タ</t>
    </rPh>
    <phoneticPr fontId="3"/>
  </si>
  <si>
    <t>事務費用</t>
    <rPh sb="0" eb="2">
      <t>ジム</t>
    </rPh>
    <rPh sb="2" eb="4">
      <t>ヒヨウ</t>
    </rPh>
    <phoneticPr fontId="3"/>
  </si>
  <si>
    <t>委託費(保育士等人件費)</t>
    <rPh sb="0" eb="3">
      <t>イタクヒ</t>
    </rPh>
    <rPh sb="4" eb="7">
      <t>ホイクシ</t>
    </rPh>
    <rPh sb="7" eb="8">
      <t>トウ</t>
    </rPh>
    <rPh sb="8" eb="11">
      <t>ジンケンヒ</t>
    </rPh>
    <phoneticPr fontId="3"/>
  </si>
  <si>
    <t>委託費(その他委託料)</t>
    <rPh sb="0" eb="3">
      <t>イタクヒ</t>
    </rPh>
    <rPh sb="6" eb="7">
      <t>タ</t>
    </rPh>
    <rPh sb="7" eb="10">
      <t>イタクリョウ</t>
    </rPh>
    <phoneticPr fontId="3"/>
  </si>
  <si>
    <t>この決算書の抄本は原本と相違ないことを認める。</t>
    <rPh sb="2" eb="5">
      <t>ケッサンショ</t>
    </rPh>
    <rPh sb="6" eb="8">
      <t>ショウホン</t>
    </rPh>
    <rPh sb="9" eb="11">
      <t>ゲンポン</t>
    </rPh>
    <rPh sb="12" eb="14">
      <t>ソウイ</t>
    </rPh>
    <rPh sb="19" eb="20">
      <t>ミト</t>
    </rPh>
    <phoneticPr fontId="3"/>
  </si>
  <si>
    <t>施設名</t>
    <rPh sb="0" eb="2">
      <t>シセツ</t>
    </rPh>
    <rPh sb="2" eb="3">
      <t>メイ</t>
    </rPh>
    <phoneticPr fontId="3"/>
  </si>
  <si>
    <t>設置者</t>
    <rPh sb="0" eb="2">
      <t>セッチ</t>
    </rPh>
    <rPh sb="2" eb="3">
      <t>シャ</t>
    </rPh>
    <phoneticPr fontId="3"/>
  </si>
  <si>
    <t>保育室委託費精算表</t>
    <rPh sb="0" eb="3">
      <t>ホイクシツ</t>
    </rPh>
    <rPh sb="3" eb="5">
      <t>イタク</t>
    </rPh>
    <rPh sb="5" eb="6">
      <t>ヒ</t>
    </rPh>
    <rPh sb="6" eb="8">
      <t>セイサン</t>
    </rPh>
    <rPh sb="8" eb="9">
      <t>オモテ</t>
    </rPh>
    <phoneticPr fontId="2"/>
  </si>
  <si>
    <t>委託費内訳</t>
    <rPh sb="0" eb="3">
      <t>イタクヒ</t>
    </rPh>
    <rPh sb="3" eb="5">
      <t>ウチワケ</t>
    </rPh>
    <phoneticPr fontId="2"/>
  </si>
  <si>
    <t>(単位：円)</t>
    <rPh sb="1" eb="3">
      <t>タンイ</t>
    </rPh>
    <rPh sb="4" eb="5">
      <t>エン</t>
    </rPh>
    <phoneticPr fontId="2"/>
  </si>
  <si>
    <t>年月</t>
    <rPh sb="0" eb="2">
      <t>ネンゲツ</t>
    </rPh>
    <phoneticPr fontId="2"/>
  </si>
  <si>
    <t>人件費</t>
    <rPh sb="0" eb="3">
      <t>ジンケンヒ</t>
    </rPh>
    <phoneticPr fontId="2"/>
  </si>
  <si>
    <t>その他の経費</t>
    <rPh sb="2" eb="3">
      <t>タ</t>
    </rPh>
    <rPh sb="4" eb="6">
      <t>ケイヒ</t>
    </rPh>
    <phoneticPr fontId="2"/>
  </si>
  <si>
    <t>委託費総額</t>
    <rPh sb="0" eb="3">
      <t>イタクヒ</t>
    </rPh>
    <rPh sb="3" eb="5">
      <t>ソウガク</t>
    </rPh>
    <phoneticPr fontId="2"/>
  </si>
  <si>
    <t>以上のとおり精算いたします。</t>
    <rPh sb="0" eb="2">
      <t>イジョウ</t>
    </rPh>
    <rPh sb="6" eb="8">
      <t>セイサン</t>
    </rPh>
    <phoneticPr fontId="2"/>
  </si>
  <si>
    <t>　　　(委託者)</t>
    <rPh sb="4" eb="7">
      <t>イタクシャ</t>
    </rPh>
    <phoneticPr fontId="2"/>
  </si>
  <si>
    <t>(受託者)</t>
    <rPh sb="1" eb="4">
      <t>ジュタクシャ</t>
    </rPh>
    <phoneticPr fontId="2"/>
  </si>
  <si>
    <t>住　　所</t>
    <rPh sb="0" eb="1">
      <t>ジュウ</t>
    </rPh>
    <rPh sb="3" eb="4">
      <t>ショ</t>
    </rPh>
    <phoneticPr fontId="2"/>
  </si>
  <si>
    <t>法 人 名</t>
    <rPh sb="0" eb="1">
      <t>ホウ</t>
    </rPh>
    <rPh sb="2" eb="3">
      <t>ジン</t>
    </rPh>
    <rPh sb="4" eb="5">
      <t>メイ</t>
    </rPh>
    <phoneticPr fontId="2"/>
  </si>
  <si>
    <t>代表者名</t>
    <rPh sb="0" eb="3">
      <t>ダイヒョウシャ</t>
    </rPh>
    <rPh sb="3" eb="4">
      <t>メイ</t>
    </rPh>
    <phoneticPr fontId="2"/>
  </si>
  <si>
    <t>離職防止</t>
    <rPh sb="0" eb="2">
      <t>リショク</t>
    </rPh>
    <rPh sb="2" eb="4">
      <t>ボウシ</t>
    </rPh>
    <phoneticPr fontId="1"/>
  </si>
  <si>
    <t>復職・就職支援</t>
    <rPh sb="0" eb="2">
      <t>フクショク</t>
    </rPh>
    <rPh sb="3" eb="5">
      <t>シュウショク</t>
    </rPh>
    <rPh sb="5" eb="7">
      <t>シエン</t>
    </rPh>
    <phoneticPr fontId="1"/>
  </si>
  <si>
    <t>件</t>
    <rPh sb="0" eb="1">
      <t>ケン</t>
    </rPh>
    <phoneticPr fontId="1"/>
  </si>
  <si>
    <t>問合せ先</t>
    <rPh sb="0" eb="2">
      <t>トイアワ</t>
    </rPh>
    <rPh sb="3" eb="4">
      <t>サキ</t>
    </rPh>
    <phoneticPr fontId="1"/>
  </si>
  <si>
    <t>メール</t>
    <phoneticPr fontId="1"/>
  </si>
  <si>
    <t>電　話</t>
    <rPh sb="0" eb="1">
      <t>デン</t>
    </rPh>
    <rPh sb="2" eb="3">
      <t>ハナシ</t>
    </rPh>
    <phoneticPr fontId="1"/>
  </si>
  <si>
    <t>理事長　○山 ○美</t>
    <phoneticPr fontId="1"/>
  </si>
  <si>
    <t>　４　運営状況報告書</t>
    <rPh sb="3" eb="5">
      <t>ウンエイ</t>
    </rPh>
    <rPh sb="5" eb="7">
      <t>ジョウキョウ</t>
    </rPh>
    <rPh sb="7" eb="10">
      <t>ホウコクショ</t>
    </rPh>
    <phoneticPr fontId="1"/>
  </si>
  <si>
    <t>　５　保育室委託費精算表</t>
    <rPh sb="3" eb="6">
      <t>ホイクシツ</t>
    </rPh>
    <rPh sb="6" eb="8">
      <t>イタク</t>
    </rPh>
    <rPh sb="8" eb="9">
      <t>ヒ</t>
    </rPh>
    <rPh sb="9" eb="11">
      <t>セイサン</t>
    </rPh>
    <rPh sb="11" eb="12">
      <t>ヒョウ</t>
    </rPh>
    <phoneticPr fontId="1"/>
  </si>
  <si>
    <t>　６　添付資料</t>
    <rPh sb="3" eb="5">
      <t>テンプ</t>
    </rPh>
    <rPh sb="5" eb="7">
      <t>シリョウ</t>
    </rPh>
    <phoneticPr fontId="1"/>
  </si>
  <si>
    <t>※申請時から、保育施設名、所在地、開設者等が変更された場合は、別に記入してください。</t>
    <phoneticPr fontId="3"/>
  </si>
  <si>
    <t>　（分かる範囲で記入をお願いします。）</t>
    <rPh sb="2" eb="3">
      <t>ワ</t>
    </rPh>
    <rPh sb="5" eb="7">
      <t>ハンイ</t>
    </rPh>
    <rPh sb="8" eb="10">
      <t>キニュウ</t>
    </rPh>
    <rPh sb="12" eb="13">
      <t>ネガ</t>
    </rPh>
    <phoneticPr fontId="1"/>
  </si>
  <si>
    <t>５月</t>
    <rPh sb="1" eb="2">
      <t>ガツ</t>
    </rPh>
    <phoneticPr fontId="2"/>
  </si>
  <si>
    <t>２月</t>
    <rPh sb="1" eb="2">
      <t>ガツ</t>
    </rPh>
    <phoneticPr fontId="2"/>
  </si>
  <si>
    <t>○○県○○市××町×－×</t>
    <rPh sb="2" eb="3">
      <t>ケン</t>
    </rPh>
    <rPh sb="5" eb="6">
      <t>シ</t>
    </rPh>
    <rPh sb="8" eb="9">
      <t>マチ</t>
    </rPh>
    <phoneticPr fontId="1"/>
  </si>
  <si>
    <t>６月</t>
  </si>
  <si>
    <t>７月</t>
  </si>
  <si>
    <t>８月</t>
  </si>
  <si>
    <t>９月</t>
  </si>
  <si>
    <t>10月</t>
  </si>
  <si>
    <t>11月</t>
  </si>
  <si>
    <t>12月</t>
  </si>
  <si>
    <t>３月</t>
  </si>
  <si>
    <t>(C*D*E-F)*G*2/3</t>
    <phoneticPr fontId="3"/>
  </si>
  <si>
    <t>(K+N+Q+T+W)*2/3</t>
    <phoneticPr fontId="3"/>
  </si>
  <si>
    <t>円/月</t>
    <rPh sb="0" eb="1">
      <t>エン</t>
    </rPh>
    <rPh sb="2" eb="3">
      <t>ツキ</t>
    </rPh>
    <phoneticPr fontId="1"/>
  </si>
  <si>
    <t>２　月額保育料</t>
    <rPh sb="2" eb="7">
      <t>ゲツガクホイクリョウ</t>
    </rPh>
    <phoneticPr fontId="3"/>
  </si>
  <si>
    <t>４　利用職種</t>
    <rPh sb="2" eb="4">
      <t>リヨウ</t>
    </rPh>
    <rPh sb="4" eb="6">
      <t>ショクシュ</t>
    </rPh>
    <phoneticPr fontId="3"/>
  </si>
  <si>
    <t>６　院内保育所により離職防止や復職・就職支援に繋がった件数/年間</t>
    <phoneticPr fontId="1"/>
  </si>
  <si>
    <t>医療法人○○会○○病院</t>
    <phoneticPr fontId="1"/>
  </si>
  <si>
    <t>整理番号</t>
    <rPh sb="0" eb="2">
      <t>セイリ</t>
    </rPh>
    <rPh sb="2" eb="4">
      <t>バンゴウ</t>
    </rPh>
    <phoneticPr fontId="4"/>
  </si>
  <si>
    <t>24時間保育　配置職員数</t>
    <rPh sb="2" eb="4">
      <t>ジカン</t>
    </rPh>
    <rPh sb="4" eb="6">
      <t>ホイク</t>
    </rPh>
    <rPh sb="7" eb="9">
      <t>ハイチ</t>
    </rPh>
    <rPh sb="9" eb="11">
      <t>ショクイン</t>
    </rPh>
    <rPh sb="11" eb="12">
      <t>スウ</t>
    </rPh>
    <phoneticPr fontId="2"/>
  </si>
  <si>
    <t>休日保育　配置職員数</t>
    <rPh sb="0" eb="2">
      <t>キュウジツ</t>
    </rPh>
    <rPh sb="2" eb="4">
      <t>ホイク</t>
    </rPh>
    <rPh sb="5" eb="7">
      <t>ハイチ</t>
    </rPh>
    <rPh sb="7" eb="9">
      <t>ショクイン</t>
    </rPh>
    <rPh sb="9" eb="10">
      <t>スウ</t>
    </rPh>
    <phoneticPr fontId="2"/>
  </si>
  <si>
    <t>合計
(d+e)</t>
    <rPh sb="0" eb="2">
      <t>ゴウケイ</t>
    </rPh>
    <phoneticPr fontId="2"/>
  </si>
  <si>
    <t>合計
(f+g)</t>
    <rPh sb="0" eb="2">
      <t>ゴウケイ</t>
    </rPh>
    <phoneticPr fontId="2"/>
  </si>
  <si>
    <t>d</t>
    <phoneticPr fontId="2"/>
  </si>
  <si>
    <t>e</t>
    <phoneticPr fontId="2"/>
  </si>
  <si>
    <t>f</t>
    <phoneticPr fontId="2"/>
  </si>
  <si>
    <t>g</t>
    <phoneticPr fontId="2"/>
  </si>
  <si>
    <t>精算額</t>
    <rPh sb="0" eb="3">
      <t>セイサンガク</t>
    </rPh>
    <phoneticPr fontId="3"/>
  </si>
  <si>
    <t>1～3から精算額額を算出</t>
    <rPh sb="5" eb="8">
      <t>セイサンガク</t>
    </rPh>
    <rPh sb="8" eb="9">
      <t>ガク</t>
    </rPh>
    <rPh sb="10" eb="12">
      <t>サンシュツ</t>
    </rPh>
    <phoneticPr fontId="3"/>
  </si>
  <si>
    <t>交付決定額</t>
    <rPh sb="0" eb="5">
      <t>コウフケッテイガク</t>
    </rPh>
    <phoneticPr fontId="3"/>
  </si>
  <si>
    <t>交付申請時の記入額</t>
    <rPh sb="0" eb="4">
      <t>コウフシンセイ</t>
    </rPh>
    <rPh sb="2" eb="4">
      <t>シンセイ</t>
    </rPh>
    <rPh sb="4" eb="5">
      <t>ジ</t>
    </rPh>
    <rPh sb="6" eb="8">
      <t>キニュウ</t>
    </rPh>
    <rPh sb="8" eb="9">
      <t>ガク</t>
    </rPh>
    <phoneticPr fontId="2"/>
  </si>
  <si>
    <t>ＡＡ</t>
    <phoneticPr fontId="3"/>
  </si>
  <si>
    <t xml:space="preserve"> AA
 (選定額と交付決定額の低い方)</t>
    <rPh sb="6" eb="9">
      <t>センテイガク</t>
    </rPh>
    <rPh sb="10" eb="15">
      <t>コウフケッテイガク</t>
    </rPh>
    <rPh sb="16" eb="17">
      <t>ヒク</t>
    </rPh>
    <rPh sb="18" eb="19">
      <t>ホウ</t>
    </rPh>
    <phoneticPr fontId="6"/>
  </si>
  <si>
    <t xml:space="preserve"> AA
(選定額と交付決定額の低い方)</t>
    <phoneticPr fontId="6"/>
  </si>
  <si>
    <t>整理番号:</t>
    <rPh sb="0" eb="2">
      <t>セイリ</t>
    </rPh>
    <rPh sb="2" eb="4">
      <t>バンゴウ</t>
    </rPh>
    <phoneticPr fontId="2"/>
  </si>
  <si>
    <t>口座振込申出書</t>
    <rPh sb="0" eb="2">
      <t>コウザ</t>
    </rPh>
    <rPh sb="2" eb="4">
      <t>フリコ</t>
    </rPh>
    <rPh sb="4" eb="7">
      <t>モウシデショ</t>
    </rPh>
    <phoneticPr fontId="2"/>
  </si>
  <si>
    <t>金融機関名</t>
    <rPh sb="0" eb="2">
      <t>キンユウ</t>
    </rPh>
    <rPh sb="2" eb="4">
      <t>キカン</t>
    </rPh>
    <rPh sb="4" eb="5">
      <t>メイ</t>
    </rPh>
    <phoneticPr fontId="2"/>
  </si>
  <si>
    <t>口座種類</t>
    <rPh sb="0" eb="2">
      <t>コウザ</t>
    </rPh>
    <rPh sb="2" eb="4">
      <t>シュルイ</t>
    </rPh>
    <phoneticPr fontId="2"/>
  </si>
  <si>
    <t>口座番号</t>
    <rPh sb="0" eb="2">
      <t>コウザ</t>
    </rPh>
    <rPh sb="2" eb="4">
      <t>バンゴウ</t>
    </rPh>
    <phoneticPr fontId="2"/>
  </si>
  <si>
    <t>フリガナ</t>
    <phoneticPr fontId="2"/>
  </si>
  <si>
    <t>口座名義人</t>
    <rPh sb="0" eb="2">
      <t>コウザ</t>
    </rPh>
    <rPh sb="2" eb="5">
      <t>メイギニン</t>
    </rPh>
    <phoneticPr fontId="2"/>
  </si>
  <si>
    <t>※金融機関名や口座種類では、該当種別を選択してください。</t>
    <rPh sb="1" eb="3">
      <t>キンユウ</t>
    </rPh>
    <rPh sb="3" eb="5">
      <t>キカン</t>
    </rPh>
    <rPh sb="5" eb="6">
      <t>メイ</t>
    </rPh>
    <rPh sb="7" eb="9">
      <t>コウザ</t>
    </rPh>
    <rPh sb="9" eb="11">
      <t>シュルイ</t>
    </rPh>
    <rPh sb="14" eb="16">
      <t>ガイトウ</t>
    </rPh>
    <rPh sb="16" eb="18">
      <t>シュベツ</t>
    </rPh>
    <rPh sb="19" eb="21">
      <t>センタク</t>
    </rPh>
    <phoneticPr fontId="2"/>
  </si>
  <si>
    <t>神奈川県知事　殿</t>
    <rPh sb="0" eb="4">
      <t>カナガワケン</t>
    </rPh>
    <rPh sb="4" eb="6">
      <t>チジ</t>
    </rPh>
    <rPh sb="7" eb="8">
      <t>ドノ</t>
    </rPh>
    <phoneticPr fontId="2"/>
  </si>
  <si>
    <t>郵便番号</t>
    <rPh sb="0" eb="2">
      <t>ユウビン</t>
    </rPh>
    <rPh sb="2" eb="4">
      <t>バンゴウ</t>
    </rPh>
    <phoneticPr fontId="2"/>
  </si>
  <si>
    <t>住所</t>
    <rPh sb="0" eb="2">
      <t>ジュウショ</t>
    </rPh>
    <phoneticPr fontId="2"/>
  </si>
  <si>
    <t>法人名</t>
    <rPh sb="0" eb="2">
      <t>ホウジン</t>
    </rPh>
    <rPh sb="2" eb="3">
      <t>メイ</t>
    </rPh>
    <phoneticPr fontId="2"/>
  </si>
  <si>
    <t>代表者の職名及び氏名</t>
    <rPh sb="0" eb="3">
      <t>ダイヒョウシャ</t>
    </rPh>
    <rPh sb="4" eb="5">
      <t>ショク</t>
    </rPh>
    <rPh sb="5" eb="6">
      <t>メイ</t>
    </rPh>
    <rPh sb="6" eb="7">
      <t>オヨ</t>
    </rPh>
    <rPh sb="8" eb="10">
      <t>シメイ</t>
    </rPh>
    <phoneticPr fontId="2"/>
  </si>
  <si>
    <t>○○</t>
    <phoneticPr fontId="2"/>
  </si>
  <si>
    <t>銀行</t>
    <rPh sb="0" eb="2">
      <t>ギンコウ</t>
    </rPh>
    <phoneticPr fontId="2"/>
  </si>
  <si>
    <t>○○駅前</t>
    <rPh sb="2" eb="4">
      <t>エキマエ</t>
    </rPh>
    <phoneticPr fontId="2"/>
  </si>
  <si>
    <t>支店</t>
    <rPh sb="0" eb="2">
      <t>シテン</t>
    </rPh>
    <phoneticPr fontId="2"/>
  </si>
  <si>
    <t>普通</t>
    <rPh sb="0" eb="2">
      <t>フツウ</t>
    </rPh>
    <phoneticPr fontId="2"/>
  </si>
  <si>
    <t>医療法人○○会　理事長　○山 ○美</t>
    <rPh sb="8" eb="11">
      <t>リジチョウ</t>
    </rPh>
    <phoneticPr fontId="2"/>
  </si>
  <si>
    <t>000-0000</t>
    <phoneticPr fontId="2"/>
  </si>
  <si>
    <t>○○市○○1-1</t>
    <phoneticPr fontId="2"/>
  </si>
  <si>
    <t>医療法人○○会</t>
    <phoneticPr fontId="2"/>
  </si>
  <si>
    <t>理事長　○山 ○美</t>
    <phoneticPr fontId="2"/>
  </si>
  <si>
    <t>　　   　（当該補助事業に係る決算額を備考欄に記入すること。）</t>
    <rPh sb="7" eb="9">
      <t>トウガイ</t>
    </rPh>
    <rPh sb="9" eb="11">
      <t>ホジョ</t>
    </rPh>
    <rPh sb="11" eb="13">
      <t>ジギョウ</t>
    </rPh>
    <rPh sb="14" eb="15">
      <t>カカ</t>
    </rPh>
    <rPh sb="16" eb="18">
      <t>ケッサン</t>
    </rPh>
    <rPh sb="18" eb="19">
      <t>ガク</t>
    </rPh>
    <rPh sb="20" eb="22">
      <t>ビコウ</t>
    </rPh>
    <rPh sb="22" eb="23">
      <t>ラン</t>
    </rPh>
    <rPh sb="24" eb="26">
      <t>キニュウ</t>
    </rPh>
    <phoneticPr fontId="1"/>
  </si>
  <si>
    <t>施設名</t>
    <rPh sb="0" eb="2">
      <t>シセツ</t>
    </rPh>
    <rPh sb="2" eb="3">
      <t>メイ</t>
    </rPh>
    <phoneticPr fontId="1"/>
  </si>
  <si>
    <t>神奈川県横浜市○○区○○１</t>
    <phoneticPr fontId="1"/>
  </si>
  <si>
    <t>△△△△</t>
    <phoneticPr fontId="1"/>
  </si>
  <si>
    <t>○○病院</t>
    <phoneticPr fontId="1"/>
  </si>
  <si>
    <t>理事長　○山 ○美</t>
    <phoneticPr fontId="1"/>
  </si>
  <si>
    <t>週２回程度</t>
    <rPh sb="0" eb="1">
      <t>シュウ</t>
    </rPh>
    <rPh sb="2" eb="3">
      <t>カイ</t>
    </rPh>
    <rPh sb="3" eb="5">
      <t>テイド</t>
    </rPh>
    <phoneticPr fontId="3"/>
  </si>
  <si>
    <t>株式会社　□□</t>
    <rPh sb="0" eb="4">
      <t>カブシキガイシャ</t>
    </rPh>
    <phoneticPr fontId="1"/>
  </si>
  <si>
    <t>〇</t>
  </si>
  <si>
    <t>△△△△　○○病院　理事長　○山 ○美</t>
    <rPh sb="7" eb="9">
      <t>ビョウイン</t>
    </rPh>
    <phoneticPr fontId="1"/>
  </si>
  <si>
    <t>株式会社　□□</t>
    <phoneticPr fontId="1"/>
  </si>
  <si>
    <t>代表取締役　□川　○郎</t>
    <rPh sb="0" eb="2">
      <t>ダイヒョウ</t>
    </rPh>
    <rPh sb="2" eb="5">
      <t>トリシマリヤク</t>
    </rPh>
    <phoneticPr fontId="1"/>
  </si>
  <si>
    <t>××課　○山</t>
    <rPh sb="2" eb="3">
      <t>カ</t>
    </rPh>
    <rPh sb="5" eb="6">
      <t>ヤマ</t>
    </rPh>
    <phoneticPr fontId="1"/>
  </si>
  <si>
    <t>×××-×××-××××</t>
    <phoneticPr fontId="1"/>
  </si>
  <si>
    <t>△△△@×××.com</t>
    <phoneticPr fontId="1"/>
  </si>
  <si>
    <t>令和８年４月１日</t>
    <rPh sb="0" eb="2">
      <t>レイワ</t>
    </rPh>
    <rPh sb="3" eb="4">
      <t>ネン</t>
    </rPh>
    <rPh sb="5" eb="6">
      <t>ガツ</t>
    </rPh>
    <rPh sb="7" eb="8">
      <t>ニチ</t>
    </rPh>
    <phoneticPr fontId="1"/>
  </si>
  <si>
    <t>R7/4</t>
  </si>
  <si>
    <t>R7/5</t>
  </si>
  <si>
    <t>R7/6</t>
  </si>
  <si>
    <t>R7/7</t>
  </si>
  <si>
    <t>R7/8</t>
  </si>
  <si>
    <t>R7/9</t>
  </si>
  <si>
    <t>R7/10</t>
  </si>
  <si>
    <t>R7/11</t>
  </si>
  <si>
    <t>R7/12</t>
  </si>
  <si>
    <t>R8/1</t>
  </si>
  <si>
    <t>R8/2</t>
  </si>
  <si>
    <t>R8/3</t>
  </si>
  <si>
    <t>○R7年4月の在籍未就業児童数の年齢別内訳</t>
    <rPh sb="3" eb="4">
      <t>ネン</t>
    </rPh>
    <phoneticPr fontId="2"/>
  </si>
  <si>
    <t>←上表のR7/4の在籍数と一致する。</t>
    <rPh sb="1" eb="2">
      <t>ウエ</t>
    </rPh>
    <rPh sb="2" eb="3">
      <t>ヒョウ</t>
    </rPh>
    <rPh sb="11" eb="12">
      <t>スウ</t>
    </rPh>
    <rPh sb="13" eb="15">
      <t>イッチ</t>
    </rPh>
    <phoneticPr fontId="2"/>
  </si>
  <si>
    <t>　保育所との保育契約している方を職種別に記載してください。（令和８年３月現在）</t>
    <rPh sb="1" eb="4">
      <t>ホイクショ</t>
    </rPh>
    <rPh sb="6" eb="8">
      <t>ホイク</t>
    </rPh>
    <rPh sb="8" eb="10">
      <t>ケイヤク</t>
    </rPh>
    <rPh sb="14" eb="15">
      <t>カタ</t>
    </rPh>
    <rPh sb="16" eb="19">
      <t>ショクシュベツ</t>
    </rPh>
    <rPh sb="20" eb="22">
      <t>キサイ</t>
    </rPh>
    <rPh sb="30" eb="32">
      <t>レイワ</t>
    </rPh>
    <rPh sb="33" eb="34">
      <t>ネン</t>
    </rPh>
    <rPh sb="34" eb="35">
      <t>ヘイネン</t>
    </rPh>
    <rPh sb="35" eb="36">
      <t>ガツ</t>
    </rPh>
    <rPh sb="36" eb="38">
      <t>ゲンザイ</t>
    </rPh>
    <phoneticPr fontId="3"/>
  </si>
  <si>
    <t>５　令和７年度に神奈川県以外から受けた(予定を含む)院内保育運営費(人件費)補助･助成状況</t>
    <phoneticPr fontId="4"/>
  </si>
  <si>
    <t>令和７年度歳入歳出決算書(抄本)</t>
    <rPh sb="0" eb="2">
      <t>レイワ</t>
    </rPh>
    <rPh sb="3" eb="5">
      <t>ネンド</t>
    </rPh>
    <rPh sb="5" eb="7">
      <t>サイニュウ</t>
    </rPh>
    <rPh sb="7" eb="9">
      <t>サイシュツ</t>
    </rPh>
    <rPh sb="9" eb="11">
      <t>ケッサン</t>
    </rPh>
    <rPh sb="11" eb="12">
      <t>ショ</t>
    </rPh>
    <rPh sb="13" eb="15">
      <t>ショウホン</t>
    </rPh>
    <phoneticPr fontId="3"/>
  </si>
  <si>
    <t>令和８年４月１日</t>
    <rPh sb="0" eb="2">
      <t>レイワ</t>
    </rPh>
    <rPh sb="3" eb="4">
      <t>ネン</t>
    </rPh>
    <rPh sb="5" eb="6">
      <t>ガツ</t>
    </rPh>
    <rPh sb="7" eb="8">
      <t>ニチ</t>
    </rPh>
    <phoneticPr fontId="3"/>
  </si>
  <si>
    <t>令和７年４月</t>
    <rPh sb="0" eb="2">
      <t>レイワ</t>
    </rPh>
    <rPh sb="3" eb="4">
      <t>ネン</t>
    </rPh>
    <rPh sb="5" eb="6">
      <t>ガツ</t>
    </rPh>
    <phoneticPr fontId="2"/>
  </si>
  <si>
    <t>令和８年１月</t>
    <rPh sb="0" eb="2">
      <t>レイワ</t>
    </rPh>
    <rPh sb="3" eb="4">
      <t>ネン</t>
    </rPh>
    <rPh sb="5" eb="6">
      <t>ガツ</t>
    </rPh>
    <phoneticPr fontId="2"/>
  </si>
  <si>
    <t>令和８年４月１日</t>
    <rPh sb="0" eb="2">
      <t>レイワ</t>
    </rPh>
    <rPh sb="3" eb="4">
      <t>ネン</t>
    </rPh>
    <rPh sb="5" eb="6">
      <t>ガツ</t>
    </rPh>
    <rPh sb="7" eb="8">
      <t>ニチ</t>
    </rPh>
    <phoneticPr fontId="2"/>
  </si>
  <si>
    <r>
      <t>令和８年</t>
    </r>
    <r>
      <rPr>
        <sz val="12"/>
        <rFont val="BIZ UDPゴシック"/>
        <family val="3"/>
        <charset val="128"/>
      </rPr>
      <t>○</t>
    </r>
    <r>
      <rPr>
        <sz val="11"/>
        <rFont val="BIZ UDPゴシック"/>
        <family val="3"/>
        <charset val="128"/>
      </rPr>
      <t>月</t>
    </r>
    <r>
      <rPr>
        <sz val="12"/>
        <rFont val="BIZ UDPゴシック"/>
        <family val="3"/>
        <charset val="128"/>
      </rPr>
      <t>○</t>
    </r>
    <r>
      <rPr>
        <sz val="11"/>
        <rFont val="BIZ UDPゴシック"/>
        <family val="3"/>
        <charset val="128"/>
      </rPr>
      <t>日</t>
    </r>
    <rPh sb="0" eb="2">
      <t>レイワ</t>
    </rPh>
    <rPh sb="3" eb="4">
      <t>ネン</t>
    </rPh>
    <rPh sb="5" eb="6">
      <t>ガツ</t>
    </rPh>
    <rPh sb="7" eb="8">
      <t>ニチ</t>
    </rPh>
    <phoneticPr fontId="2"/>
  </si>
  <si>
    <t>３　保育室の運営委託先</t>
    <rPh sb="2" eb="5">
      <t>ホイクシツ</t>
    </rPh>
    <rPh sb="6" eb="8">
      <t>ウンエイ</t>
    </rPh>
    <rPh sb="8" eb="11">
      <t>イタクサキ</t>
    </rPh>
    <phoneticPr fontId="3"/>
  </si>
  <si>
    <t>代表者氏名</t>
    <rPh sb="0" eb="1">
      <t>ダイ</t>
    </rPh>
    <rPh sb="1" eb="2">
      <t>ヒョウ</t>
    </rPh>
    <rPh sb="2" eb="3">
      <t>シャ</t>
    </rPh>
    <rPh sb="3" eb="4">
      <t>シ</t>
    </rPh>
    <rPh sb="4" eb="5">
      <t>メイ</t>
    </rPh>
    <phoneticPr fontId="1"/>
  </si>
  <si>
    <t>施設名</t>
    <rPh sb="0" eb="1">
      <t>シ</t>
    </rPh>
    <rPh sb="1" eb="2">
      <t>セツ</t>
    </rPh>
    <rPh sb="2" eb="3">
      <t>メイ</t>
    </rPh>
    <phoneticPr fontId="1"/>
  </si>
  <si>
    <t>代表取締役　□川　○郎</t>
    <rPh sb="0" eb="2">
      <t>ダイヒョウ</t>
    </rPh>
    <rPh sb="2" eb="5">
      <t>トリシマリヤク</t>
    </rPh>
    <rPh sb="7" eb="8">
      <t>カワ</t>
    </rPh>
    <rPh sb="10" eb="11">
      <t>ロウ</t>
    </rPh>
    <phoneticPr fontId="1"/>
  </si>
  <si>
    <t xml:space="preserve">整理番号 </t>
    <phoneticPr fontId="1"/>
  </si>
  <si>
    <t>　</t>
  </si>
  <si>
    <t>回程度</t>
    <rPh sb="0" eb="1">
      <t>カイ</t>
    </rPh>
    <rPh sb="1" eb="3">
      <t>テイド</t>
    </rPh>
    <phoneticPr fontId="1"/>
  </si>
  <si>
    <t>　週</t>
    <rPh sb="1" eb="2">
      <t>シュウ</t>
    </rPh>
    <phoneticPr fontId="1"/>
  </si>
  <si>
    <t>事　業　実　績　報　告　書</t>
    <rPh sb="0" eb="1">
      <t>コト</t>
    </rPh>
    <rPh sb="2" eb="3">
      <t>ギョウ</t>
    </rPh>
    <rPh sb="4" eb="5">
      <t>ジツ</t>
    </rPh>
    <rPh sb="6" eb="7">
      <t>セキ</t>
    </rPh>
    <rPh sb="8" eb="9">
      <t>ポウ</t>
    </rPh>
    <rPh sb="10" eb="11">
      <t>コク</t>
    </rPh>
    <rPh sb="12" eb="13">
      <t>ショ</t>
    </rPh>
    <phoneticPr fontId="4"/>
  </si>
  <si>
    <t>令和８年４月　日</t>
    <rPh sb="0" eb="2">
      <t>レイワ</t>
    </rPh>
    <rPh sb="3" eb="4">
      <t>ネン</t>
    </rPh>
    <rPh sb="5" eb="6">
      <t>ガツ</t>
    </rPh>
    <rPh sb="7" eb="8">
      <t>ニチ</t>
    </rPh>
    <phoneticPr fontId="1"/>
  </si>
  <si>
    <t>ｲ)ﾏﾙﾏﾙｶｲ ﾘｼﾞﾁﾖｳ ﾏﾙﾔﾏ ﾏﾙﾐ</t>
    <phoneticPr fontId="1"/>
  </si>
  <si>
    <t>(様式５）</t>
    <rPh sb="1" eb="3">
      <t>ヨウシキ</t>
    </rPh>
    <phoneticPr fontId="1"/>
  </si>
  <si>
    <t>令和７年度神奈川県地域医療介護総合確保基金事業費補助金事業実績報告書</t>
  </si>
  <si>
    <t>令和７年度神奈川県地域医療介護総合確保基金事業費補助金事業実績報告書</t>
    <phoneticPr fontId="1"/>
  </si>
  <si>
    <t>（様式５）</t>
    <rPh sb="1" eb="3">
      <t>ヨウシキ</t>
    </rPh>
    <phoneticPr fontId="1"/>
  </si>
  <si>
    <t>　令和８年１月27日付け健総第10401号により交付決定を受けた標記補助金について、次のとおり関係書類を添えて報告します。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</si>
</sst>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Red]\(#,##0\)"/>
    <numFmt numFmtId="177" formatCode="#,##0_ "/>
    <numFmt numFmtId="178" formatCode="#,##0.0_);[Red]\(#,##0.0\)"/>
    <numFmt numFmtId="179" formatCode="[$-411]ge/m"/>
    <numFmt numFmtId="180" formatCode="#,##0.0_ "/>
    <numFmt numFmtId="181" formatCode="h:mm;@"/>
    <numFmt numFmtId="182" formatCode="AM/PM\ h:mm"/>
    <numFmt numFmtId="183" formatCode="[h]&quot;時間&quot;mm&quot;分&quot;"/>
    <numFmt numFmtId="184" formatCode="&quot;(&quot;#,##0&quot;)&quot;"/>
    <numFmt numFmtId="185" formatCode="[$-411]ggge&quot;年&quot;m&quot;月&quot;d&quot;日&quot;;@"/>
    <numFmt numFmtId="186" formatCode="&quot;¥&quot;#,##0_);[Red]\(&quot;¥&quot;#,##0\)"/>
    <numFmt numFmtId="187" formatCode="#"/>
    <numFmt numFmtId="188" formatCode="#,##0;&quot;▲ &quot;#,##0"/>
    <numFmt numFmtId="189" formatCode="0;\-0;;@"/>
  </numFmts>
  <fonts count="36">
    <font>
      <sz val="12"/>
      <color theme="1"/>
      <name val="ＭＳ 明朝"/>
      <family val="2"/>
      <charset val="128"/>
    </font>
    <font>
      <sz val="6"/>
      <name val="ＭＳ 明朝"/>
      <family val="2"/>
      <charset val="128"/>
    </font>
    <font>
      <sz val="6"/>
      <name val="ＭＳ 明朝"/>
      <family val="1"/>
      <charset val="128"/>
    </font>
    <font>
      <sz val="6"/>
      <name val="ＭＳ Ｐゴシック"/>
      <family val="3"/>
      <charset val="128"/>
    </font>
    <font>
      <sz val="6"/>
      <name val="ＭＳ Ｐゴシック"/>
      <family val="2"/>
      <charset val="128"/>
      <scheme val="minor"/>
    </font>
    <font>
      <sz val="12"/>
      <name val="ＭＳ 明朝"/>
      <family val="1"/>
      <charset val="128"/>
    </font>
    <font>
      <sz val="11"/>
      <name val="ＭＳ Ｐゴシック"/>
      <family val="3"/>
      <charset val="128"/>
    </font>
    <font>
      <sz val="11"/>
      <color theme="1"/>
      <name val="ＭＳ Ｐゴシック"/>
      <family val="2"/>
      <charset val="128"/>
      <scheme val="minor"/>
    </font>
    <font>
      <sz val="11"/>
      <color theme="1"/>
      <name val="BIZ UDP明朝 Medium"/>
      <family val="1"/>
      <charset val="128"/>
    </font>
    <font>
      <sz val="11"/>
      <name val="BIZ UDP明朝 Medium"/>
      <family val="1"/>
      <charset val="128"/>
    </font>
    <font>
      <sz val="12"/>
      <name val="BIZ UDP明朝 Medium"/>
      <family val="1"/>
      <charset val="128"/>
    </font>
    <font>
      <sz val="11"/>
      <color indexed="8"/>
      <name val="BIZ UDPゴシック"/>
      <family val="3"/>
      <charset val="128"/>
    </font>
    <font>
      <sz val="11"/>
      <color theme="1"/>
      <name val="BIZ UDPゴシック"/>
      <family val="3"/>
      <charset val="128"/>
    </font>
    <font>
      <sz val="10"/>
      <name val="BIZ UDPゴシック"/>
      <family val="3"/>
      <charset val="128"/>
    </font>
    <font>
      <sz val="18"/>
      <color indexed="8"/>
      <name val="BIZ UDPゴシック"/>
      <family val="3"/>
      <charset val="128"/>
    </font>
    <font>
      <sz val="11"/>
      <name val="BIZ UDPゴシック"/>
      <family val="3"/>
      <charset val="128"/>
    </font>
    <font>
      <sz val="12"/>
      <color indexed="8"/>
      <name val="BIZ UDPゴシック"/>
      <family val="3"/>
      <charset val="128"/>
    </font>
    <font>
      <sz val="16"/>
      <color theme="1"/>
      <name val="BIZ UDPゴシック"/>
      <family val="3"/>
      <charset val="128"/>
    </font>
    <font>
      <sz val="9"/>
      <name val="BIZ UDPゴシック"/>
      <family val="3"/>
      <charset val="128"/>
    </font>
    <font>
      <sz val="12"/>
      <color theme="1"/>
      <name val="BIZ UDPゴシック"/>
      <family val="3"/>
      <charset val="128"/>
    </font>
    <font>
      <sz val="12"/>
      <name val="BIZ UDPゴシック"/>
      <family val="3"/>
      <charset val="128"/>
    </font>
    <font>
      <sz val="14"/>
      <name val="BIZ UDPゴシック"/>
      <family val="3"/>
      <charset val="128"/>
    </font>
    <font>
      <u/>
      <sz val="11"/>
      <name val="BIZ UDPゴシック"/>
      <family val="3"/>
      <charset val="128"/>
    </font>
    <font>
      <sz val="11"/>
      <name val="ＭＳ 明朝"/>
      <family val="1"/>
      <charset val="128"/>
    </font>
    <font>
      <sz val="16"/>
      <name val="BIZ UDPゴシック"/>
      <family val="3"/>
      <charset val="128"/>
    </font>
    <font>
      <sz val="12"/>
      <color theme="1"/>
      <name val="ＭＳ 明朝"/>
      <family val="2"/>
      <charset val="128"/>
    </font>
    <font>
      <sz val="18"/>
      <name val="BIZ UDPゴシック"/>
      <family val="3"/>
      <charset val="128"/>
    </font>
    <font>
      <sz val="18"/>
      <color theme="0"/>
      <name val="BIZ UDPゴシック"/>
      <family val="3"/>
      <charset val="128"/>
    </font>
    <font>
      <sz val="11"/>
      <color theme="0"/>
      <name val="BIZ UDPゴシック"/>
      <family val="3"/>
      <charset val="128"/>
    </font>
    <font>
      <sz val="12"/>
      <color theme="0"/>
      <name val="BIZ UDPゴシック"/>
      <family val="3"/>
      <charset val="128"/>
    </font>
    <font>
      <b/>
      <sz val="8"/>
      <color theme="0"/>
      <name val="BIZ UDPゴシック"/>
      <family val="3"/>
      <charset val="128"/>
    </font>
    <font>
      <b/>
      <sz val="9"/>
      <color theme="0"/>
      <name val="BIZ UDPゴシック"/>
      <family val="3"/>
      <charset val="128"/>
    </font>
    <font>
      <b/>
      <sz val="10"/>
      <color theme="0"/>
      <name val="BIZ UDPゴシック"/>
      <family val="3"/>
      <charset val="128"/>
    </font>
    <font>
      <b/>
      <sz val="8"/>
      <color rgb="FFFF0000"/>
      <name val="BIZ UDPゴシック"/>
      <family val="3"/>
      <charset val="128"/>
    </font>
    <font>
      <b/>
      <sz val="11"/>
      <color theme="0"/>
      <name val="BIZ UDPゴシック"/>
      <family val="3"/>
      <charset val="128"/>
    </font>
    <font>
      <sz val="10"/>
      <color theme="1"/>
      <name val="BIZ UDPゴシック"/>
      <family val="3"/>
      <charset val="128"/>
    </font>
  </fonts>
  <fills count="3">
    <fill>
      <patternFill patternType="none"/>
    </fill>
    <fill>
      <patternFill patternType="gray125"/>
    </fill>
    <fill>
      <patternFill patternType="solid">
        <fgColor theme="4" tint="0.59999389629810485"/>
        <bgColor indexed="64"/>
      </patternFill>
    </fill>
  </fills>
  <borders count="14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style="hair">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dashed">
        <color indexed="64"/>
      </right>
      <top style="double">
        <color indexed="64"/>
      </top>
      <bottom style="double">
        <color indexed="64"/>
      </bottom>
      <diagonal/>
    </border>
    <border>
      <left style="dashed">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top style="double">
        <color indexed="64"/>
      </top>
      <bottom/>
      <diagonal/>
    </border>
    <border>
      <left style="double">
        <color indexed="64"/>
      </left>
      <right/>
      <top style="double">
        <color indexed="64"/>
      </top>
      <bottom/>
      <diagonal/>
    </border>
    <border>
      <left style="double">
        <color indexed="64"/>
      </left>
      <right style="medium">
        <color indexed="64"/>
      </right>
      <top style="double">
        <color indexed="64"/>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left/>
      <right/>
      <top style="thin">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medium">
        <color indexed="64"/>
      </left>
      <right style="thin">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ashed">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right/>
      <top/>
      <bottom style="double">
        <color indexed="64"/>
      </bottom>
      <diagonal/>
    </border>
    <border>
      <left style="medium">
        <color indexed="64"/>
      </left>
      <right style="thin">
        <color indexed="64"/>
      </right>
      <top style="double">
        <color indexed="64"/>
      </top>
      <bottom/>
      <diagonal/>
    </border>
    <border>
      <left style="thin">
        <color indexed="64"/>
      </left>
      <right style="dashed">
        <color indexed="64"/>
      </right>
      <top style="double">
        <color indexed="64"/>
      </top>
      <bottom/>
      <diagonal/>
    </border>
    <border>
      <left style="dashed">
        <color indexed="64"/>
      </left>
      <right style="double">
        <color indexed="64"/>
      </right>
      <top style="double">
        <color indexed="64"/>
      </top>
      <bottom/>
      <diagonal/>
    </border>
    <border>
      <left style="double">
        <color indexed="64"/>
      </left>
      <right style="double">
        <color indexed="64"/>
      </right>
      <top style="double">
        <color indexed="64"/>
      </top>
      <bottom/>
      <diagonal/>
    </border>
    <border>
      <left style="double">
        <color indexed="64"/>
      </left>
      <right style="thin">
        <color indexed="64"/>
      </right>
      <top style="double">
        <color indexed="64"/>
      </top>
      <bottom/>
      <diagonal/>
    </border>
    <border>
      <left/>
      <right/>
      <top style="double">
        <color indexed="64"/>
      </top>
      <bottom/>
      <diagonal/>
    </border>
    <border>
      <left/>
      <right style="thin">
        <color indexed="64"/>
      </right>
      <top style="thin">
        <color indexed="64"/>
      </top>
      <bottom style="medium">
        <color indexed="64"/>
      </bottom>
      <diagonal/>
    </border>
    <border diagonalUp="1">
      <left style="thin">
        <color indexed="64"/>
      </left>
      <right style="dashed">
        <color indexed="64"/>
      </right>
      <top style="thin">
        <color indexed="64"/>
      </top>
      <bottom style="medium">
        <color indexed="64"/>
      </bottom>
      <diagonal style="thin">
        <color indexed="64"/>
      </diagonal>
    </border>
    <border>
      <left style="dashed">
        <color indexed="64"/>
      </left>
      <right style="double">
        <color indexed="64"/>
      </right>
      <top style="thin">
        <color indexed="64"/>
      </top>
      <bottom style="medium">
        <color indexed="64"/>
      </bottom>
      <diagonal/>
    </border>
    <border diagonalUp="1">
      <left style="double">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diagonalUp="1">
      <left style="double">
        <color indexed="64"/>
      </left>
      <right style="double">
        <color indexed="64"/>
      </right>
      <top style="thin">
        <color indexed="64"/>
      </top>
      <bottom style="medium">
        <color indexed="64"/>
      </bottom>
      <diagonal style="thin">
        <color indexed="64"/>
      </diagonal>
    </border>
    <border>
      <left style="double">
        <color indexed="64"/>
      </left>
      <right style="thin">
        <color indexed="64"/>
      </right>
      <top style="thin">
        <color indexed="64"/>
      </top>
      <bottom style="medium">
        <color indexed="64"/>
      </bottom>
      <diagonal/>
    </border>
    <border diagonalUp="1">
      <left style="double">
        <color indexed="64"/>
      </left>
      <right style="double">
        <color indexed="64"/>
      </right>
      <top style="thin">
        <color indexed="64"/>
      </top>
      <bottom/>
      <diagonal style="thin">
        <color indexed="64"/>
      </diagonal>
    </border>
    <border diagonalUp="1">
      <left style="double">
        <color indexed="64"/>
      </left>
      <right style="double">
        <color indexed="64"/>
      </right>
      <top/>
      <bottom style="thin">
        <color indexed="64"/>
      </bottom>
      <diagonal style="thin">
        <color indexed="64"/>
      </diagonal>
    </border>
    <border diagonalUp="1">
      <left style="double">
        <color indexed="64"/>
      </left>
      <right/>
      <top style="thin">
        <color indexed="64"/>
      </top>
      <bottom/>
      <diagonal style="thin">
        <color indexed="64"/>
      </diagonal>
    </border>
    <border diagonalUp="1">
      <left style="double">
        <color indexed="64"/>
      </left>
      <right/>
      <top/>
      <bottom style="thin">
        <color indexed="64"/>
      </bottom>
      <diagonal style="thin">
        <color indexed="64"/>
      </diagonal>
    </border>
    <border>
      <left style="medium">
        <color rgb="FFC00000"/>
      </left>
      <right style="medium">
        <color rgb="FFC00000"/>
      </right>
      <top style="medium">
        <color rgb="FFC00000"/>
      </top>
      <bottom style="medium">
        <color rgb="FFC00000"/>
      </bottom>
      <diagonal/>
    </border>
    <border>
      <left style="double">
        <color indexed="64"/>
      </left>
      <right/>
      <top/>
      <bottom/>
      <diagonal/>
    </border>
    <border>
      <left/>
      <right style="dashed">
        <color indexed="64"/>
      </right>
      <top/>
      <bottom style="thin">
        <color indexed="64"/>
      </bottom>
      <diagonal/>
    </border>
    <border>
      <left/>
      <right/>
      <top style="medium">
        <color indexed="64"/>
      </top>
      <bottom/>
      <diagonal/>
    </border>
  </borders>
  <cellStyleXfs count="10">
    <xf numFmtId="0" fontId="0" fillId="0" borderId="0">
      <alignment vertical="center"/>
    </xf>
    <xf numFmtId="0" fontId="6" fillId="0" borderId="0">
      <alignment vertical="center"/>
    </xf>
    <xf numFmtId="0" fontId="7" fillId="0" borderId="0">
      <alignment vertical="center"/>
    </xf>
    <xf numFmtId="0" fontId="6" fillId="0" borderId="0"/>
    <xf numFmtId="0" fontId="6" fillId="0" borderId="0"/>
    <xf numFmtId="0" fontId="6" fillId="0" borderId="0"/>
    <xf numFmtId="0" fontId="5" fillId="0" borderId="0">
      <alignment vertical="center"/>
    </xf>
    <xf numFmtId="38" fontId="7" fillId="0" borderId="0" applyFont="0" applyFill="0" applyBorder="0" applyAlignment="0" applyProtection="0">
      <alignment vertical="center"/>
    </xf>
    <xf numFmtId="0" fontId="23" fillId="0" borderId="0">
      <alignment vertical="center"/>
    </xf>
    <xf numFmtId="38" fontId="25" fillId="0" borderId="0" applyFont="0" applyFill="0" applyBorder="0" applyAlignment="0" applyProtection="0">
      <alignment vertical="center"/>
    </xf>
  </cellStyleXfs>
  <cellXfs count="551">
    <xf numFmtId="0" fontId="0" fillId="0" borderId="0" xfId="0">
      <alignment vertical="center"/>
    </xf>
    <xf numFmtId="0" fontId="8" fillId="0" borderId="0" xfId="0" applyFont="1">
      <alignment vertical="center"/>
    </xf>
    <xf numFmtId="0" fontId="8" fillId="0" borderId="1" xfId="0" applyFont="1" applyBorder="1" applyAlignment="1">
      <alignment horizontal="center" vertical="center"/>
    </xf>
    <xf numFmtId="0" fontId="8" fillId="0" borderId="0" xfId="0" applyFont="1" applyAlignment="1">
      <alignment horizontal="distributed" vertical="center"/>
    </xf>
    <xf numFmtId="0" fontId="8" fillId="0" borderId="0" xfId="0" applyFont="1" applyAlignment="1">
      <alignment vertical="center"/>
    </xf>
    <xf numFmtId="0" fontId="11" fillId="0" borderId="0" xfId="1" applyFont="1" applyAlignment="1">
      <alignment vertical="center"/>
    </xf>
    <xf numFmtId="176" fontId="11" fillId="0" borderId="0" xfId="1" applyNumberFormat="1" applyFont="1" applyAlignment="1">
      <alignment vertical="center" shrinkToFit="1"/>
    </xf>
    <xf numFmtId="0" fontId="11" fillId="0" borderId="0" xfId="1" applyFont="1" applyAlignment="1">
      <alignment horizontal="center" vertical="center" shrinkToFit="1"/>
    </xf>
    <xf numFmtId="0" fontId="11" fillId="0" borderId="0" xfId="1" applyFont="1" applyAlignment="1">
      <alignment vertical="center" shrinkToFit="1"/>
    </xf>
    <xf numFmtId="0" fontId="12" fillId="0" borderId="0" xfId="2" applyFont="1">
      <alignment vertical="center"/>
    </xf>
    <xf numFmtId="0" fontId="13" fillId="0" borderId="1" xfId="2" applyFont="1" applyBorder="1" applyAlignment="1">
      <alignment horizontal="center" vertical="center" shrinkToFit="1"/>
    </xf>
    <xf numFmtId="0" fontId="11" fillId="0" borderId="0" xfId="1" applyFont="1" applyAlignment="1">
      <alignment horizontal="center" vertical="center"/>
    </xf>
    <xf numFmtId="0" fontId="11" fillId="0" borderId="0" xfId="1" applyFont="1" applyAlignment="1" applyProtection="1">
      <alignment vertical="center"/>
    </xf>
    <xf numFmtId="176" fontId="11" fillId="0" borderId="0" xfId="1" applyNumberFormat="1" applyFont="1" applyAlignment="1" applyProtection="1">
      <alignment vertical="center" shrinkToFit="1"/>
    </xf>
    <xf numFmtId="0" fontId="11" fillId="0" borderId="0" xfId="1" applyFont="1" applyAlignment="1" applyProtection="1">
      <alignment horizontal="center" vertical="center" shrinkToFit="1"/>
    </xf>
    <xf numFmtId="0" fontId="11" fillId="0" borderId="0" xfId="1" applyFont="1" applyAlignment="1" applyProtection="1">
      <alignment vertical="center" shrinkToFit="1"/>
    </xf>
    <xf numFmtId="176" fontId="11" fillId="0" borderId="0" xfId="1" applyNumberFormat="1" applyFont="1" applyBorder="1" applyAlignment="1" applyProtection="1">
      <alignment vertical="center" shrinkToFit="1"/>
    </xf>
    <xf numFmtId="0" fontId="15" fillId="0" borderId="0" xfId="3" applyFont="1" applyBorder="1" applyAlignment="1" applyProtection="1">
      <alignment vertical="center" shrinkToFit="1"/>
    </xf>
    <xf numFmtId="0" fontId="11" fillId="0" borderId="0" xfId="1" applyFont="1" applyAlignment="1" applyProtection="1">
      <alignment horizontal="center" vertical="center"/>
    </xf>
    <xf numFmtId="176" fontId="11" fillId="0" borderId="0" xfId="1" applyNumberFormat="1" applyFont="1" applyAlignment="1" applyProtection="1">
      <alignment vertical="center"/>
    </xf>
    <xf numFmtId="0" fontId="11" fillId="0" borderId="2" xfId="1" applyFont="1" applyBorder="1" applyAlignment="1" applyProtection="1">
      <alignment vertical="center"/>
    </xf>
    <xf numFmtId="0" fontId="11" fillId="0" borderId="3" xfId="1" applyFont="1" applyBorder="1" applyAlignment="1" applyProtection="1">
      <alignment vertical="center"/>
    </xf>
    <xf numFmtId="176" fontId="11" fillId="0" borderId="3" xfId="1" applyNumberFormat="1" applyFont="1" applyBorder="1" applyAlignment="1" applyProtection="1">
      <alignment horizontal="center" vertical="center" shrinkToFit="1"/>
    </xf>
    <xf numFmtId="0" fontId="11" fillId="0" borderId="4" xfId="1" applyFont="1" applyBorder="1" applyAlignment="1" applyProtection="1">
      <alignment vertical="center"/>
    </xf>
    <xf numFmtId="176" fontId="11" fillId="0" borderId="5" xfId="1" applyNumberFormat="1" applyFont="1" applyBorder="1" applyAlignment="1" applyProtection="1">
      <alignment horizontal="center" vertical="center" shrinkToFit="1"/>
    </xf>
    <xf numFmtId="177" fontId="15" fillId="0" borderId="7" xfId="2" applyNumberFormat="1" applyFont="1" applyBorder="1" applyAlignment="1" applyProtection="1">
      <alignment horizontal="center" vertical="center" shrinkToFit="1"/>
    </xf>
    <xf numFmtId="177" fontId="12" fillId="0" borderId="7" xfId="2" applyNumberFormat="1" applyFont="1" applyBorder="1" applyAlignment="1" applyProtection="1">
      <alignment vertical="center" shrinkToFit="1"/>
    </xf>
    <xf numFmtId="177" fontId="15" fillId="0" borderId="0" xfId="2" applyNumberFormat="1" applyFont="1" applyBorder="1" applyAlignment="1" applyProtection="1">
      <alignment horizontal="center" vertical="center" shrinkToFit="1"/>
    </xf>
    <xf numFmtId="0" fontId="15" fillId="0" borderId="0" xfId="3" applyFont="1" applyAlignment="1" applyProtection="1">
      <alignment vertical="center"/>
    </xf>
    <xf numFmtId="0" fontId="11" fillId="0" borderId="8" xfId="1" applyFont="1" applyBorder="1" applyAlignment="1" applyProtection="1">
      <alignment horizontal="center" vertical="center" wrapText="1" shrinkToFit="1"/>
    </xf>
    <xf numFmtId="176" fontId="11" fillId="0" borderId="9" xfId="1" applyNumberFormat="1" applyFont="1" applyBorder="1" applyAlignment="1" applyProtection="1">
      <alignment horizontal="center" vertical="center" wrapText="1" shrinkToFit="1"/>
    </xf>
    <xf numFmtId="0" fontId="11" fillId="0" borderId="9" xfId="1" applyFont="1" applyBorder="1" applyAlignment="1" applyProtection="1">
      <alignment horizontal="center" vertical="center" wrapText="1"/>
    </xf>
    <xf numFmtId="176" fontId="11" fillId="0" borderId="9" xfId="1" applyNumberFormat="1" applyFont="1" applyBorder="1" applyAlignment="1" applyProtection="1">
      <alignment horizontal="center" vertical="center" wrapText="1"/>
    </xf>
    <xf numFmtId="0" fontId="11" fillId="0" borderId="10" xfId="1" applyFont="1" applyBorder="1" applyAlignment="1" applyProtection="1">
      <alignment horizontal="center" vertical="center" wrapText="1"/>
    </xf>
    <xf numFmtId="176" fontId="11" fillId="0" borderId="2" xfId="1" applyNumberFormat="1" applyFont="1" applyBorder="1" applyAlignment="1" applyProtection="1">
      <alignment horizontal="center" vertical="center" wrapText="1" shrinkToFit="1"/>
    </xf>
    <xf numFmtId="176" fontId="15" fillId="0" borderId="0" xfId="3" applyNumberFormat="1" applyFont="1" applyAlignment="1" applyProtection="1">
      <alignment vertical="center"/>
    </xf>
    <xf numFmtId="0" fontId="11" fillId="0" borderId="11" xfId="1" applyFont="1" applyBorder="1" applyAlignment="1" applyProtection="1">
      <alignment horizontal="center" vertical="center" shrinkToFit="1"/>
    </xf>
    <xf numFmtId="176" fontId="11" fillId="0" borderId="12" xfId="1" applyNumberFormat="1" applyFont="1" applyBorder="1" applyAlignment="1" applyProtection="1">
      <alignment horizontal="center" vertical="center" shrinkToFit="1"/>
    </xf>
    <xf numFmtId="0" fontId="11" fillId="0" borderId="12" xfId="1" applyFont="1" applyBorder="1" applyAlignment="1" applyProtection="1">
      <alignment horizontal="center" vertical="center" wrapText="1"/>
    </xf>
    <xf numFmtId="176" fontId="11" fillId="0" borderId="12" xfId="1" applyNumberFormat="1" applyFont="1" applyBorder="1" applyAlignment="1" applyProtection="1">
      <alignment horizontal="center" vertical="center" wrapText="1"/>
    </xf>
    <xf numFmtId="0" fontId="11" fillId="0" borderId="13" xfId="1" applyFont="1" applyBorder="1" applyAlignment="1" applyProtection="1">
      <alignment horizontal="center" vertical="center" wrapText="1"/>
    </xf>
    <xf numFmtId="176" fontId="11" fillId="0" borderId="14" xfId="1" applyNumberFormat="1" applyFont="1" applyBorder="1" applyAlignment="1">
      <alignment horizontal="center" vertical="center" shrinkToFit="1"/>
    </xf>
    <xf numFmtId="0" fontId="11" fillId="0" borderId="15" xfId="1" applyFont="1" applyBorder="1" applyAlignment="1" applyProtection="1">
      <alignment horizontal="center" vertical="center" shrinkToFit="1"/>
    </xf>
    <xf numFmtId="176" fontId="11" fillId="0" borderId="16" xfId="1" applyNumberFormat="1" applyFont="1" applyBorder="1" applyAlignment="1" applyProtection="1">
      <alignment horizontal="center" vertical="center" shrinkToFit="1"/>
    </xf>
    <xf numFmtId="0" fontId="11" fillId="0" borderId="16" xfId="1" applyFont="1" applyBorder="1" applyAlignment="1" applyProtection="1">
      <alignment horizontal="center" vertical="center" wrapText="1"/>
    </xf>
    <xf numFmtId="176" fontId="11" fillId="0" borderId="16" xfId="1" applyNumberFormat="1" applyFont="1" applyBorder="1" applyAlignment="1" applyProtection="1">
      <alignment horizontal="center" vertical="center" wrapText="1"/>
    </xf>
    <xf numFmtId="0" fontId="11" fillId="0" borderId="17" xfId="1" applyFont="1" applyBorder="1" applyAlignment="1" applyProtection="1">
      <alignment horizontal="center" vertical="center" wrapText="1"/>
    </xf>
    <xf numFmtId="176" fontId="11" fillId="0" borderId="5" xfId="1" applyNumberFormat="1" applyFont="1" applyBorder="1" applyAlignment="1" applyProtection="1">
      <alignment horizontal="center" vertical="center" wrapText="1" shrinkToFit="1"/>
    </xf>
    <xf numFmtId="177" fontId="11" fillId="0" borderId="7" xfId="1" applyNumberFormat="1" applyFont="1" applyFill="1" applyBorder="1" applyAlignment="1" applyProtection="1">
      <alignment vertical="center" shrinkToFit="1"/>
    </xf>
    <xf numFmtId="176" fontId="11" fillId="0" borderId="22" xfId="1" applyNumberFormat="1" applyFont="1" applyBorder="1" applyAlignment="1" applyProtection="1">
      <alignment horizontal="center" vertical="center" shrinkToFit="1"/>
    </xf>
    <xf numFmtId="176" fontId="11" fillId="0" borderId="23" xfId="1" applyNumberFormat="1" applyFont="1" applyBorder="1" applyAlignment="1" applyProtection="1">
      <alignment horizontal="center" vertical="center" wrapText="1" shrinkToFit="1"/>
    </xf>
    <xf numFmtId="176" fontId="11" fillId="0" borderId="8" xfId="1" applyNumberFormat="1" applyFont="1" applyBorder="1" applyAlignment="1">
      <alignment horizontal="center" vertical="center" wrapText="1" shrinkToFit="1"/>
    </xf>
    <xf numFmtId="176" fontId="11" fillId="0" borderId="9" xfId="1" applyNumberFormat="1" applyFont="1" applyBorder="1" applyAlignment="1">
      <alignment horizontal="center" vertical="center" wrapText="1" shrinkToFit="1"/>
    </xf>
    <xf numFmtId="176" fontId="11" fillId="0" borderId="24" xfId="1" applyNumberFormat="1" applyFont="1" applyBorder="1" applyAlignment="1">
      <alignment horizontal="center" vertical="center" wrapText="1" shrinkToFit="1"/>
    </xf>
    <xf numFmtId="176" fontId="11" fillId="0" borderId="25" xfId="1" applyNumberFormat="1" applyFont="1" applyBorder="1" applyAlignment="1" applyProtection="1">
      <alignment horizontal="center" vertical="center" shrinkToFit="1"/>
    </xf>
    <xf numFmtId="176" fontId="11" fillId="0" borderId="26" xfId="1" applyNumberFormat="1" applyFont="1" applyBorder="1" applyAlignment="1" applyProtection="1">
      <alignment horizontal="center" vertical="center" shrinkToFit="1"/>
    </xf>
    <xf numFmtId="176" fontId="11" fillId="0" borderId="15" xfId="1" applyNumberFormat="1" applyFont="1" applyBorder="1" applyAlignment="1">
      <alignment horizontal="center" vertical="center" shrinkToFit="1"/>
    </xf>
    <xf numFmtId="176" fontId="11" fillId="0" borderId="16" xfId="1" applyNumberFormat="1" applyFont="1" applyBorder="1" applyAlignment="1">
      <alignment horizontal="center" vertical="center" shrinkToFit="1"/>
    </xf>
    <xf numFmtId="176" fontId="11" fillId="0" borderId="27" xfId="1" applyNumberFormat="1" applyFont="1" applyBorder="1" applyAlignment="1">
      <alignment horizontal="center" vertical="center" shrinkToFit="1"/>
    </xf>
    <xf numFmtId="176" fontId="11" fillId="0" borderId="7" xfId="1" applyNumberFormat="1" applyFont="1" applyBorder="1" applyAlignment="1" applyProtection="1">
      <alignment horizontal="center" vertical="center" wrapText="1"/>
    </xf>
    <xf numFmtId="176" fontId="11" fillId="0" borderId="18" xfId="1" applyNumberFormat="1" applyFont="1" applyBorder="1" applyAlignment="1" applyProtection="1">
      <alignment horizontal="center" vertical="center" shrinkToFit="1"/>
    </xf>
    <xf numFmtId="176" fontId="11" fillId="0" borderId="30" xfId="1" applyNumberFormat="1" applyFont="1" applyBorder="1" applyAlignment="1" applyProtection="1">
      <alignment horizontal="center" vertical="center" shrinkToFit="1"/>
    </xf>
    <xf numFmtId="176" fontId="11" fillId="0" borderId="22" xfId="1" applyNumberFormat="1" applyFont="1" applyBorder="1" applyAlignment="1" applyProtection="1">
      <alignment horizontal="center" vertical="center" wrapText="1" shrinkToFit="1"/>
    </xf>
    <xf numFmtId="176" fontId="11" fillId="0" borderId="31" xfId="1" applyNumberFormat="1" applyFont="1" applyBorder="1" applyAlignment="1" applyProtection="1">
      <alignment horizontal="center" vertical="center" wrapText="1" shrinkToFit="1"/>
    </xf>
    <xf numFmtId="176" fontId="11" fillId="0" borderId="32" xfId="1" applyNumberFormat="1" applyFont="1" applyBorder="1" applyAlignment="1" applyProtection="1">
      <alignment horizontal="center" vertical="center" shrinkToFit="1"/>
    </xf>
    <xf numFmtId="177" fontId="11" fillId="0" borderId="7" xfId="1" applyNumberFormat="1" applyFont="1" applyBorder="1" applyAlignment="1" applyProtection="1">
      <alignment vertical="center" shrinkToFit="1"/>
    </xf>
    <xf numFmtId="177" fontId="11" fillId="0" borderId="18" xfId="1" applyNumberFormat="1" applyFont="1" applyBorder="1" applyAlignment="1" applyProtection="1">
      <alignment vertical="center" shrinkToFit="1"/>
    </xf>
    <xf numFmtId="0" fontId="16" fillId="0" borderId="0" xfId="1" applyFont="1" applyAlignment="1">
      <alignment vertical="center"/>
    </xf>
    <xf numFmtId="0" fontId="12" fillId="0" borderId="1" xfId="2" applyFont="1" applyBorder="1" applyAlignment="1">
      <alignment horizontal="center" vertical="center"/>
    </xf>
    <xf numFmtId="0" fontId="12" fillId="0" borderId="0" xfId="2" applyFont="1" applyAlignment="1">
      <alignment horizontal="center" vertical="center"/>
    </xf>
    <xf numFmtId="0" fontId="12" fillId="0" borderId="33" xfId="2" applyFont="1" applyBorder="1">
      <alignment vertical="center"/>
    </xf>
    <xf numFmtId="0" fontId="12" fillId="0" borderId="38" xfId="2" applyFont="1" applyBorder="1">
      <alignment vertical="center"/>
    </xf>
    <xf numFmtId="0" fontId="12" fillId="0" borderId="42" xfId="2" applyFont="1" applyBorder="1" applyAlignment="1">
      <alignment horizontal="center" vertical="center"/>
    </xf>
    <xf numFmtId="0" fontId="12" fillId="0" borderId="44" xfId="2" applyFont="1" applyBorder="1">
      <alignment vertical="center"/>
    </xf>
    <xf numFmtId="0" fontId="15" fillId="0" borderId="7" xfId="2" applyFont="1" applyBorder="1" applyAlignment="1">
      <alignment horizontal="center" vertical="center" wrapText="1"/>
    </xf>
    <xf numFmtId="0" fontId="18" fillId="0" borderId="49" xfId="2" applyFont="1" applyBorder="1" applyAlignment="1">
      <alignment horizontal="center" vertical="center" shrinkToFit="1"/>
    </xf>
    <xf numFmtId="179" fontId="12" fillId="0" borderId="50" xfId="2" applyNumberFormat="1" applyFont="1" applyBorder="1" applyAlignment="1">
      <alignment horizontal="left" vertical="center" shrinkToFit="1"/>
    </xf>
    <xf numFmtId="177" fontId="12" fillId="0" borderId="7" xfId="2" applyNumberFormat="1" applyFont="1" applyBorder="1" applyAlignment="1" applyProtection="1">
      <alignment vertical="center" shrinkToFit="1"/>
      <protection locked="0"/>
    </xf>
    <xf numFmtId="180" fontId="12" fillId="0" borderId="7" xfId="2" applyNumberFormat="1" applyFont="1" applyBorder="1" applyAlignment="1" applyProtection="1">
      <alignment vertical="center" shrinkToFit="1"/>
      <protection locked="0"/>
    </xf>
    <xf numFmtId="177" fontId="12" fillId="0" borderId="20" xfId="2" applyNumberFormat="1" applyFont="1" applyBorder="1" applyAlignment="1" applyProtection="1">
      <alignment vertical="center" shrinkToFit="1"/>
      <protection locked="0"/>
    </xf>
    <xf numFmtId="177" fontId="12" fillId="0" borderId="51" xfId="2" applyNumberFormat="1" applyFont="1" applyBorder="1" applyAlignment="1" applyProtection="1">
      <alignment vertical="center" shrinkToFit="1"/>
      <protection locked="0"/>
    </xf>
    <xf numFmtId="180" fontId="12" fillId="0" borderId="52" xfId="2" applyNumberFormat="1" applyFont="1" applyBorder="1" applyAlignment="1" applyProtection="1">
      <alignment vertical="center" shrinkToFit="1"/>
      <protection locked="0"/>
    </xf>
    <xf numFmtId="177" fontId="12" fillId="0" borderId="53" xfId="2" applyNumberFormat="1" applyFont="1" applyBorder="1" applyAlignment="1" applyProtection="1">
      <alignment vertical="center" shrinkToFit="1"/>
      <protection locked="0"/>
    </xf>
    <xf numFmtId="180" fontId="12" fillId="0" borderId="54" xfId="2" applyNumberFormat="1" applyFont="1" applyBorder="1" applyAlignment="1">
      <alignment vertical="center" shrinkToFit="1"/>
    </xf>
    <xf numFmtId="177" fontId="12" fillId="0" borderId="43" xfId="2" applyNumberFormat="1" applyFont="1" applyBorder="1" applyAlignment="1" applyProtection="1">
      <alignment vertical="center" shrinkToFit="1"/>
      <protection locked="0"/>
    </xf>
    <xf numFmtId="177" fontId="12" fillId="0" borderId="2" xfId="2" applyNumberFormat="1" applyFont="1" applyBorder="1" applyAlignment="1" applyProtection="1">
      <alignment vertical="center" shrinkToFit="1"/>
      <protection locked="0"/>
    </xf>
    <xf numFmtId="180" fontId="12" fillId="0" borderId="2" xfId="2" applyNumberFormat="1" applyFont="1" applyBorder="1" applyAlignment="1" applyProtection="1">
      <alignment vertical="center" shrinkToFit="1"/>
      <protection locked="0"/>
    </xf>
    <xf numFmtId="177" fontId="12" fillId="0" borderId="41" xfId="2" applyNumberFormat="1" applyFont="1" applyBorder="1" applyAlignment="1" applyProtection="1">
      <alignment vertical="center" shrinkToFit="1"/>
      <protection locked="0"/>
    </xf>
    <xf numFmtId="177" fontId="12" fillId="0" borderId="55" xfId="2" applyNumberFormat="1" applyFont="1" applyBorder="1" applyAlignment="1" applyProtection="1">
      <alignment vertical="center" shrinkToFit="1"/>
      <protection locked="0"/>
    </xf>
    <xf numFmtId="0" fontId="12" fillId="0" borderId="56" xfId="2" applyFont="1" applyBorder="1" applyAlignment="1">
      <alignment horizontal="center" vertical="center" shrinkToFit="1"/>
    </xf>
    <xf numFmtId="177" fontId="12" fillId="0" borderId="57" xfId="2" applyNumberFormat="1" applyFont="1" applyBorder="1" applyAlignment="1">
      <alignment vertical="center" shrinkToFit="1"/>
    </xf>
    <xf numFmtId="180" fontId="12" fillId="0" borderId="57" xfId="2" applyNumberFormat="1" applyFont="1" applyBorder="1" applyAlignment="1">
      <alignment vertical="center" shrinkToFit="1"/>
    </xf>
    <xf numFmtId="177" fontId="12" fillId="0" borderId="58" xfId="2" applyNumberFormat="1" applyFont="1" applyBorder="1" applyAlignment="1">
      <alignment vertical="center" shrinkToFit="1"/>
    </xf>
    <xf numFmtId="177" fontId="12" fillId="0" borderId="59" xfId="2" applyNumberFormat="1" applyFont="1" applyBorder="1" applyAlignment="1">
      <alignment vertical="center" shrinkToFit="1"/>
    </xf>
    <xf numFmtId="180" fontId="12" fillId="0" borderId="60" xfId="2" applyNumberFormat="1" applyFont="1" applyBorder="1" applyAlignment="1">
      <alignment vertical="center" shrinkToFit="1"/>
    </xf>
    <xf numFmtId="177" fontId="12" fillId="0" borderId="61" xfId="2" applyNumberFormat="1" applyFont="1" applyBorder="1" applyAlignment="1">
      <alignment vertical="center" shrinkToFit="1"/>
    </xf>
    <xf numFmtId="180" fontId="12" fillId="0" borderId="62" xfId="2" applyNumberFormat="1" applyFont="1" applyBorder="1" applyAlignment="1">
      <alignment vertical="center" shrinkToFit="1"/>
    </xf>
    <xf numFmtId="177" fontId="12" fillId="0" borderId="63" xfId="2" applyNumberFormat="1" applyFont="1" applyBorder="1" applyAlignment="1">
      <alignment vertical="center" shrinkToFit="1"/>
    </xf>
    <xf numFmtId="0" fontId="12" fillId="0" borderId="64" xfId="2" applyFont="1" applyBorder="1" applyAlignment="1">
      <alignment horizontal="center" vertical="center" shrinkToFit="1"/>
    </xf>
    <xf numFmtId="180" fontId="12" fillId="0" borderId="65" xfId="2" applyNumberFormat="1" applyFont="1" applyBorder="1" applyAlignment="1">
      <alignment vertical="center" shrinkToFit="1"/>
    </xf>
    <xf numFmtId="180" fontId="12" fillId="0" borderId="66" xfId="2" applyNumberFormat="1" applyFont="1" applyBorder="1" applyAlignment="1">
      <alignment vertical="center" shrinkToFit="1"/>
    </xf>
    <xf numFmtId="0" fontId="12" fillId="0" borderId="68" xfId="2" applyFont="1" applyBorder="1" applyAlignment="1">
      <alignment horizontal="center" vertical="center" shrinkToFit="1"/>
    </xf>
    <xf numFmtId="0" fontId="12" fillId="0" borderId="20" xfId="2" applyFont="1" applyBorder="1">
      <alignment vertical="center"/>
    </xf>
    <xf numFmtId="177" fontId="12" fillId="0" borderId="7" xfId="2" applyNumberFormat="1" applyFont="1" applyBorder="1" applyProtection="1">
      <alignment vertical="center"/>
      <protection locked="0"/>
    </xf>
    <xf numFmtId="0" fontId="15" fillId="0" borderId="71" xfId="2" applyFont="1" applyBorder="1" applyAlignment="1">
      <alignment vertical="center" shrinkToFit="1"/>
    </xf>
    <xf numFmtId="177" fontId="12" fillId="0" borderId="72" xfId="2" applyNumberFormat="1" applyFont="1" applyBorder="1" applyProtection="1">
      <alignment vertical="center"/>
      <protection locked="0"/>
    </xf>
    <xf numFmtId="177" fontId="12" fillId="0" borderId="75" xfId="2" applyNumberFormat="1" applyFont="1" applyBorder="1">
      <alignment vertical="center"/>
    </xf>
    <xf numFmtId="0" fontId="12" fillId="0" borderId="76" xfId="2" applyFont="1" applyBorder="1">
      <alignment vertical="center"/>
    </xf>
    <xf numFmtId="0" fontId="12" fillId="0" borderId="34" xfId="2" applyFont="1" applyBorder="1" applyAlignment="1">
      <alignment horizontal="center" vertical="center" wrapText="1"/>
    </xf>
    <xf numFmtId="0" fontId="12" fillId="0" borderId="4" xfId="2" applyFont="1" applyBorder="1">
      <alignment vertical="center"/>
    </xf>
    <xf numFmtId="0" fontId="12" fillId="0" borderId="77" xfId="2" applyFont="1" applyBorder="1">
      <alignment vertical="center"/>
    </xf>
    <xf numFmtId="0" fontId="12" fillId="0" borderId="7" xfId="2" applyFont="1" applyBorder="1">
      <alignment vertical="center"/>
    </xf>
    <xf numFmtId="0" fontId="12" fillId="0" borderId="78" xfId="2" applyFont="1" applyBorder="1">
      <alignment vertical="center"/>
    </xf>
    <xf numFmtId="0" fontId="12" fillId="0" borderId="2" xfId="2" applyFont="1" applyBorder="1">
      <alignment vertical="center"/>
    </xf>
    <xf numFmtId="0" fontId="12" fillId="0" borderId="79" xfId="2" applyFont="1" applyBorder="1">
      <alignment vertical="center"/>
    </xf>
    <xf numFmtId="0" fontId="12" fillId="0" borderId="80" xfId="2" applyFont="1" applyBorder="1" applyAlignment="1">
      <alignment horizontal="center" vertical="center" shrinkToFit="1"/>
    </xf>
    <xf numFmtId="177" fontId="12" fillId="0" borderId="81" xfId="2" applyNumberFormat="1" applyFont="1" applyBorder="1" applyAlignment="1">
      <alignment vertical="center" shrinkToFit="1"/>
    </xf>
    <xf numFmtId="180" fontId="12" fillId="0" borderId="101" xfId="2" applyNumberFormat="1" applyFont="1" applyBorder="1" applyAlignment="1">
      <alignment vertical="center" shrinkToFit="1"/>
    </xf>
    <xf numFmtId="0" fontId="15" fillId="0" borderId="0" xfId="4" applyFont="1" applyAlignment="1">
      <alignment vertical="center"/>
    </xf>
    <xf numFmtId="0" fontId="20" fillId="0" borderId="0" xfId="4" applyFont="1" applyAlignment="1">
      <alignment vertical="center"/>
    </xf>
    <xf numFmtId="0" fontId="13" fillId="0" borderId="0" xfId="2" applyFont="1" applyBorder="1" applyAlignment="1">
      <alignment horizontal="center" vertical="center" shrinkToFit="1"/>
    </xf>
    <xf numFmtId="0" fontId="21" fillId="0" borderId="0" xfId="4" applyFont="1" applyAlignment="1">
      <alignment vertical="center"/>
    </xf>
    <xf numFmtId="0" fontId="15" fillId="0" borderId="7" xfId="4" applyFont="1" applyBorder="1" applyAlignment="1">
      <alignment horizontal="center" vertical="center" shrinkToFit="1"/>
    </xf>
    <xf numFmtId="0" fontId="15" fillId="0" borderId="85" xfId="4" applyFont="1" applyBorder="1" applyAlignment="1">
      <alignment horizontal="center" vertical="center" shrinkToFit="1"/>
    </xf>
    <xf numFmtId="0" fontId="15" fillId="0" borderId="20" xfId="4" applyFont="1" applyBorder="1" applyAlignment="1">
      <alignment horizontal="center" vertical="center" shrinkToFit="1"/>
    </xf>
    <xf numFmtId="0" fontId="15" fillId="0" borderId="86" xfId="4" applyFont="1" applyBorder="1" applyAlignment="1">
      <alignment horizontal="center" vertical="center" shrinkToFit="1"/>
    </xf>
    <xf numFmtId="0" fontId="15" fillId="0" borderId="7" xfId="4" applyFont="1" applyBorder="1" applyAlignment="1" applyProtection="1">
      <alignment horizontal="center" vertical="center" shrinkToFit="1"/>
      <protection locked="0"/>
    </xf>
    <xf numFmtId="181" fontId="15" fillId="0" borderId="85" xfId="4" applyNumberFormat="1" applyFont="1" applyBorder="1" applyAlignment="1" applyProtection="1">
      <alignment horizontal="center" vertical="center" shrinkToFit="1"/>
      <protection locked="0"/>
    </xf>
    <xf numFmtId="182" fontId="15" fillId="0" borderId="20" xfId="4" applyNumberFormat="1" applyFont="1" applyBorder="1" applyAlignment="1" applyProtection="1">
      <alignment horizontal="center" vertical="center" shrinkToFit="1"/>
      <protection locked="0"/>
    </xf>
    <xf numFmtId="181" fontId="15" fillId="0" borderId="86" xfId="4" applyNumberFormat="1" applyFont="1" applyBorder="1" applyAlignment="1" applyProtection="1">
      <alignment horizontal="center" vertical="center" shrinkToFit="1"/>
      <protection locked="0"/>
    </xf>
    <xf numFmtId="0" fontId="15" fillId="0" borderId="6" xfId="4" applyFont="1" applyBorder="1" applyAlignment="1">
      <alignment horizontal="center" vertical="center"/>
    </xf>
    <xf numFmtId="0" fontId="15" fillId="0" borderId="5" xfId="4" applyFont="1" applyBorder="1" applyAlignment="1">
      <alignment horizontal="center" vertical="center"/>
    </xf>
    <xf numFmtId="0" fontId="15" fillId="0" borderId="83" xfId="4" applyFont="1" applyBorder="1" applyAlignment="1">
      <alignment vertical="center" shrinkToFit="1"/>
    </xf>
    <xf numFmtId="0" fontId="15" fillId="0" borderId="83" xfId="4" applyFont="1" applyBorder="1" applyAlignment="1" applyProtection="1">
      <alignment vertical="center" shrinkToFit="1"/>
      <protection locked="0"/>
    </xf>
    <xf numFmtId="0" fontId="15" fillId="0" borderId="39" xfId="4" applyFont="1" applyBorder="1" applyAlignment="1">
      <alignment vertical="center"/>
    </xf>
    <xf numFmtId="0" fontId="15" fillId="0" borderId="84" xfId="4" applyFont="1" applyBorder="1" applyAlignment="1">
      <alignment vertical="center" shrinkToFit="1"/>
    </xf>
    <xf numFmtId="0" fontId="15" fillId="0" borderId="93" xfId="4" applyFont="1" applyBorder="1" applyAlignment="1" applyProtection="1">
      <alignment vertical="center" shrinkToFit="1"/>
      <protection locked="0"/>
    </xf>
    <xf numFmtId="0" fontId="15" fillId="0" borderId="92" xfId="4" applyFont="1" applyBorder="1" applyAlignment="1">
      <alignment vertical="center"/>
    </xf>
    <xf numFmtId="0" fontId="15" fillId="0" borderId="18" xfId="4" applyFont="1" applyBorder="1" applyAlignment="1" applyProtection="1">
      <alignment vertical="center" shrinkToFit="1"/>
      <protection locked="0"/>
    </xf>
    <xf numFmtId="0" fontId="15" fillId="0" borderId="21" xfId="4" applyFont="1" applyBorder="1" applyAlignment="1">
      <alignment vertical="center"/>
    </xf>
    <xf numFmtId="0" fontId="15" fillId="0" borderId="0" xfId="4" quotePrefix="1" applyFont="1" applyAlignment="1">
      <alignment vertical="center"/>
    </xf>
    <xf numFmtId="0" fontId="15" fillId="0" borderId="18" xfId="4" applyFont="1" applyBorder="1" applyAlignment="1">
      <alignment vertical="center"/>
    </xf>
    <xf numFmtId="0" fontId="15" fillId="0" borderId="20" xfId="4" applyFont="1" applyBorder="1" applyAlignment="1">
      <alignment vertical="center"/>
    </xf>
    <xf numFmtId="0" fontId="15" fillId="0" borderId="0" xfId="4" applyFont="1" applyBorder="1" applyAlignment="1" applyProtection="1">
      <alignment horizontal="center" vertical="center" shrinkToFit="1"/>
      <protection locked="0"/>
    </xf>
    <xf numFmtId="181" fontId="15" fillId="0" borderId="0" xfId="4" applyNumberFormat="1" applyFont="1" applyBorder="1" applyAlignment="1" applyProtection="1">
      <alignment horizontal="center" vertical="center" shrinkToFit="1"/>
      <protection locked="0"/>
    </xf>
    <xf numFmtId="182" fontId="15" fillId="0" borderId="0" xfId="4" applyNumberFormat="1" applyFont="1" applyBorder="1" applyAlignment="1" applyProtection="1">
      <alignment horizontal="center" vertical="center" shrinkToFit="1"/>
      <protection locked="0"/>
    </xf>
    <xf numFmtId="183" fontId="15" fillId="0" borderId="0" xfId="4" applyNumberFormat="1" applyFont="1" applyBorder="1" applyAlignment="1" applyProtection="1">
      <alignment vertical="center" shrinkToFit="1"/>
      <protection locked="0"/>
    </xf>
    <xf numFmtId="0" fontId="12" fillId="0" borderId="0" xfId="2" quotePrefix="1" applyFont="1" applyAlignment="1">
      <alignment vertical="center"/>
    </xf>
    <xf numFmtId="0" fontId="15" fillId="0" borderId="0" xfId="5" applyFont="1" applyAlignment="1">
      <alignment vertical="center"/>
    </xf>
    <xf numFmtId="0" fontId="12" fillId="0" borderId="1" xfId="2" applyFont="1" applyBorder="1" applyAlignment="1">
      <alignment horizontal="center" vertical="center" shrinkToFit="1"/>
    </xf>
    <xf numFmtId="0" fontId="15" fillId="0" borderId="0" xfId="5" applyFont="1" applyAlignment="1">
      <alignment horizontal="center" vertical="center"/>
    </xf>
    <xf numFmtId="0" fontId="22" fillId="0" borderId="0" xfId="5" applyFont="1" applyAlignment="1">
      <alignment horizontal="left" vertical="center"/>
    </xf>
    <xf numFmtId="0" fontId="15" fillId="0" borderId="7" xfId="5" applyFont="1" applyBorder="1" applyAlignment="1">
      <alignment horizontal="center" vertical="center"/>
    </xf>
    <xf numFmtId="0" fontId="15" fillId="0" borderId="18" xfId="5" applyFont="1" applyBorder="1" applyAlignment="1">
      <alignment horizontal="center" vertical="center"/>
    </xf>
    <xf numFmtId="0" fontId="15" fillId="0" borderId="21" xfId="5" applyFont="1" applyBorder="1" applyAlignment="1">
      <alignment horizontal="center" vertical="center"/>
    </xf>
    <xf numFmtId="0" fontId="15" fillId="0" borderId="6" xfId="5" applyFont="1" applyBorder="1" applyAlignment="1">
      <alignment vertical="center" shrinkToFit="1"/>
    </xf>
    <xf numFmtId="177" fontId="15" fillId="0" borderId="6" xfId="5" applyNumberFormat="1" applyFont="1" applyBorder="1" applyAlignment="1">
      <alignment vertical="center" shrinkToFit="1"/>
    </xf>
    <xf numFmtId="0" fontId="15" fillId="0" borderId="6" xfId="5" applyFont="1" applyBorder="1" applyAlignment="1">
      <alignment vertical="center"/>
    </xf>
    <xf numFmtId="0" fontId="15" fillId="0" borderId="28" xfId="5" applyFont="1" applyBorder="1" applyAlignment="1">
      <alignment vertical="center"/>
    </xf>
    <xf numFmtId="0" fontId="15" fillId="0" borderId="29" xfId="5" applyFont="1" applyBorder="1" applyAlignment="1">
      <alignment vertical="center"/>
    </xf>
    <xf numFmtId="177" fontId="15" fillId="0" borderId="29" xfId="5" applyNumberFormat="1" applyFont="1" applyBorder="1" applyAlignment="1">
      <alignment vertical="center" shrinkToFit="1"/>
    </xf>
    <xf numFmtId="0" fontId="15" fillId="0" borderId="94" xfId="5" applyFont="1" applyBorder="1" applyAlignment="1">
      <alignment vertical="center"/>
    </xf>
    <xf numFmtId="0" fontId="15" fillId="0" borderId="95" xfId="5" applyFont="1" applyBorder="1" applyAlignment="1">
      <alignment vertical="center"/>
    </xf>
    <xf numFmtId="0" fontId="15" fillId="0" borderId="96" xfId="5" applyFont="1" applyBorder="1" applyAlignment="1">
      <alignment vertical="center"/>
    </xf>
    <xf numFmtId="177" fontId="15" fillId="0" borderId="96" xfId="5" applyNumberFormat="1" applyFont="1" applyBorder="1" applyAlignment="1">
      <alignment vertical="center" shrinkToFit="1"/>
    </xf>
    <xf numFmtId="0" fontId="15" fillId="0" borderId="94" xfId="5" applyFont="1" applyBorder="1" applyAlignment="1">
      <alignment vertical="center" shrinkToFit="1"/>
    </xf>
    <xf numFmtId="177" fontId="15" fillId="0" borderId="94" xfId="5" applyNumberFormat="1" applyFont="1" applyBorder="1" applyAlignment="1">
      <alignment vertical="center" shrinkToFit="1"/>
    </xf>
    <xf numFmtId="0" fontId="15" fillId="0" borderId="11" xfId="5" applyFont="1" applyBorder="1" applyAlignment="1">
      <alignment horizontal="left" vertical="center" indent="1" shrinkToFit="1"/>
    </xf>
    <xf numFmtId="0" fontId="15" fillId="0" borderId="97" xfId="5" applyFont="1" applyBorder="1" applyAlignment="1">
      <alignment horizontal="left" vertical="center" shrinkToFit="1"/>
    </xf>
    <xf numFmtId="184" fontId="15" fillId="0" borderId="97" xfId="5" applyNumberFormat="1" applyFont="1" applyBorder="1" applyAlignment="1">
      <alignment vertical="center" shrinkToFit="1"/>
    </xf>
    <xf numFmtId="0" fontId="15" fillId="0" borderId="98" xfId="5" applyFont="1" applyBorder="1" applyAlignment="1">
      <alignment horizontal="left" vertical="center" indent="1" shrinkToFit="1"/>
    </xf>
    <xf numFmtId="0" fontId="15" fillId="0" borderId="99" xfId="5" applyFont="1" applyBorder="1" applyAlignment="1">
      <alignment vertical="center"/>
    </xf>
    <xf numFmtId="0" fontId="15" fillId="0" borderId="94" xfId="5" applyFont="1" applyBorder="1" applyAlignment="1">
      <alignment horizontal="right" vertical="center"/>
    </xf>
    <xf numFmtId="0" fontId="13" fillId="0" borderId="99" xfId="5" applyFont="1" applyBorder="1" applyAlignment="1">
      <alignment vertical="center"/>
    </xf>
    <xf numFmtId="0" fontId="15" fillId="0" borderId="5" xfId="5" applyFont="1" applyBorder="1" applyAlignment="1">
      <alignment vertical="center" shrinkToFit="1"/>
    </xf>
    <xf numFmtId="177" fontId="15" fillId="0" borderId="5" xfId="5" applyNumberFormat="1" applyFont="1" applyBorder="1" applyAlignment="1">
      <alignment vertical="center" shrinkToFit="1"/>
    </xf>
    <xf numFmtId="0" fontId="15" fillId="0" borderId="5" xfId="5" applyFont="1" applyBorder="1" applyAlignment="1">
      <alignment vertical="center"/>
    </xf>
    <xf numFmtId="0" fontId="15" fillId="0" borderId="25" xfId="5" applyFont="1" applyBorder="1" applyAlignment="1">
      <alignment vertical="center"/>
    </xf>
    <xf numFmtId="0" fontId="15" fillId="0" borderId="26" xfId="5" applyFont="1" applyBorder="1" applyAlignment="1">
      <alignment vertical="center"/>
    </xf>
    <xf numFmtId="177" fontId="15" fillId="0" borderId="26" xfId="5" applyNumberFormat="1" applyFont="1" applyBorder="1" applyAlignment="1">
      <alignment vertical="center" shrinkToFit="1"/>
    </xf>
    <xf numFmtId="177" fontId="15" fillId="0" borderId="7" xfId="5" applyNumberFormat="1" applyFont="1" applyBorder="1" applyAlignment="1">
      <alignment vertical="center" shrinkToFit="1"/>
    </xf>
    <xf numFmtId="177" fontId="15" fillId="0" borderId="21" xfId="5" applyNumberFormat="1" applyFont="1" applyBorder="1" applyAlignment="1">
      <alignment vertical="center" shrinkToFit="1"/>
    </xf>
    <xf numFmtId="177" fontId="15" fillId="0" borderId="0" xfId="5" applyNumberFormat="1" applyFont="1" applyAlignment="1">
      <alignment vertical="center"/>
    </xf>
    <xf numFmtId="0" fontId="12" fillId="0" borderId="0" xfId="5" applyFont="1" applyAlignment="1">
      <alignment vertical="center"/>
    </xf>
    <xf numFmtId="0" fontId="12" fillId="0" borderId="0" xfId="2" applyFont="1" applyAlignment="1">
      <alignment vertical="center"/>
    </xf>
    <xf numFmtId="0" fontId="15" fillId="0" borderId="0" xfId="2" applyFont="1" applyAlignment="1">
      <alignment vertical="center"/>
    </xf>
    <xf numFmtId="0" fontId="12" fillId="0" borderId="0" xfId="2" applyFont="1" applyAlignment="1">
      <alignment horizontal="left" vertical="center"/>
    </xf>
    <xf numFmtId="0" fontId="20" fillId="0" borderId="0" xfId="6" applyFont="1">
      <alignment vertical="center"/>
    </xf>
    <xf numFmtId="0" fontId="13" fillId="0" borderId="0" xfId="2" applyFont="1" applyAlignment="1">
      <alignment horizontal="right" vertical="center"/>
    </xf>
    <xf numFmtId="0" fontId="12" fillId="0" borderId="1" xfId="2" applyFont="1" applyBorder="1" applyAlignment="1" applyProtection="1">
      <alignment horizontal="center" vertical="center"/>
      <protection locked="0"/>
    </xf>
    <xf numFmtId="0" fontId="12" fillId="0" borderId="0" xfId="2" applyFont="1" applyBorder="1" applyAlignment="1" applyProtection="1">
      <alignment horizontal="center" vertical="center"/>
      <protection locked="0"/>
    </xf>
    <xf numFmtId="0" fontId="15" fillId="0" borderId="0" xfId="6" applyFont="1">
      <alignment vertical="center"/>
    </xf>
    <xf numFmtId="0" fontId="15" fillId="0" borderId="0" xfId="6" applyFont="1" applyAlignment="1">
      <alignment horizontal="right" vertical="center"/>
    </xf>
    <xf numFmtId="0" fontId="15" fillId="0" borderId="7" xfId="6" applyFont="1" applyBorder="1" applyAlignment="1">
      <alignment horizontal="center" vertical="center"/>
    </xf>
    <xf numFmtId="0" fontId="15" fillId="0" borderId="18" xfId="6" applyFont="1" applyBorder="1" applyAlignment="1">
      <alignment horizontal="center" vertical="center"/>
    </xf>
    <xf numFmtId="0" fontId="15" fillId="0" borderId="30" xfId="6" applyFont="1" applyBorder="1" applyAlignment="1">
      <alignment horizontal="center" vertical="center"/>
    </xf>
    <xf numFmtId="0" fontId="15" fillId="0" borderId="7" xfId="6" quotePrefix="1" applyFont="1" applyBorder="1" applyAlignment="1">
      <alignment horizontal="right" vertical="center"/>
    </xf>
    <xf numFmtId="0" fontId="15" fillId="0" borderId="7" xfId="6" applyFont="1" applyBorder="1" applyAlignment="1">
      <alignment horizontal="right" vertical="center"/>
    </xf>
    <xf numFmtId="0" fontId="15" fillId="0" borderId="72" xfId="6" quotePrefix="1" applyFont="1" applyBorder="1" applyAlignment="1">
      <alignment horizontal="right" vertical="center"/>
    </xf>
    <xf numFmtId="0" fontId="15" fillId="0" borderId="75" xfId="6" applyFont="1" applyBorder="1" applyAlignment="1">
      <alignment horizontal="center" vertical="center"/>
    </xf>
    <xf numFmtId="0" fontId="15" fillId="0" borderId="0" xfId="6" applyFont="1" applyFill="1" applyBorder="1" applyAlignment="1">
      <alignment vertical="center"/>
    </xf>
    <xf numFmtId="0" fontId="15" fillId="0" borderId="0" xfId="6" applyFont="1" applyAlignment="1">
      <alignment horizontal="left" vertical="center"/>
    </xf>
    <xf numFmtId="58" fontId="15" fillId="0" borderId="0" xfId="6" quotePrefix="1" applyNumberFormat="1" applyFont="1" applyAlignment="1">
      <alignment vertical="center"/>
    </xf>
    <xf numFmtId="0" fontId="15" fillId="0" borderId="0" xfId="6" applyFont="1" applyAlignment="1">
      <alignment horizontal="center" vertical="center"/>
    </xf>
    <xf numFmtId="0" fontId="15" fillId="0" borderId="0" xfId="6" applyFont="1" applyAlignment="1">
      <alignment vertical="center"/>
    </xf>
    <xf numFmtId="0" fontId="12" fillId="0" borderId="0" xfId="2" applyFont="1" applyAlignment="1">
      <alignment horizontal="right" vertical="center"/>
    </xf>
    <xf numFmtId="0" fontId="12" fillId="0" borderId="34" xfId="2" applyFont="1" applyBorder="1" applyAlignment="1">
      <alignment horizontal="center" vertical="center"/>
    </xf>
    <xf numFmtId="0" fontId="12" fillId="0" borderId="36" xfId="2" applyFont="1" applyBorder="1" applyAlignment="1">
      <alignment horizontal="center" vertical="center"/>
    </xf>
    <xf numFmtId="0" fontId="18" fillId="0" borderId="0" xfId="2" applyFont="1" applyAlignment="1">
      <alignment horizontal="center" vertical="center" shrinkToFit="1"/>
    </xf>
    <xf numFmtId="180" fontId="12" fillId="0" borderId="0" xfId="2" applyNumberFormat="1" applyFont="1" applyAlignment="1">
      <alignment vertical="center" shrinkToFit="1"/>
    </xf>
    <xf numFmtId="177" fontId="12" fillId="0" borderId="50" xfId="2" applyNumberFormat="1" applyFont="1" applyBorder="1" applyAlignment="1" applyProtection="1">
      <alignment vertical="center" shrinkToFit="1"/>
      <protection locked="0"/>
    </xf>
    <xf numFmtId="180" fontId="12" fillId="0" borderId="115" xfId="2" applyNumberFormat="1" applyFont="1" applyBorder="1" applyAlignment="1" applyProtection="1">
      <alignment vertical="center" shrinkToFit="1"/>
      <protection locked="0"/>
    </xf>
    <xf numFmtId="180" fontId="12" fillId="0" borderId="116" xfId="2" applyNumberFormat="1" applyFont="1" applyBorder="1" applyAlignment="1">
      <alignment vertical="center" shrinkToFit="1"/>
    </xf>
    <xf numFmtId="180" fontId="12" fillId="0" borderId="117" xfId="2" applyNumberFormat="1" applyFont="1" applyBorder="1" applyAlignment="1">
      <alignment vertical="center" shrinkToFit="1"/>
    </xf>
    <xf numFmtId="180" fontId="12" fillId="0" borderId="42" xfId="2" applyNumberFormat="1" applyFont="1" applyBorder="1" applyAlignment="1">
      <alignment vertical="center" shrinkToFit="1"/>
    </xf>
    <xf numFmtId="177" fontId="12" fillId="0" borderId="56" xfId="2" applyNumberFormat="1" applyFont="1" applyBorder="1" applyAlignment="1">
      <alignment vertical="center" shrinkToFit="1"/>
    </xf>
    <xf numFmtId="180" fontId="12" fillId="0" borderId="118" xfId="2" applyNumberFormat="1" applyFont="1" applyBorder="1" applyAlignment="1">
      <alignment vertical="center" shrinkToFit="1"/>
    </xf>
    <xf numFmtId="180" fontId="12" fillId="0" borderId="119" xfId="2" applyNumberFormat="1" applyFont="1" applyBorder="1" applyAlignment="1">
      <alignment vertical="center" shrinkToFit="1"/>
    </xf>
    <xf numFmtId="180" fontId="12" fillId="0" borderId="120" xfId="2" applyNumberFormat="1" applyFont="1" applyBorder="1" applyAlignment="1">
      <alignment vertical="center" shrinkToFit="1"/>
    </xf>
    <xf numFmtId="180" fontId="12" fillId="0" borderId="121" xfId="2" applyNumberFormat="1" applyFont="1" applyBorder="1" applyAlignment="1">
      <alignment vertical="center" shrinkToFit="1"/>
    </xf>
    <xf numFmtId="180" fontId="12" fillId="0" borderId="122" xfId="2" applyNumberFormat="1" applyFont="1" applyBorder="1" applyAlignment="1">
      <alignment vertical="center" shrinkToFit="1"/>
    </xf>
    <xf numFmtId="180" fontId="12" fillId="0" borderId="123" xfId="2" applyNumberFormat="1" applyFont="1" applyBorder="1" applyAlignment="1">
      <alignment vertical="center" shrinkToFit="1"/>
    </xf>
    <xf numFmtId="0" fontId="12" fillId="0" borderId="0" xfId="2" applyFont="1" applyAlignment="1"/>
    <xf numFmtId="14" fontId="12" fillId="0" borderId="0" xfId="2" applyNumberFormat="1" applyFont="1">
      <alignment vertical="center"/>
    </xf>
    <xf numFmtId="0" fontId="12" fillId="0" borderId="18" xfId="2" applyFont="1" applyBorder="1">
      <alignment vertical="center"/>
    </xf>
    <xf numFmtId="177" fontId="12" fillId="0" borderId="0" xfId="2" applyNumberFormat="1" applyFont="1">
      <alignment vertical="center"/>
    </xf>
    <xf numFmtId="0" fontId="15" fillId="0" borderId="70" xfId="2" applyFont="1" applyBorder="1">
      <alignment vertical="center"/>
    </xf>
    <xf numFmtId="0" fontId="12" fillId="0" borderId="73" xfId="2" applyFont="1" applyBorder="1">
      <alignment vertical="center"/>
    </xf>
    <xf numFmtId="0" fontId="12" fillId="0" borderId="74" xfId="2" applyFont="1" applyBorder="1">
      <alignment vertical="center"/>
    </xf>
    <xf numFmtId="0" fontId="12" fillId="0" borderId="74" xfId="2" applyFont="1" applyBorder="1" applyAlignment="1">
      <alignment horizontal="right" vertical="center"/>
    </xf>
    <xf numFmtId="180" fontId="12" fillId="0" borderId="3" xfId="2" applyNumberFormat="1" applyFont="1" applyBorder="1" applyAlignment="1">
      <alignment vertical="center" shrinkToFit="1"/>
    </xf>
    <xf numFmtId="180" fontId="12" fillId="0" borderId="124" xfId="2" applyNumberFormat="1" applyFont="1" applyBorder="1" applyAlignment="1">
      <alignment vertical="center" shrinkToFit="1"/>
    </xf>
    <xf numFmtId="180" fontId="12" fillId="0" borderId="125" xfId="2" applyNumberFormat="1" applyFont="1" applyBorder="1" applyAlignment="1">
      <alignment horizontal="center" vertical="center" shrinkToFit="1"/>
    </xf>
    <xf numFmtId="180" fontId="12" fillId="0" borderId="126" xfId="2" applyNumberFormat="1" applyFont="1" applyBorder="1" applyAlignment="1">
      <alignment horizontal="center" vertical="center" shrinkToFit="1"/>
    </xf>
    <xf numFmtId="180" fontId="12" fillId="0" borderId="127" xfId="2" applyNumberFormat="1" applyFont="1" applyBorder="1" applyAlignment="1">
      <alignment horizontal="center" vertical="center" shrinkToFit="1"/>
    </xf>
    <xf numFmtId="180" fontId="12" fillId="0" borderId="128" xfId="2" applyNumberFormat="1" applyFont="1" applyBorder="1" applyAlignment="1">
      <alignment vertical="center" shrinkToFit="1"/>
    </xf>
    <xf numFmtId="180" fontId="12" fillId="0" borderId="129" xfId="2" applyNumberFormat="1" applyFont="1" applyBorder="1" applyAlignment="1">
      <alignment horizontal="center" vertical="center" shrinkToFit="1"/>
    </xf>
    <xf numFmtId="180" fontId="12" fillId="0" borderId="130" xfId="2" applyNumberFormat="1" applyFont="1" applyBorder="1" applyAlignment="1">
      <alignment horizontal="center" vertical="center" shrinkToFit="1"/>
    </xf>
    <xf numFmtId="180" fontId="12" fillId="0" borderId="131" xfId="2" applyNumberFormat="1" applyFont="1" applyBorder="1" applyAlignment="1">
      <alignment horizontal="center" vertical="center" shrinkToFit="1"/>
    </xf>
    <xf numFmtId="180" fontId="12" fillId="0" borderId="128" xfId="2" applyNumberFormat="1" applyFont="1" applyBorder="1" applyAlignment="1">
      <alignment horizontal="center"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left" vertical="center"/>
    </xf>
    <xf numFmtId="0" fontId="12" fillId="0" borderId="99" xfId="5" applyFont="1" applyBorder="1" applyAlignment="1">
      <alignment vertical="center" shrinkToFit="1"/>
    </xf>
    <xf numFmtId="176" fontId="11" fillId="0" borderId="94" xfId="1" applyNumberFormat="1" applyFont="1" applyBorder="1" applyAlignment="1" applyProtection="1">
      <alignment vertical="center" shrinkToFit="1"/>
    </xf>
    <xf numFmtId="177" fontId="15" fillId="0" borderId="4" xfId="2" applyNumberFormat="1" applyFont="1" applyBorder="1" applyAlignment="1" applyProtection="1">
      <alignment horizontal="center" vertical="center" wrapText="1"/>
    </xf>
    <xf numFmtId="177" fontId="15" fillId="0" borderId="7" xfId="2" applyNumberFormat="1" applyFont="1" applyBorder="1" applyAlignment="1" applyProtection="1">
      <alignment horizontal="center" vertical="center" wrapText="1" shrinkToFit="1"/>
    </xf>
    <xf numFmtId="176" fontId="15" fillId="2" borderId="7" xfId="1" applyNumberFormat="1" applyFont="1" applyFill="1" applyBorder="1" applyAlignment="1" applyProtection="1">
      <alignment vertical="center" shrinkToFit="1"/>
      <protection locked="0"/>
    </xf>
    <xf numFmtId="176" fontId="11" fillId="2" borderId="7" xfId="1" applyNumberFormat="1" applyFont="1" applyFill="1" applyBorder="1" applyAlignment="1" applyProtection="1">
      <alignment vertical="center" shrinkToFit="1"/>
      <protection locked="0"/>
    </xf>
    <xf numFmtId="176" fontId="11" fillId="2" borderId="7" xfId="1" applyNumberFormat="1" applyFont="1" applyFill="1" applyBorder="1" applyAlignment="1" applyProtection="1">
      <alignment horizontal="center" vertical="center" shrinkToFit="1"/>
      <protection locked="0"/>
    </xf>
    <xf numFmtId="176" fontId="11" fillId="0" borderId="7" xfId="1" applyNumberFormat="1" applyFont="1" applyBorder="1" applyAlignment="1" applyProtection="1">
      <alignment vertical="center" shrinkToFit="1"/>
    </xf>
    <xf numFmtId="176" fontId="11" fillId="0" borderId="7" xfId="1" applyNumberFormat="1" applyFont="1" applyBorder="1" applyAlignment="1" applyProtection="1">
      <alignment horizontal="center" vertical="center" shrinkToFit="1"/>
    </xf>
    <xf numFmtId="178" fontId="11" fillId="2" borderId="7" xfId="1" applyNumberFormat="1" applyFont="1" applyFill="1" applyBorder="1" applyAlignment="1" applyProtection="1">
      <alignment vertical="center" shrinkToFit="1"/>
      <protection locked="0"/>
    </xf>
    <xf numFmtId="176" fontId="11" fillId="0" borderId="7" xfId="1" applyNumberFormat="1" applyFont="1" applyFill="1" applyBorder="1" applyAlignment="1">
      <alignment vertical="center" shrinkToFit="1"/>
    </xf>
    <xf numFmtId="177" fontId="15" fillId="0" borderId="7" xfId="2" applyNumberFormat="1" applyFont="1" applyBorder="1" applyAlignment="1" applyProtection="1">
      <alignment horizontal="center" vertical="center"/>
    </xf>
    <xf numFmtId="177" fontId="15" fillId="0" borderId="7" xfId="2" applyNumberFormat="1" applyFont="1" applyBorder="1" applyAlignment="1" applyProtection="1">
      <alignment horizontal="center" vertical="center" wrapText="1"/>
    </xf>
    <xf numFmtId="176" fontId="11" fillId="0" borderId="7" xfId="1" applyNumberFormat="1" applyFont="1" applyBorder="1" applyAlignment="1" applyProtection="1">
      <alignment vertical="center" shrinkToFit="1"/>
      <protection locked="0"/>
    </xf>
    <xf numFmtId="177" fontId="11" fillId="0" borderId="7" xfId="1" quotePrefix="1" applyNumberFormat="1" applyFont="1" applyBorder="1" applyAlignment="1" applyProtection="1">
      <alignment horizontal="center" vertical="center" shrinkToFit="1"/>
    </xf>
    <xf numFmtId="176" fontId="11" fillId="0" borderId="53" xfId="1" applyNumberFormat="1" applyFont="1" applyBorder="1" applyAlignment="1" applyProtection="1">
      <alignment horizontal="center" vertical="center" shrinkToFit="1"/>
    </xf>
    <xf numFmtId="176" fontId="11" fillId="0" borderId="18" xfId="1" applyNumberFormat="1" applyFont="1" applyBorder="1" applyAlignment="1" applyProtection="1">
      <alignment vertical="center" shrinkToFit="1"/>
    </xf>
    <xf numFmtId="0" fontId="15" fillId="0" borderId="0" xfId="8" applyFont="1">
      <alignment vertical="center"/>
    </xf>
    <xf numFmtId="0" fontId="15" fillId="0" borderId="0" xfId="8" applyFont="1" applyAlignment="1">
      <alignment vertical="center"/>
    </xf>
    <xf numFmtId="0" fontId="15" fillId="0" borderId="0" xfId="8" applyFont="1" applyAlignment="1">
      <alignment horizontal="right" vertical="center"/>
    </xf>
    <xf numFmtId="0" fontId="15" fillId="0" borderId="4" xfId="8" applyFont="1" applyBorder="1" applyAlignment="1">
      <alignment horizontal="distributed" vertical="center"/>
    </xf>
    <xf numFmtId="0" fontId="15" fillId="0" borderId="84" xfId="8" applyFont="1" applyBorder="1" applyAlignment="1">
      <alignment horizontal="center" vertical="center"/>
    </xf>
    <xf numFmtId="49" fontId="15" fillId="0" borderId="19" xfId="8" applyNumberFormat="1" applyFont="1" applyBorder="1" applyAlignment="1">
      <alignment horizontal="center" vertical="center"/>
    </xf>
    <xf numFmtId="49" fontId="15" fillId="0" borderId="86" xfId="8" applyNumberFormat="1" applyFont="1" applyBorder="1" applyAlignment="1">
      <alignment horizontal="center" vertical="center"/>
    </xf>
    <xf numFmtId="0" fontId="15" fillId="0" borderId="6" xfId="8" applyFont="1" applyBorder="1" applyAlignment="1">
      <alignment horizontal="distributed" vertical="center"/>
    </xf>
    <xf numFmtId="185" fontId="15" fillId="0" borderId="0" xfId="8" applyNumberFormat="1" applyFont="1" applyAlignment="1">
      <alignment horizontal="left" vertical="center" indent="1"/>
    </xf>
    <xf numFmtId="0" fontId="15" fillId="0" borderId="0" xfId="8" applyFont="1" applyBorder="1" applyAlignment="1">
      <alignment vertical="center"/>
    </xf>
    <xf numFmtId="0" fontId="15" fillId="0" borderId="0" xfId="8" applyFont="1" applyBorder="1" applyAlignment="1">
      <alignment horizontal="right" vertical="center"/>
    </xf>
    <xf numFmtId="0" fontId="15" fillId="0" borderId="0" xfId="8" applyFont="1" applyBorder="1">
      <alignment vertical="center"/>
    </xf>
    <xf numFmtId="0" fontId="15" fillId="0" borderId="18" xfId="8" applyFont="1" applyBorder="1" applyAlignment="1">
      <alignment horizontal="center" vertical="center"/>
    </xf>
    <xf numFmtId="0" fontId="21" fillId="0" borderId="85" xfId="8" applyNumberFormat="1" applyFont="1" applyBorder="1" applyAlignment="1">
      <alignment horizontal="center" vertical="center"/>
    </xf>
    <xf numFmtId="0" fontId="21" fillId="0" borderId="19" xfId="8" applyNumberFormat="1" applyFont="1" applyBorder="1" applyAlignment="1">
      <alignment horizontal="center" vertical="center"/>
    </xf>
    <xf numFmtId="0" fontId="21" fillId="0" borderId="86" xfId="8" applyNumberFormat="1" applyFont="1" applyBorder="1" applyAlignment="1">
      <alignment horizontal="center" vertical="center"/>
    </xf>
    <xf numFmtId="186" fontId="15" fillId="0" borderId="7" xfId="6" applyNumberFormat="1" applyFont="1" applyBorder="1" applyAlignment="1">
      <alignment horizontal="center" vertical="center" shrinkToFit="1"/>
    </xf>
    <xf numFmtId="186" fontId="15" fillId="0" borderId="18" xfId="6" applyNumberFormat="1" applyFont="1" applyBorder="1" applyAlignment="1">
      <alignment vertical="center" shrinkToFit="1"/>
    </xf>
    <xf numFmtId="186" fontId="15" fillId="0" borderId="30" xfId="6" applyNumberFormat="1" applyFont="1" applyBorder="1" applyAlignment="1">
      <alignment vertical="center" shrinkToFit="1"/>
    </xf>
    <xf numFmtId="186" fontId="15" fillId="0" borderId="75" xfId="6" applyNumberFormat="1" applyFont="1" applyBorder="1" applyAlignment="1">
      <alignment horizontal="center" vertical="center" shrinkToFit="1"/>
    </xf>
    <xf numFmtId="186" fontId="15" fillId="0" borderId="75" xfId="6" applyNumberFormat="1" applyFont="1" applyBorder="1" applyAlignment="1">
      <alignment vertical="center" shrinkToFit="1"/>
    </xf>
    <xf numFmtId="186" fontId="15" fillId="0" borderId="100" xfId="6" applyNumberFormat="1" applyFont="1" applyBorder="1" applyAlignment="1">
      <alignment vertical="center" shrinkToFit="1"/>
    </xf>
    <xf numFmtId="186" fontId="15" fillId="0" borderId="7" xfId="6" applyNumberFormat="1" applyFont="1" applyBorder="1" applyAlignment="1">
      <alignment vertical="center" shrinkToFit="1"/>
    </xf>
    <xf numFmtId="176" fontId="11" fillId="0" borderId="111" xfId="1" applyNumberFormat="1" applyFont="1" applyBorder="1" applyAlignment="1" applyProtection="1">
      <alignment vertical="center" shrinkToFit="1"/>
    </xf>
    <xf numFmtId="177" fontId="11" fillId="0" borderId="114" xfId="1" applyNumberFormat="1" applyFont="1" applyBorder="1" applyAlignment="1" applyProtection="1">
      <alignment vertical="center" shrinkToFit="1"/>
    </xf>
    <xf numFmtId="176" fontId="11" fillId="0" borderId="136" xfId="1" applyNumberFormat="1" applyFont="1" applyBorder="1" applyAlignment="1" applyProtection="1">
      <alignment vertical="center" shrinkToFit="1"/>
    </xf>
    <xf numFmtId="176" fontId="11" fillId="0" borderId="7" xfId="1" applyNumberFormat="1" applyFont="1" applyFill="1" applyBorder="1" applyAlignment="1" applyProtection="1">
      <alignment vertical="center" shrinkToFit="1"/>
      <protection locked="0"/>
    </xf>
    <xf numFmtId="178" fontId="11" fillId="0" borderId="7" xfId="1" applyNumberFormat="1" applyFont="1" applyFill="1" applyBorder="1" applyAlignment="1" applyProtection="1">
      <alignment vertical="center" shrinkToFit="1"/>
      <protection locked="0"/>
    </xf>
    <xf numFmtId="0" fontId="8" fillId="0" borderId="0" xfId="0" applyFont="1" applyAlignment="1">
      <alignment horizontal="right" vertical="center"/>
    </xf>
    <xf numFmtId="0" fontId="8" fillId="0" borderId="0" xfId="0" applyFont="1"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8" fillId="0" borderId="0" xfId="0" quotePrefix="1" applyFont="1" applyAlignment="1">
      <alignment vertical="center"/>
    </xf>
    <xf numFmtId="0" fontId="8" fillId="0" borderId="0" xfId="0" applyFont="1" applyBorder="1" applyAlignment="1">
      <alignment horizontal="center" vertical="center"/>
    </xf>
    <xf numFmtId="0" fontId="8" fillId="0" borderId="0" xfId="0" applyFont="1" applyAlignment="1">
      <alignment vertical="top" wrapText="1"/>
    </xf>
    <xf numFmtId="0" fontId="8" fillId="0" borderId="0" xfId="0" applyFont="1" applyBorder="1">
      <alignment vertical="center"/>
    </xf>
    <xf numFmtId="176" fontId="11" fillId="0" borderId="7" xfId="1" applyNumberFormat="1" applyFont="1" applyFill="1" applyBorder="1" applyAlignment="1" applyProtection="1">
      <alignment vertical="center" wrapText="1" shrinkToFit="1"/>
    </xf>
    <xf numFmtId="176" fontId="11" fillId="2" borderId="7" xfId="1" applyNumberFormat="1" applyFont="1" applyFill="1" applyBorder="1" applyAlignment="1" applyProtection="1">
      <alignment horizontal="right" vertical="center" shrinkToFit="1"/>
      <protection locked="0"/>
    </xf>
    <xf numFmtId="177" fontId="11" fillId="0" borderId="7" xfId="1" applyNumberFormat="1" applyFont="1" applyBorder="1" applyAlignment="1" applyProtection="1">
      <alignment horizontal="right" vertical="center" shrinkToFit="1"/>
    </xf>
    <xf numFmtId="176" fontId="11" fillId="2" borderId="7" xfId="1" applyNumberFormat="1" applyFont="1" applyFill="1" applyBorder="1" applyAlignment="1" applyProtection="1">
      <alignment horizontal="right" vertical="center" shrinkToFit="1"/>
    </xf>
    <xf numFmtId="176" fontId="11" fillId="0" borderId="7" xfId="9" applyNumberFormat="1" applyFont="1" applyFill="1" applyBorder="1" applyAlignment="1" applyProtection="1">
      <alignment vertical="center" wrapText="1" shrinkToFit="1"/>
    </xf>
    <xf numFmtId="177" fontId="12" fillId="0" borderId="82" xfId="2" applyNumberFormat="1" applyFont="1" applyBorder="1" applyAlignment="1">
      <alignment vertical="center" shrinkToFit="1"/>
    </xf>
    <xf numFmtId="188" fontId="11" fillId="0" borderId="7" xfId="1" applyNumberFormat="1" applyFont="1" applyFill="1" applyBorder="1" applyAlignment="1" applyProtection="1">
      <alignment horizontal="right" vertical="center" shrinkToFit="1"/>
    </xf>
    <xf numFmtId="188" fontId="11" fillId="0" borderId="7" xfId="1" applyNumberFormat="1" applyFont="1" applyFill="1" applyBorder="1" applyAlignment="1" applyProtection="1">
      <alignment vertical="center" shrinkToFit="1"/>
    </xf>
    <xf numFmtId="0" fontId="15" fillId="0" borderId="0" xfId="8" applyFont="1" applyAlignment="1">
      <alignment vertical="center"/>
    </xf>
    <xf numFmtId="0" fontId="15" fillId="0" borderId="18" xfId="4" applyFont="1" applyBorder="1" applyAlignment="1" applyProtection="1">
      <alignment horizontal="right" vertical="center"/>
      <protection locked="0"/>
    </xf>
    <xf numFmtId="0" fontId="15" fillId="0" borderId="21" xfId="4" applyFont="1" applyBorder="1" applyAlignment="1" applyProtection="1">
      <alignment vertical="center" shrinkToFit="1"/>
      <protection locked="0"/>
    </xf>
    <xf numFmtId="0" fontId="15" fillId="0" borderId="20" xfId="4" applyNumberFormat="1" applyFont="1" applyBorder="1" applyAlignment="1" applyProtection="1">
      <alignment vertical="center" shrinkToFit="1"/>
      <protection locked="0"/>
    </xf>
    <xf numFmtId="0" fontId="15" fillId="0" borderId="0" xfId="4" applyFont="1" applyAlignment="1">
      <alignment vertical="center" wrapText="1"/>
    </xf>
    <xf numFmtId="49" fontId="8" fillId="0" borderId="0" xfId="0" applyNumberFormat="1" applyFont="1" applyAlignment="1">
      <alignment horizontal="right" vertical="center"/>
    </xf>
    <xf numFmtId="0" fontId="26" fillId="0" borderId="0" xfId="4" applyNumberFormat="1" applyFont="1" applyBorder="1" applyAlignment="1">
      <alignment vertical="center"/>
    </xf>
    <xf numFmtId="0" fontId="15" fillId="0" borderId="0" xfId="4" applyNumberFormat="1" applyFont="1" applyBorder="1" applyAlignment="1">
      <alignment vertical="center"/>
    </xf>
    <xf numFmtId="0" fontId="27" fillId="0" borderId="0" xfId="4" applyNumberFormat="1" applyFont="1" applyBorder="1" applyAlignment="1">
      <alignment vertical="center"/>
    </xf>
    <xf numFmtId="0" fontId="12" fillId="0" borderId="0" xfId="2" applyFont="1" applyFill="1">
      <alignment vertical="center"/>
    </xf>
    <xf numFmtId="0" fontId="30" fillId="0" borderId="0" xfId="4" applyNumberFormat="1" applyFont="1" applyFill="1" applyBorder="1" applyAlignment="1">
      <alignment vertical="center" wrapText="1"/>
    </xf>
    <xf numFmtId="0" fontId="33" fillId="0" borderId="0" xfId="4" applyNumberFormat="1" applyFont="1" applyFill="1" applyBorder="1" applyAlignment="1">
      <alignment vertical="center" wrapText="1"/>
    </xf>
    <xf numFmtId="0" fontId="12" fillId="0" borderId="0" xfId="2" applyFont="1" applyAlignment="1">
      <alignment vertical="top"/>
    </xf>
    <xf numFmtId="0" fontId="35" fillId="0" borderId="0" xfId="2" applyFont="1" applyAlignment="1">
      <alignment vertical="top"/>
    </xf>
    <xf numFmtId="177" fontId="12" fillId="0" borderId="0" xfId="2" applyNumberFormat="1" applyFont="1" applyAlignment="1">
      <alignment vertical="top"/>
    </xf>
    <xf numFmtId="0" fontId="12" fillId="0" borderId="0" xfId="2" applyFont="1" applyBorder="1" applyAlignment="1">
      <alignment vertical="center"/>
    </xf>
    <xf numFmtId="0" fontId="16" fillId="0" borderId="0" xfId="1" applyFont="1">
      <alignment vertical="center"/>
    </xf>
    <xf numFmtId="0" fontId="11" fillId="0" borderId="0" xfId="1" applyFont="1">
      <alignment vertical="center"/>
    </xf>
    <xf numFmtId="0" fontId="15" fillId="0" borderId="0" xfId="3" applyFont="1" applyAlignment="1">
      <alignment vertical="center" shrinkToFit="1"/>
    </xf>
    <xf numFmtId="176" fontId="11" fillId="0" borderId="0" xfId="1" applyNumberFormat="1" applyFont="1">
      <alignment vertical="center"/>
    </xf>
    <xf numFmtId="0" fontId="11" fillId="0" borderId="2" xfId="1" applyFont="1" applyBorder="1">
      <alignment vertical="center"/>
    </xf>
    <xf numFmtId="176" fontId="11" fillId="0" borderId="2" xfId="1" applyNumberFormat="1" applyFont="1" applyBorder="1" applyAlignment="1">
      <alignment horizontal="center" vertical="center" shrinkToFit="1"/>
    </xf>
    <xf numFmtId="0" fontId="11" fillId="0" borderId="3" xfId="1" applyFont="1" applyBorder="1">
      <alignment vertical="center"/>
    </xf>
    <xf numFmtId="176" fontId="11" fillId="0" borderId="3" xfId="1" applyNumberFormat="1" applyFont="1" applyBorder="1" applyAlignment="1">
      <alignment horizontal="center" vertical="center" shrinkToFit="1"/>
    </xf>
    <xf numFmtId="0" fontId="11" fillId="0" borderId="4" xfId="1" applyFont="1" applyBorder="1">
      <alignment vertical="center"/>
    </xf>
    <xf numFmtId="176" fontId="11" fillId="0" borderId="5" xfId="1" applyNumberFormat="1" applyFont="1" applyBorder="1" applyAlignment="1">
      <alignment horizontal="center" vertical="center" shrinkToFit="1"/>
    </xf>
    <xf numFmtId="177" fontId="15" fillId="0" borderId="7" xfId="2" applyNumberFormat="1" applyFont="1" applyBorder="1" applyAlignment="1">
      <alignment horizontal="center" vertical="center" wrapText="1" shrinkToFit="1"/>
    </xf>
    <xf numFmtId="177" fontId="15" fillId="0" borderId="7" xfId="2" applyNumberFormat="1" applyFont="1" applyBorder="1" applyAlignment="1">
      <alignment horizontal="center" vertical="center" wrapText="1"/>
    </xf>
    <xf numFmtId="177" fontId="15" fillId="0" borderId="7" xfId="2" applyNumberFormat="1" applyFont="1" applyBorder="1" applyAlignment="1">
      <alignment horizontal="center" vertical="center" shrinkToFit="1"/>
    </xf>
    <xf numFmtId="177" fontId="12" fillId="0" borderId="7" xfId="2" applyNumberFormat="1" applyFont="1" applyBorder="1" applyAlignment="1">
      <alignment vertical="center" shrinkToFit="1"/>
    </xf>
    <xf numFmtId="177" fontId="15" fillId="0" borderId="0" xfId="2" applyNumberFormat="1" applyFont="1" applyAlignment="1">
      <alignment horizontal="center" vertical="center" shrinkToFit="1"/>
    </xf>
    <xf numFmtId="0" fontId="15" fillId="0" borderId="0" xfId="3" applyFont="1" applyAlignment="1">
      <alignment vertical="center"/>
    </xf>
    <xf numFmtId="0" fontId="11" fillId="0" borderId="8" xfId="1" applyFont="1" applyBorder="1" applyAlignment="1">
      <alignment horizontal="center" vertical="center" wrapText="1" shrinkToFit="1"/>
    </xf>
    <xf numFmtId="0" fontId="11" fillId="0" borderId="9" xfId="1" applyFont="1" applyBorder="1" applyAlignment="1">
      <alignment horizontal="center" vertical="center" wrapText="1"/>
    </xf>
    <xf numFmtId="176" fontId="11" fillId="0" borderId="9" xfId="1" applyNumberFormat="1" applyFont="1" applyBorder="1" applyAlignment="1">
      <alignment horizontal="center" vertical="center" wrapText="1"/>
    </xf>
    <xf numFmtId="0" fontId="11" fillId="0" borderId="10" xfId="1" applyFont="1" applyBorder="1" applyAlignment="1">
      <alignment horizontal="center" vertical="center" wrapText="1"/>
    </xf>
    <xf numFmtId="176" fontId="11" fillId="0" borderId="2" xfId="1" applyNumberFormat="1" applyFont="1" applyBorder="1" applyAlignment="1">
      <alignment horizontal="center" vertical="center" wrapText="1" shrinkToFit="1"/>
    </xf>
    <xf numFmtId="176" fontId="15" fillId="0" borderId="0" xfId="3" applyNumberFormat="1" applyFont="1" applyAlignment="1">
      <alignment vertical="center"/>
    </xf>
    <xf numFmtId="0" fontId="11" fillId="0" borderId="11" xfId="1" applyFont="1" applyBorder="1" applyAlignment="1">
      <alignment horizontal="center" vertical="center" shrinkToFit="1"/>
    </xf>
    <xf numFmtId="176" fontId="11" fillId="0" borderId="12" xfId="1" applyNumberFormat="1" applyFont="1" applyBorder="1" applyAlignment="1">
      <alignment horizontal="center" vertical="center" shrinkToFit="1"/>
    </xf>
    <xf numFmtId="0" fontId="11" fillId="0" borderId="12" xfId="1" applyFont="1" applyBorder="1" applyAlignment="1">
      <alignment horizontal="center" vertical="center" wrapText="1"/>
    </xf>
    <xf numFmtId="176" fontId="11" fillId="0" borderId="12" xfId="1" applyNumberFormat="1" applyFont="1" applyBorder="1" applyAlignment="1">
      <alignment horizontal="center" vertical="center" wrapText="1"/>
    </xf>
    <xf numFmtId="0" fontId="11" fillId="0" borderId="13" xfId="1" applyFont="1" applyBorder="1" applyAlignment="1">
      <alignment horizontal="center" vertical="center" wrapText="1"/>
    </xf>
    <xf numFmtId="0" fontId="11" fillId="0" borderId="15" xfId="1" applyFont="1" applyBorder="1" applyAlignment="1">
      <alignment horizontal="center" vertical="center" shrinkToFit="1"/>
    </xf>
    <xf numFmtId="0" fontId="11" fillId="0" borderId="16" xfId="1" applyFont="1" applyBorder="1" applyAlignment="1">
      <alignment horizontal="center" vertical="center" wrapText="1"/>
    </xf>
    <xf numFmtId="176" fontId="11" fillId="0" borderId="16" xfId="1" applyNumberFormat="1" applyFont="1" applyBorder="1" applyAlignment="1">
      <alignment horizontal="center" vertical="center" wrapText="1"/>
    </xf>
    <xf numFmtId="0" fontId="11" fillId="0" borderId="17" xfId="1" applyFont="1" applyBorder="1" applyAlignment="1">
      <alignment horizontal="center" vertical="center" wrapText="1"/>
    </xf>
    <xf numFmtId="176" fontId="11" fillId="0" borderId="5" xfId="1" applyNumberFormat="1" applyFont="1" applyBorder="1" applyAlignment="1">
      <alignment horizontal="center" vertical="center" wrapText="1" shrinkToFit="1"/>
    </xf>
    <xf numFmtId="176" fontId="11" fillId="0" borderId="7" xfId="1" applyNumberFormat="1" applyFont="1" applyBorder="1" applyAlignment="1">
      <alignment vertical="center" shrinkToFit="1"/>
    </xf>
    <xf numFmtId="176" fontId="11" fillId="0" borderId="7" xfId="1" applyNumberFormat="1" applyFont="1" applyBorder="1" applyAlignment="1">
      <alignment horizontal="center" vertical="center" shrinkToFit="1"/>
    </xf>
    <xf numFmtId="177" fontId="15" fillId="0" borderId="7" xfId="2" applyNumberFormat="1" applyFont="1" applyBorder="1" applyAlignment="1">
      <alignment horizontal="center" vertical="center"/>
    </xf>
    <xf numFmtId="176" fontId="11" fillId="0" borderId="7" xfId="1" applyNumberFormat="1" applyFont="1" applyBorder="1" applyAlignment="1" applyProtection="1">
      <alignment horizontal="center" vertical="center" shrinkToFit="1"/>
      <protection locked="0"/>
    </xf>
    <xf numFmtId="178" fontId="11" fillId="0" borderId="7" xfId="1" applyNumberFormat="1" applyFont="1" applyBorder="1" applyAlignment="1" applyProtection="1">
      <alignment vertical="center" shrinkToFit="1"/>
      <protection locked="0"/>
    </xf>
    <xf numFmtId="177" fontId="11" fillId="0" borderId="7" xfId="1" quotePrefix="1" applyNumberFormat="1" applyFont="1" applyBorder="1" applyAlignment="1">
      <alignment horizontal="center" vertical="center" shrinkToFit="1"/>
    </xf>
    <xf numFmtId="177" fontId="11" fillId="0" borderId="7" xfId="1" applyNumberFormat="1" applyFont="1" applyBorder="1" applyAlignment="1">
      <alignment vertical="center" shrinkToFit="1"/>
    </xf>
    <xf numFmtId="176" fontId="11" fillId="0" borderId="22" xfId="1" applyNumberFormat="1" applyFont="1" applyBorder="1" applyAlignment="1">
      <alignment horizontal="center" vertical="center" shrinkToFit="1"/>
    </xf>
    <xf numFmtId="176" fontId="11" fillId="0" borderId="23" xfId="1" applyNumberFormat="1" applyFont="1" applyBorder="1" applyAlignment="1">
      <alignment horizontal="center" vertical="center" wrapText="1" shrinkToFit="1"/>
    </xf>
    <xf numFmtId="176" fontId="11" fillId="0" borderId="25" xfId="1" applyNumberFormat="1" applyFont="1" applyBorder="1" applyAlignment="1">
      <alignment horizontal="center" vertical="center" shrinkToFit="1"/>
    </xf>
    <xf numFmtId="176" fontId="11" fillId="0" borderId="26" xfId="1" applyNumberFormat="1" applyFont="1" applyBorder="1" applyAlignment="1">
      <alignment horizontal="center" vertical="center" shrinkToFit="1"/>
    </xf>
    <xf numFmtId="176" fontId="11" fillId="2" borderId="7" xfId="1" applyNumberFormat="1" applyFont="1" applyFill="1" applyBorder="1" applyAlignment="1">
      <alignment horizontal="center" vertical="center" shrinkToFit="1"/>
    </xf>
    <xf numFmtId="177" fontId="11" fillId="0" borderId="7" xfId="1" applyNumberFormat="1" applyFont="1" applyBorder="1" applyAlignment="1">
      <alignment horizontal="center" vertical="center" shrinkToFit="1"/>
    </xf>
    <xf numFmtId="176" fontId="11" fillId="0" borderId="7" xfId="1" applyNumberFormat="1" applyFont="1" applyBorder="1" applyAlignment="1">
      <alignment horizontal="center" vertical="center" wrapText="1"/>
    </xf>
    <xf numFmtId="176" fontId="11" fillId="0" borderId="18" xfId="1" applyNumberFormat="1" applyFont="1" applyBorder="1" applyAlignment="1">
      <alignment horizontal="center" vertical="center" shrinkToFit="1"/>
    </xf>
    <xf numFmtId="176" fontId="11" fillId="0" borderId="30" xfId="1" applyNumberFormat="1" applyFont="1" applyBorder="1" applyAlignment="1">
      <alignment horizontal="center" vertical="center" shrinkToFit="1"/>
    </xf>
    <xf numFmtId="176" fontId="11" fillId="0" borderId="22" xfId="1" applyNumberFormat="1" applyFont="1" applyBorder="1" applyAlignment="1">
      <alignment horizontal="center" vertical="center" wrapText="1" shrinkToFit="1"/>
    </xf>
    <xf numFmtId="176" fontId="11" fillId="0" borderId="31" xfId="1" applyNumberFormat="1" applyFont="1" applyBorder="1" applyAlignment="1">
      <alignment horizontal="center" vertical="center" wrapText="1" shrinkToFit="1"/>
    </xf>
    <xf numFmtId="176" fontId="11" fillId="0" borderId="32" xfId="1" applyNumberFormat="1" applyFont="1" applyBorder="1" applyAlignment="1">
      <alignment horizontal="center" vertical="center" shrinkToFit="1"/>
    </xf>
    <xf numFmtId="176" fontId="11" fillId="0" borderId="18" xfId="1" applyNumberFormat="1" applyFont="1" applyBorder="1" applyAlignment="1">
      <alignment vertical="center" shrinkToFit="1"/>
    </xf>
    <xf numFmtId="176" fontId="11" fillId="0" borderId="39" xfId="1" applyNumberFormat="1" applyFont="1" applyBorder="1" applyAlignment="1">
      <alignment vertical="center" shrinkToFit="1"/>
    </xf>
    <xf numFmtId="176" fontId="11" fillId="0" borderId="136" xfId="1" applyNumberFormat="1" applyFont="1" applyBorder="1" applyAlignment="1">
      <alignment vertical="center" shrinkToFit="1"/>
    </xf>
    <xf numFmtId="177" fontId="11" fillId="0" borderId="18" xfId="1" applyNumberFormat="1" applyFont="1" applyBorder="1" applyAlignment="1">
      <alignment vertical="center" shrinkToFit="1"/>
    </xf>
    <xf numFmtId="177" fontId="11" fillId="0" borderId="45" xfId="1" applyNumberFormat="1" applyFont="1" applyBorder="1" applyAlignment="1">
      <alignment vertical="center" shrinkToFit="1"/>
    </xf>
    <xf numFmtId="176" fontId="15" fillId="0" borderId="7" xfId="0" quotePrefix="1" applyNumberFormat="1" applyFont="1" applyFill="1" applyBorder="1" applyAlignment="1">
      <alignment horizontal="center" vertical="center"/>
    </xf>
    <xf numFmtId="176" fontId="11" fillId="0" borderId="7" xfId="9" applyNumberFormat="1" applyFont="1" applyBorder="1" applyAlignment="1" applyProtection="1">
      <alignment vertical="center" shrinkToFit="1"/>
      <protection locked="0"/>
    </xf>
    <xf numFmtId="176" fontId="11" fillId="0" borderId="7" xfId="1" applyNumberFormat="1" applyFont="1" applyFill="1" applyBorder="1" applyAlignment="1" applyProtection="1">
      <alignment horizontal="right" vertical="center" shrinkToFit="1"/>
      <protection locked="0"/>
    </xf>
    <xf numFmtId="176" fontId="11" fillId="0" borderId="7" xfId="1" applyNumberFormat="1" applyFont="1" applyFill="1" applyBorder="1" applyAlignment="1" applyProtection="1">
      <alignment horizontal="right" vertical="center" shrinkToFit="1"/>
    </xf>
    <xf numFmtId="176" fontId="11" fillId="0" borderId="7" xfId="1" applyNumberFormat="1" applyFont="1" applyFill="1" applyBorder="1" applyAlignment="1" applyProtection="1">
      <alignment horizontal="center" vertical="center" shrinkToFit="1"/>
      <protection locked="0"/>
    </xf>
    <xf numFmtId="176" fontId="11" fillId="0" borderId="7" xfId="1" applyNumberFormat="1" applyFont="1" applyFill="1" applyBorder="1" applyAlignment="1">
      <alignment horizontal="center" vertical="center" shrinkToFit="1"/>
    </xf>
    <xf numFmtId="0" fontId="8" fillId="0" borderId="0" xfId="0" applyFont="1" applyAlignment="1">
      <alignment horizontal="center" vertical="center"/>
    </xf>
    <xf numFmtId="0" fontId="8" fillId="0" borderId="0" xfId="0" applyFont="1" applyAlignment="1">
      <alignment horizontal="distributed" vertical="center"/>
    </xf>
    <xf numFmtId="0" fontId="8" fillId="0" borderId="0" xfId="0" applyFont="1" applyAlignment="1">
      <alignment horizontal="left" vertical="top" wrapText="1"/>
    </xf>
    <xf numFmtId="0" fontId="8" fillId="0" borderId="0" xfId="0" applyFont="1" applyAlignment="1">
      <alignment horizontal="left" vertical="center"/>
    </xf>
    <xf numFmtId="0" fontId="8" fillId="0" borderId="0" xfId="0" quotePrefix="1" applyFont="1" applyAlignment="1">
      <alignment horizontal="right" vertical="center"/>
    </xf>
    <xf numFmtId="0" fontId="8" fillId="0" borderId="0" xfId="0" applyFont="1" applyAlignment="1">
      <alignment horizontal="right" vertical="center"/>
    </xf>
    <xf numFmtId="0" fontId="9" fillId="0" borderId="0" xfId="0" applyFont="1" applyAlignment="1">
      <alignment horizontal="left" vertical="center"/>
    </xf>
    <xf numFmtId="0" fontId="10" fillId="0" borderId="0" xfId="0" applyFont="1" applyAlignment="1">
      <alignment horizontal="left" vertical="center"/>
    </xf>
    <xf numFmtId="176" fontId="11" fillId="0" borderId="134" xfId="1" applyNumberFormat="1" applyFont="1" applyBorder="1" applyAlignment="1" applyProtection="1">
      <alignment horizontal="center" vertical="center" wrapText="1" shrinkToFit="1"/>
    </xf>
    <xf numFmtId="176" fontId="11" fillId="0" borderId="135" xfId="1" applyNumberFormat="1" applyFont="1" applyBorder="1" applyAlignment="1" applyProtection="1">
      <alignment horizontal="center" vertical="center" wrapText="1" shrinkToFit="1"/>
    </xf>
    <xf numFmtId="177" fontId="11" fillId="2" borderId="110" xfId="1" applyNumberFormat="1" applyFont="1" applyFill="1" applyBorder="1" applyAlignment="1" applyProtection="1">
      <alignment horizontal="center" vertical="center" shrinkToFit="1"/>
    </xf>
    <xf numFmtId="177" fontId="11" fillId="2" borderId="137" xfId="1" applyNumberFormat="1" applyFont="1" applyFill="1" applyBorder="1" applyAlignment="1" applyProtection="1">
      <alignment horizontal="center" vertical="center" shrinkToFit="1"/>
    </xf>
    <xf numFmtId="177" fontId="11" fillId="2" borderId="113" xfId="1" applyNumberFormat="1" applyFont="1" applyFill="1" applyBorder="1" applyAlignment="1" applyProtection="1">
      <alignment horizontal="center" vertical="center" shrinkToFit="1"/>
    </xf>
    <xf numFmtId="0" fontId="14" fillId="0" borderId="0" xfId="1" applyFont="1" applyAlignment="1">
      <alignment horizontal="center" vertical="center"/>
    </xf>
    <xf numFmtId="0" fontId="11" fillId="0" borderId="18" xfId="1" applyFont="1" applyBorder="1" applyAlignment="1" applyProtection="1">
      <alignment horizontal="center" vertical="center" shrinkToFit="1"/>
    </xf>
    <xf numFmtId="0" fontId="11" fillId="0" borderId="20" xfId="1" applyFont="1" applyBorder="1" applyAlignment="1" applyProtection="1">
      <alignment horizontal="center" vertical="center" shrinkToFit="1"/>
    </xf>
    <xf numFmtId="0" fontId="11" fillId="0" borderId="21" xfId="1" applyFont="1" applyBorder="1" applyAlignment="1" applyProtection="1">
      <alignment horizontal="center" vertical="center" shrinkToFit="1"/>
    </xf>
    <xf numFmtId="0" fontId="11" fillId="0" borderId="18" xfId="1" applyFont="1" applyBorder="1" applyAlignment="1">
      <alignment horizontal="center" vertical="center" shrinkToFit="1"/>
    </xf>
    <xf numFmtId="0" fontId="11" fillId="0" borderId="20" xfId="1" applyFont="1" applyBorder="1" applyAlignment="1">
      <alignment horizontal="center" vertical="center" shrinkToFit="1"/>
    </xf>
    <xf numFmtId="0" fontId="11" fillId="0" borderId="21" xfId="1" applyFont="1" applyBorder="1" applyAlignment="1">
      <alignment horizontal="center" vertical="center" shrinkToFit="1"/>
    </xf>
    <xf numFmtId="176" fontId="11" fillId="0" borderId="132" xfId="1" applyNumberFormat="1" applyFont="1" applyBorder="1" applyAlignment="1">
      <alignment horizontal="center" vertical="center" wrapText="1" shrinkToFit="1"/>
    </xf>
    <xf numFmtId="176" fontId="11" fillId="0" borderId="133" xfId="1" applyNumberFormat="1" applyFont="1" applyBorder="1" applyAlignment="1">
      <alignment horizontal="center" vertical="center" wrapText="1" shrinkToFit="1"/>
    </xf>
    <xf numFmtId="177" fontId="11" fillId="2" borderId="110" xfId="1" applyNumberFormat="1" applyFont="1" applyFill="1" applyBorder="1" applyAlignment="1">
      <alignment horizontal="center" vertical="center" shrinkToFit="1"/>
    </xf>
    <xf numFmtId="177" fontId="11" fillId="2" borderId="137" xfId="1" applyNumberFormat="1" applyFont="1" applyFill="1" applyBorder="1" applyAlignment="1">
      <alignment horizontal="center" vertical="center" shrinkToFit="1"/>
    </xf>
    <xf numFmtId="177" fontId="11" fillId="2" borderId="113" xfId="1" applyNumberFormat="1" applyFont="1" applyFill="1" applyBorder="1" applyAlignment="1">
      <alignment horizontal="center" vertical="center" shrinkToFit="1"/>
    </xf>
    <xf numFmtId="0" fontId="34" fillId="0" borderId="139" xfId="2" applyFont="1" applyBorder="1" applyAlignment="1">
      <alignment horizontal="left" vertical="top" wrapText="1"/>
    </xf>
    <xf numFmtId="0" fontId="34" fillId="0" borderId="0" xfId="2" applyFont="1" applyBorder="1" applyAlignment="1">
      <alignment horizontal="left" vertical="top" wrapText="1"/>
    </xf>
    <xf numFmtId="180" fontId="12" fillId="0" borderId="67" xfId="2" applyNumberFormat="1" applyFont="1" applyBorder="1" applyAlignment="1">
      <alignment horizontal="center" vertical="center" shrinkToFit="1"/>
    </xf>
    <xf numFmtId="180" fontId="12" fillId="0" borderId="69" xfId="2" applyNumberFormat="1" applyFont="1" applyBorder="1" applyAlignment="1">
      <alignment horizontal="center" vertical="center" shrinkToFit="1"/>
    </xf>
    <xf numFmtId="0" fontId="19" fillId="0" borderId="0" xfId="2" applyFont="1" applyAlignment="1">
      <alignment horizontal="left" vertical="center"/>
    </xf>
    <xf numFmtId="0" fontId="12" fillId="0" borderId="0" xfId="2" applyFont="1" applyAlignment="1">
      <alignment horizontal="right" vertical="center"/>
    </xf>
    <xf numFmtId="0" fontId="31" fillId="0" borderId="139" xfId="2" applyFont="1" applyBorder="1" applyAlignment="1">
      <alignment horizontal="right" vertical="center" wrapText="1"/>
    </xf>
    <xf numFmtId="0" fontId="31" fillId="0" borderId="0" xfId="2" applyFont="1" applyBorder="1" applyAlignment="1">
      <alignment horizontal="right" vertical="center" wrapText="1"/>
    </xf>
    <xf numFmtId="0" fontId="17" fillId="0" borderId="0" xfId="2" applyFont="1" applyAlignment="1">
      <alignment horizontal="center" vertical="center"/>
    </xf>
    <xf numFmtId="0" fontId="15" fillId="0" borderId="103" xfId="2" applyFont="1" applyBorder="1" applyAlignment="1">
      <alignment horizontal="center" vertical="center" shrinkToFit="1"/>
    </xf>
    <xf numFmtId="0" fontId="12" fillId="0" borderId="35" xfId="2" applyFont="1" applyBorder="1" applyAlignment="1">
      <alignment horizontal="center" vertical="center"/>
    </xf>
    <xf numFmtId="0" fontId="12" fillId="0" borderId="34" xfId="2" applyFont="1" applyBorder="1" applyAlignment="1">
      <alignment horizontal="center" vertical="center"/>
    </xf>
    <xf numFmtId="0" fontId="12" fillId="0" borderId="36" xfId="2" applyFont="1" applyBorder="1" applyAlignment="1">
      <alignment horizontal="center" vertical="center"/>
    </xf>
    <xf numFmtId="0" fontId="13" fillId="0" borderId="37" xfId="2" applyFont="1" applyBorder="1" applyAlignment="1">
      <alignment horizontal="center" vertical="center" wrapText="1"/>
    </xf>
    <xf numFmtId="0" fontId="13" fillId="0" borderId="43" xfId="2" applyFont="1" applyBorder="1" applyAlignment="1">
      <alignment horizontal="center" vertical="center" wrapText="1"/>
    </xf>
    <xf numFmtId="0" fontId="13" fillId="0" borderId="104" xfId="2" applyFont="1" applyBorder="1" applyAlignment="1">
      <alignment horizontal="center" vertical="center" wrapText="1"/>
    </xf>
    <xf numFmtId="0" fontId="13" fillId="0" borderId="105" xfId="2" applyFont="1" applyBorder="1" applyAlignment="1">
      <alignment horizontal="center" vertical="center" wrapText="1"/>
    </xf>
    <xf numFmtId="0" fontId="13" fillId="0" borderId="106"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46" xfId="2" applyFont="1" applyBorder="1" applyAlignment="1">
      <alignment horizontal="center" vertical="center" wrapText="1"/>
    </xf>
    <xf numFmtId="0" fontId="13" fillId="0" borderId="40" xfId="2" applyFont="1" applyBorder="1" applyAlignment="1">
      <alignment horizontal="center" vertical="center" wrapText="1"/>
    </xf>
    <xf numFmtId="0" fontId="13" fillId="0" borderId="47" xfId="2" applyFont="1" applyBorder="1" applyAlignment="1">
      <alignment horizontal="center" vertical="center" wrapText="1"/>
    </xf>
    <xf numFmtId="0" fontId="13" fillId="0" borderId="110" xfId="2" applyFont="1" applyBorder="1" applyAlignment="1">
      <alignment horizontal="center" vertical="center" wrapText="1"/>
    </xf>
    <xf numFmtId="0" fontId="13" fillId="0" borderId="113" xfId="2" applyFont="1" applyBorder="1" applyAlignment="1">
      <alignment horizontal="center" vertical="center" wrapText="1"/>
    </xf>
    <xf numFmtId="0" fontId="13" fillId="0" borderId="107" xfId="2" applyFont="1" applyBorder="1" applyAlignment="1">
      <alignment horizontal="center" vertical="center" wrapText="1"/>
    </xf>
    <xf numFmtId="0" fontId="13" fillId="0" borderId="108" xfId="2" applyFont="1" applyBorder="1" applyAlignment="1">
      <alignment horizontal="center" vertical="center" wrapText="1"/>
    </xf>
    <xf numFmtId="0" fontId="15" fillId="0" borderId="4" xfId="2" applyFont="1" applyBorder="1" applyAlignment="1">
      <alignment horizontal="center" vertical="center" shrinkToFit="1"/>
    </xf>
    <xf numFmtId="0" fontId="15" fillId="0" borderId="39" xfId="2" applyFont="1" applyBorder="1" applyAlignment="1">
      <alignment horizontal="center" vertical="center" wrapText="1"/>
    </xf>
    <xf numFmtId="0" fontId="15" fillId="0" borderId="45" xfId="2" applyFont="1" applyBorder="1" applyAlignment="1">
      <alignment horizontal="center" vertical="center" wrapText="1"/>
    </xf>
    <xf numFmtId="0" fontId="13" fillId="0" borderId="42" xfId="2" applyFont="1" applyBorder="1" applyAlignment="1">
      <alignment horizontal="center" vertical="center" wrapText="1"/>
    </xf>
    <xf numFmtId="0" fontId="13" fillId="0" borderId="49" xfId="2" applyFont="1" applyBorder="1" applyAlignment="1">
      <alignment horizontal="center" vertical="center" wrapText="1"/>
    </xf>
    <xf numFmtId="0" fontId="15" fillId="0" borderId="111" xfId="2" applyFont="1" applyBorder="1" applyAlignment="1">
      <alignment horizontal="center" vertical="center" wrapText="1"/>
    </xf>
    <xf numFmtId="0" fontId="15" fillId="0" borderId="114" xfId="2" applyFont="1" applyBorder="1" applyAlignment="1">
      <alignment horizontal="center" vertical="center" wrapText="1"/>
    </xf>
    <xf numFmtId="0" fontId="13" fillId="0" borderId="41" xfId="2" applyFont="1" applyBorder="1" applyAlignment="1">
      <alignment horizontal="center" vertical="center" wrapText="1"/>
    </xf>
    <xf numFmtId="0" fontId="13" fillId="0" borderId="48" xfId="2" applyFont="1" applyBorder="1" applyAlignment="1">
      <alignment horizontal="center" vertical="center" wrapText="1"/>
    </xf>
    <xf numFmtId="0" fontId="15" fillId="0" borderId="109" xfId="2" applyFont="1" applyBorder="1" applyAlignment="1">
      <alignment horizontal="center" vertical="center" wrapText="1"/>
    </xf>
    <xf numFmtId="0" fontId="15" fillId="0" borderId="112" xfId="2" applyFont="1" applyBorder="1" applyAlignment="1">
      <alignment horizontal="center" vertical="center" wrapText="1"/>
    </xf>
    <xf numFmtId="0" fontId="15" fillId="0" borderId="7" xfId="4" applyFont="1" applyBorder="1" applyAlignment="1">
      <alignment horizontal="center" vertical="center"/>
    </xf>
    <xf numFmtId="0" fontId="21" fillId="0" borderId="0" xfId="4" applyFont="1" applyAlignment="1">
      <alignment horizontal="center" vertical="center"/>
    </xf>
    <xf numFmtId="0" fontId="15" fillId="0" borderId="7" xfId="4" applyFont="1" applyBorder="1" applyAlignment="1">
      <alignment horizontal="center" vertical="center" shrinkToFit="1"/>
    </xf>
    <xf numFmtId="183" fontId="15" fillId="0" borderId="7" xfId="4" applyNumberFormat="1" applyFont="1" applyBorder="1" applyAlignment="1" applyProtection="1">
      <alignment vertical="center" shrinkToFit="1"/>
      <protection locked="0"/>
    </xf>
    <xf numFmtId="0" fontId="15" fillId="0" borderId="28" xfId="4" applyFont="1" applyBorder="1" applyAlignment="1" applyProtection="1">
      <alignment vertical="center" shrinkToFit="1"/>
      <protection locked="0"/>
    </xf>
    <xf numFmtId="0" fontId="15" fillId="0" borderId="87" xfId="4" applyFont="1" applyBorder="1" applyAlignment="1" applyProtection="1">
      <alignment vertical="center" shrinkToFit="1"/>
      <protection locked="0"/>
    </xf>
    <xf numFmtId="0" fontId="15" fillId="0" borderId="29" xfId="4" applyFont="1" applyBorder="1" applyAlignment="1" applyProtection="1">
      <alignment vertical="center" shrinkToFit="1"/>
      <protection locked="0"/>
    </xf>
    <xf numFmtId="0" fontId="12" fillId="0" borderId="18" xfId="2" applyFont="1" applyBorder="1" applyAlignment="1">
      <alignment horizontal="center" vertical="center"/>
    </xf>
    <xf numFmtId="0" fontId="12" fillId="0" borderId="21" xfId="2" applyFont="1" applyBorder="1" applyAlignment="1">
      <alignment horizontal="center" vertical="center"/>
    </xf>
    <xf numFmtId="0" fontId="15" fillId="0" borderId="25" xfId="4" applyFont="1" applyBorder="1" applyAlignment="1" applyProtection="1">
      <alignment vertical="center" shrinkToFit="1"/>
      <protection locked="0"/>
    </xf>
    <xf numFmtId="0" fontId="15" fillId="0" borderId="88" xfId="4" applyFont="1" applyBorder="1" applyAlignment="1" applyProtection="1">
      <alignment vertical="center" shrinkToFit="1"/>
      <protection locked="0"/>
    </xf>
    <xf numFmtId="0" fontId="15" fillId="0" borderId="26" xfId="4" applyFont="1" applyBorder="1" applyAlignment="1" applyProtection="1">
      <alignment vertical="center" shrinkToFit="1"/>
      <protection locked="0"/>
    </xf>
    <xf numFmtId="0" fontId="15" fillId="0" borderId="91" xfId="4" applyFont="1" applyBorder="1" applyAlignment="1">
      <alignment horizontal="center" vertical="center" shrinkToFit="1"/>
    </xf>
    <xf numFmtId="0" fontId="15" fillId="0" borderId="92" xfId="4" applyFont="1" applyBorder="1" applyAlignment="1">
      <alignment horizontal="center" vertical="center" shrinkToFit="1"/>
    </xf>
    <xf numFmtId="0" fontId="15" fillId="0" borderId="18" xfId="4" applyFont="1" applyBorder="1" applyAlignment="1">
      <alignment horizontal="center" vertical="center" shrinkToFit="1"/>
    </xf>
    <xf numFmtId="0" fontId="15" fillId="0" borderId="20" xfId="4" applyFont="1" applyBorder="1" applyAlignment="1">
      <alignment horizontal="center" vertical="center" shrinkToFit="1"/>
    </xf>
    <xf numFmtId="0" fontId="15" fillId="0" borderId="21" xfId="4" applyFont="1" applyBorder="1" applyAlignment="1">
      <alignment horizontal="center" vertical="center" shrinkToFit="1"/>
    </xf>
    <xf numFmtId="0" fontId="15" fillId="0" borderId="18" xfId="4" applyFont="1" applyBorder="1" applyAlignment="1" applyProtection="1">
      <alignment horizontal="center" vertical="center" shrinkToFit="1"/>
      <protection locked="0"/>
    </xf>
    <xf numFmtId="0" fontId="15" fillId="0" borderId="20" xfId="4" applyFont="1" applyBorder="1" applyAlignment="1" applyProtection="1">
      <alignment horizontal="center" vertical="center" shrinkToFit="1"/>
      <protection locked="0"/>
    </xf>
    <xf numFmtId="0" fontId="15" fillId="0" borderId="21" xfId="4" applyFont="1" applyBorder="1" applyAlignment="1" applyProtection="1">
      <alignment horizontal="center" vertical="center" shrinkToFit="1"/>
      <protection locked="0"/>
    </xf>
    <xf numFmtId="0" fontId="28" fillId="0" borderId="0" xfId="4" applyNumberFormat="1" applyFont="1" applyBorder="1" applyAlignment="1">
      <alignment horizontal="center" vertical="center"/>
    </xf>
    <xf numFmtId="38" fontId="15" fillId="0" borderId="7" xfId="9" applyFont="1" applyBorder="1" applyAlignment="1">
      <alignment horizontal="center" vertical="center"/>
    </xf>
    <xf numFmtId="0" fontId="28" fillId="0" borderId="0" xfId="4" applyFont="1" applyAlignment="1">
      <alignment horizontal="left" vertical="center" wrapText="1"/>
    </xf>
    <xf numFmtId="0" fontId="15" fillId="0" borderId="6" xfId="4" applyFont="1" applyBorder="1" applyAlignment="1">
      <alignment horizontal="center" vertical="center"/>
    </xf>
    <xf numFmtId="0" fontId="15" fillId="0" borderId="4" xfId="4" applyFont="1" applyBorder="1" applyAlignment="1">
      <alignment horizontal="center" vertical="center"/>
    </xf>
    <xf numFmtId="0" fontId="15" fillId="0" borderId="83" xfId="4" applyFont="1" applyBorder="1" applyAlignment="1">
      <alignment horizontal="left" vertical="center" shrinkToFit="1"/>
    </xf>
    <xf numFmtId="0" fontId="15" fillId="0" borderId="102" xfId="4" applyFont="1" applyBorder="1" applyAlignment="1">
      <alignment horizontal="left" vertical="center" shrinkToFit="1"/>
    </xf>
    <xf numFmtId="0" fontId="15" fillId="0" borderId="39" xfId="4" applyFont="1" applyBorder="1" applyAlignment="1">
      <alignment horizontal="left" vertical="center" shrinkToFit="1"/>
    </xf>
    <xf numFmtId="0" fontId="15" fillId="0" borderId="84" xfId="4" applyFont="1" applyBorder="1" applyAlignment="1">
      <alignment horizontal="center" vertical="center"/>
    </xf>
    <xf numFmtId="0" fontId="15" fillId="0" borderId="1" xfId="4" applyFont="1" applyBorder="1" applyAlignment="1">
      <alignment horizontal="center" vertical="center"/>
    </xf>
    <xf numFmtId="0" fontId="15" fillId="0" borderId="138" xfId="4" applyFont="1" applyBorder="1" applyAlignment="1">
      <alignment horizontal="center" vertical="center"/>
    </xf>
    <xf numFmtId="0" fontId="15" fillId="0" borderId="84" xfId="4" applyFont="1" applyBorder="1" applyAlignment="1">
      <alignment horizontal="left" vertical="center" shrinkToFit="1"/>
    </xf>
    <xf numFmtId="0" fontId="15" fillId="0" borderId="1" xfId="4" applyFont="1" applyBorder="1" applyAlignment="1">
      <alignment horizontal="left" vertical="center" shrinkToFit="1"/>
    </xf>
    <xf numFmtId="0" fontId="15" fillId="0" borderId="45" xfId="4" applyFont="1" applyBorder="1" applyAlignment="1">
      <alignment horizontal="left" vertical="center" shrinkToFit="1"/>
    </xf>
    <xf numFmtId="0" fontId="15" fillId="0" borderId="18" xfId="4" applyFont="1" applyBorder="1" applyAlignment="1">
      <alignment horizontal="left" vertical="center" shrinkToFit="1"/>
    </xf>
    <xf numFmtId="0" fontId="15" fillId="0" borderId="20" xfId="4" applyFont="1" applyBorder="1" applyAlignment="1">
      <alignment horizontal="left" vertical="center" shrinkToFit="1"/>
    </xf>
    <xf numFmtId="0" fontId="15" fillId="0" borderId="21" xfId="4" applyFont="1" applyBorder="1" applyAlignment="1">
      <alignment horizontal="left" vertical="center" shrinkToFit="1"/>
    </xf>
    <xf numFmtId="0" fontId="12" fillId="0" borderId="7" xfId="2" applyFont="1" applyBorder="1" applyAlignment="1">
      <alignment horizontal="center" vertical="center"/>
    </xf>
    <xf numFmtId="0" fontId="15" fillId="0" borderId="22" xfId="4" applyFont="1" applyBorder="1" applyAlignment="1">
      <alignment horizontal="center" vertical="center" wrapText="1"/>
    </xf>
    <xf numFmtId="0" fontId="15" fillId="0" borderId="0" xfId="4" applyFont="1" applyAlignment="1">
      <alignment horizontal="center" vertical="center" wrapText="1"/>
    </xf>
    <xf numFmtId="0" fontId="15" fillId="0" borderId="18" xfId="4" applyFont="1" applyBorder="1" applyAlignment="1">
      <alignment horizontal="center" vertical="center"/>
    </xf>
    <xf numFmtId="0" fontId="15" fillId="0" borderId="21" xfId="4" applyFont="1" applyBorder="1" applyAlignment="1">
      <alignment horizontal="center" vertical="center"/>
    </xf>
    <xf numFmtId="0" fontId="12" fillId="0" borderId="20" xfId="2" applyFont="1" applyBorder="1" applyAlignment="1">
      <alignment horizontal="center" vertical="center"/>
    </xf>
    <xf numFmtId="0" fontId="15" fillId="0" borderId="20" xfId="4" applyFont="1" applyBorder="1" applyAlignment="1">
      <alignment horizontal="center" vertical="center"/>
    </xf>
    <xf numFmtId="0" fontId="15" fillId="0" borderId="83" xfId="4" applyFont="1" applyBorder="1" applyAlignment="1">
      <alignment horizontal="center" vertical="center"/>
    </xf>
    <xf numFmtId="0" fontId="15" fillId="0" borderId="102" xfId="4" applyFont="1" applyBorder="1" applyAlignment="1">
      <alignment horizontal="center" vertical="center"/>
    </xf>
    <xf numFmtId="0" fontId="15" fillId="0" borderId="39" xfId="4" applyFont="1" applyBorder="1" applyAlignment="1">
      <alignment horizontal="center" vertical="center"/>
    </xf>
    <xf numFmtId="0" fontId="15" fillId="0" borderId="45" xfId="4" applyFont="1" applyBorder="1" applyAlignment="1">
      <alignment horizontal="center" vertical="center"/>
    </xf>
    <xf numFmtId="0" fontId="15" fillId="0" borderId="18" xfId="4" applyFont="1" applyBorder="1" applyAlignment="1">
      <alignment vertical="center" shrinkToFit="1"/>
    </xf>
    <xf numFmtId="0" fontId="15" fillId="0" borderId="20" xfId="4" applyFont="1" applyBorder="1" applyAlignment="1">
      <alignment vertical="center" shrinkToFit="1"/>
    </xf>
    <xf numFmtId="0" fontId="15" fillId="0" borderId="21" xfId="4" applyFont="1" applyBorder="1" applyAlignment="1">
      <alignment vertical="center" shrinkToFit="1"/>
    </xf>
    <xf numFmtId="176" fontId="15" fillId="0" borderId="7" xfId="4" applyNumberFormat="1" applyFont="1" applyBorder="1" applyAlignment="1">
      <alignment horizontal="center" vertical="center" shrinkToFit="1"/>
    </xf>
    <xf numFmtId="0" fontId="15" fillId="0" borderId="89" xfId="4" applyFont="1" applyBorder="1" applyAlignment="1">
      <alignment vertical="center" shrinkToFit="1"/>
    </xf>
    <xf numFmtId="0" fontId="15" fillId="0" borderId="90" xfId="4" applyFont="1" applyBorder="1" applyAlignment="1">
      <alignment vertical="center" shrinkToFit="1"/>
    </xf>
    <xf numFmtId="0" fontId="20" fillId="0" borderId="0" xfId="5" applyFont="1" applyAlignment="1">
      <alignment horizontal="center" vertical="center"/>
    </xf>
    <xf numFmtId="0" fontId="15" fillId="0" borderId="18" xfId="5" applyNumberFormat="1" applyFont="1" applyBorder="1" applyAlignment="1">
      <alignment horizontal="center" vertical="center"/>
    </xf>
    <xf numFmtId="0" fontId="15" fillId="0" borderId="20" xfId="5" applyNumberFormat="1" applyFont="1" applyBorder="1" applyAlignment="1">
      <alignment horizontal="center" vertical="center"/>
    </xf>
    <xf numFmtId="0" fontId="15" fillId="0" borderId="21" xfId="5" applyNumberFormat="1" applyFont="1" applyBorder="1" applyAlignment="1">
      <alignment horizontal="center" vertical="center"/>
    </xf>
    <xf numFmtId="185" fontId="15" fillId="0" borderId="0" xfId="5" quotePrefix="1" applyNumberFormat="1" applyFont="1" applyAlignment="1">
      <alignment horizontal="left" vertical="center"/>
    </xf>
    <xf numFmtId="185" fontId="15" fillId="0" borderId="0" xfId="5" applyNumberFormat="1" applyFont="1" applyAlignment="1">
      <alignment horizontal="left" vertical="center"/>
    </xf>
    <xf numFmtId="187" fontId="15" fillId="0" borderId="0" xfId="5" applyNumberFormat="1" applyFont="1" applyAlignment="1">
      <alignment horizontal="left" vertical="center"/>
    </xf>
    <xf numFmtId="0" fontId="15" fillId="0" borderId="0" xfId="5" applyFont="1" applyAlignment="1">
      <alignment horizontal="left" vertical="center"/>
    </xf>
    <xf numFmtId="0" fontId="28" fillId="0" borderId="102" xfId="4" applyNumberFormat="1" applyFont="1" applyBorder="1" applyAlignment="1">
      <alignment horizontal="center" vertical="center" wrapText="1"/>
    </xf>
    <xf numFmtId="0" fontId="15" fillId="0" borderId="0" xfId="2" applyFont="1" applyAlignment="1">
      <alignment horizontal="left" vertical="center"/>
    </xf>
    <xf numFmtId="0" fontId="12" fillId="0" borderId="0" xfId="2" applyFont="1" applyAlignment="1">
      <alignment horizontal="left" vertical="center"/>
    </xf>
    <xf numFmtId="187" fontId="15" fillId="0" borderId="0" xfId="6" applyNumberFormat="1" applyFont="1" applyAlignment="1">
      <alignment horizontal="left" vertical="center"/>
    </xf>
    <xf numFmtId="0" fontId="21" fillId="0" borderId="0" xfId="6" applyFont="1" applyAlignment="1">
      <alignment horizontal="center" vertical="center"/>
    </xf>
    <xf numFmtId="0" fontId="15" fillId="0" borderId="0" xfId="6" applyFont="1" applyAlignment="1">
      <alignment horizontal="left" vertical="center"/>
    </xf>
    <xf numFmtId="0" fontId="29" fillId="0" borderId="0" xfId="6" applyFont="1" applyAlignment="1">
      <alignment horizontal="left" vertical="center" wrapText="1"/>
    </xf>
    <xf numFmtId="0" fontId="32" fillId="0" borderId="0" xfId="8" applyFont="1" applyBorder="1" applyAlignment="1">
      <alignment horizontal="center" vertical="center" wrapText="1"/>
    </xf>
    <xf numFmtId="0" fontId="30" fillId="0" borderId="22" xfId="8" applyFont="1" applyBorder="1" applyAlignment="1">
      <alignment horizontal="center" vertical="center" wrapText="1"/>
    </xf>
    <xf numFmtId="0" fontId="30" fillId="0" borderId="0" xfId="8" applyFont="1" applyAlignment="1">
      <alignment horizontal="center" vertical="center" wrapText="1"/>
    </xf>
    <xf numFmtId="0" fontId="32" fillId="0" borderId="23" xfId="8" applyFont="1" applyBorder="1" applyAlignment="1">
      <alignment horizontal="center" wrapText="1"/>
    </xf>
    <xf numFmtId="0" fontId="24" fillId="0" borderId="0" xfId="8" applyFont="1" applyAlignment="1">
      <alignment horizontal="center" vertical="center"/>
    </xf>
    <xf numFmtId="0" fontId="15" fillId="0" borderId="0" xfId="8" applyFont="1" applyBorder="1" applyAlignment="1">
      <alignment horizontal="left" vertical="top" wrapText="1"/>
    </xf>
    <xf numFmtId="0" fontId="15" fillId="0" borderId="0" xfId="8" applyFont="1" applyBorder="1" applyAlignment="1">
      <alignment horizontal="left" vertical="top"/>
    </xf>
    <xf numFmtId="0" fontId="15" fillId="0" borderId="1" xfId="8" applyFont="1" applyBorder="1" applyAlignment="1">
      <alignment horizontal="left" vertical="top"/>
    </xf>
    <xf numFmtId="0" fontId="32" fillId="0" borderId="22" xfId="8" applyFont="1" applyBorder="1" applyAlignment="1">
      <alignment horizontal="center" vertical="top" wrapText="1"/>
    </xf>
    <xf numFmtId="0" fontId="32" fillId="0" borderId="0" xfId="8" applyFont="1" applyBorder="1" applyAlignment="1">
      <alignment horizontal="center" vertical="top" wrapText="1"/>
    </xf>
    <xf numFmtId="187" fontId="15" fillId="0" borderId="1" xfId="8" applyNumberFormat="1" applyFont="1" applyBorder="1" applyAlignment="1">
      <alignment vertical="center"/>
    </xf>
    <xf numFmtId="189" fontId="15" fillId="0" borderId="20" xfId="8" applyNumberFormat="1" applyFont="1" applyBorder="1" applyAlignment="1">
      <alignment vertical="center"/>
    </xf>
    <xf numFmtId="0" fontId="15" fillId="0" borderId="28" xfId="0" applyFont="1" applyBorder="1" applyProtection="1">
      <alignment vertical="center"/>
      <protection locked="0"/>
    </xf>
    <xf numFmtId="0" fontId="15" fillId="0" borderId="87" xfId="0" applyFont="1" applyBorder="1" applyProtection="1">
      <alignment vertical="center"/>
      <protection locked="0"/>
    </xf>
    <xf numFmtId="0" fontId="15" fillId="0" borderId="29" xfId="0" applyFont="1" applyBorder="1" applyProtection="1">
      <alignment vertical="center"/>
      <protection locked="0"/>
    </xf>
    <xf numFmtId="0" fontId="15" fillId="0" borderId="25" xfId="8" applyFont="1" applyBorder="1" applyAlignment="1">
      <alignment vertical="center"/>
    </xf>
    <xf numFmtId="0" fontId="15" fillId="0" borderId="88" xfId="8" applyFont="1" applyBorder="1" applyAlignment="1">
      <alignment vertical="center"/>
    </xf>
    <xf numFmtId="0" fontId="15" fillId="0" borderId="26" xfId="8" applyFont="1" applyBorder="1" applyAlignment="1">
      <alignment vertical="center"/>
    </xf>
    <xf numFmtId="185" fontId="15" fillId="0" borderId="0" xfId="8" quotePrefix="1" applyNumberFormat="1" applyFont="1" applyAlignment="1">
      <alignment horizontal="left" vertical="center" indent="1"/>
    </xf>
    <xf numFmtId="185" fontId="15" fillId="0" borderId="0" xfId="8" applyNumberFormat="1" applyFont="1" applyAlignment="1">
      <alignment horizontal="left" vertical="center" indent="1"/>
    </xf>
    <xf numFmtId="0" fontId="15" fillId="0" borderId="1" xfId="8" applyFont="1" applyBorder="1" applyAlignment="1">
      <alignment horizontal="left" vertical="center"/>
    </xf>
    <xf numFmtId="0" fontId="15" fillId="0" borderId="1" xfId="8" applyFont="1" applyBorder="1" applyAlignment="1">
      <alignment horizontal="center" vertical="center"/>
    </xf>
    <xf numFmtId="0" fontId="15" fillId="0" borderId="2" xfId="8" applyFont="1" applyBorder="1" applyAlignment="1">
      <alignment horizontal="center" vertical="center"/>
    </xf>
    <xf numFmtId="0" fontId="15" fillId="0" borderId="4" xfId="8" applyFont="1" applyBorder="1" applyAlignment="1">
      <alignment horizontal="center" vertical="center"/>
    </xf>
    <xf numFmtId="0" fontId="15" fillId="0" borderId="18" xfId="8" applyFont="1" applyBorder="1" applyAlignment="1">
      <alignment horizontal="center" vertical="center"/>
    </xf>
    <xf numFmtId="0" fontId="15" fillId="0" borderId="20" xfId="8" applyFont="1" applyBorder="1" applyAlignment="1">
      <alignment horizontal="center" vertical="center"/>
    </xf>
    <xf numFmtId="0" fontId="15" fillId="0" borderId="21" xfId="8" applyFont="1" applyBorder="1" applyAlignment="1">
      <alignment horizontal="center" vertical="center"/>
    </xf>
    <xf numFmtId="0" fontId="31" fillId="0" borderId="1" xfId="8" applyFont="1" applyBorder="1" applyAlignment="1">
      <alignment horizontal="center" vertical="center" wrapText="1"/>
    </xf>
    <xf numFmtId="0" fontId="21" fillId="0" borderId="1" xfId="8" applyFont="1" applyBorder="1" applyAlignment="1">
      <alignment vertical="center"/>
    </xf>
    <xf numFmtId="0" fontId="21" fillId="0" borderId="20" xfId="8" applyFont="1" applyBorder="1" applyAlignment="1">
      <alignment vertical="center"/>
    </xf>
    <xf numFmtId="0" fontId="21" fillId="0" borderId="25" xfId="8" applyFont="1" applyBorder="1" applyAlignment="1">
      <alignment vertical="center"/>
    </xf>
    <xf numFmtId="0" fontId="21" fillId="0" borderId="88" xfId="8" applyFont="1" applyBorder="1" applyAlignment="1">
      <alignment vertical="center"/>
    </xf>
    <xf numFmtId="0" fontId="21" fillId="0" borderId="26" xfId="8" applyFont="1" applyBorder="1" applyAlignment="1">
      <alignment vertical="center"/>
    </xf>
    <xf numFmtId="0" fontId="21" fillId="0" borderId="1" xfId="8" applyFont="1" applyBorder="1" applyAlignment="1">
      <alignment horizontal="center" vertical="center"/>
    </xf>
    <xf numFmtId="0" fontId="20" fillId="0" borderId="1" xfId="8" applyFont="1" applyBorder="1" applyAlignment="1">
      <alignment horizontal="center" vertical="center"/>
    </xf>
    <xf numFmtId="0" fontId="15" fillId="0" borderId="0" xfId="8" applyFont="1" applyAlignment="1">
      <alignment vertical="center"/>
    </xf>
    <xf numFmtId="0" fontId="21" fillId="0" borderId="18" xfId="8" applyFont="1" applyBorder="1" applyAlignment="1">
      <alignment horizontal="center" vertical="center"/>
    </xf>
    <xf numFmtId="0" fontId="21" fillId="0" borderId="20" xfId="8" applyFont="1" applyBorder="1" applyAlignment="1">
      <alignment horizontal="center" vertical="center"/>
    </xf>
  </cellXfs>
  <cellStyles count="10">
    <cellStyle name="桁区切り" xfId="9" builtinId="6"/>
    <cellStyle name="桁区切り 2" xfId="7" xr:uid="{00000000-0005-0000-0000-000000000000}"/>
    <cellStyle name="標準" xfId="0" builtinId="0"/>
    <cellStyle name="標準 2" xfId="2" xr:uid="{00000000-0005-0000-0000-000002000000}"/>
    <cellStyle name="標準 3" xfId="8" xr:uid="{00000000-0005-0000-0000-000003000000}"/>
    <cellStyle name="標準_01北海道・東北地方(1-7)_県申請様式" xfId="1" xr:uid="{00000000-0005-0000-0000-000004000000}"/>
    <cellStyle name="標準_A01新横浜母と子" xfId="5" xr:uid="{00000000-0005-0000-0000-000005000000}"/>
    <cellStyle name="標準_Book1" xfId="3" xr:uid="{00000000-0005-0000-0000-000006000000}"/>
    <cellStyle name="標準_委託費精算書" xfId="6" xr:uid="{00000000-0005-0000-0000-000007000000}"/>
    <cellStyle name="標準_運営状況報告書" xfId="4" xr:uid="{00000000-0005-0000-0000-000008000000}"/>
  </cellStyles>
  <dxfs count="70">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5" tint="0.79998168889431442"/>
        </patternFill>
      </fill>
    </dxf>
    <dxf>
      <fill>
        <patternFill>
          <bgColor theme="5" tint="0.79998168889431442"/>
        </patternFill>
      </fill>
    </dxf>
    <dxf>
      <fill>
        <patternFill>
          <bgColor rgb="FFFF00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
      <font>
        <condense val="0"/>
        <extend val="0"/>
        <color auto="1"/>
      </font>
      <fill>
        <patternFill>
          <bgColor indexed="45"/>
        </patternFill>
      </fill>
    </dxf>
    <dxf>
      <font>
        <condense val="0"/>
        <extend val="0"/>
        <color auto="1"/>
      </font>
      <fill>
        <patternFill>
          <bgColor indexed="45"/>
        </patternFill>
      </fill>
    </dxf>
    <dxf>
      <fill>
        <patternFill>
          <bgColor rgb="FFFF0000"/>
        </patternFill>
      </fill>
    </dxf>
    <dxf>
      <fill>
        <patternFill>
          <bgColor theme="5" tint="0.79998168889431442"/>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ont>
        <condense val="0"/>
        <extend val="0"/>
        <color indexed="9"/>
      </font>
    </dxf>
    <dxf>
      <fill>
        <patternFill>
          <bgColor indexed="45"/>
        </patternFill>
      </fill>
    </dxf>
    <dxf>
      <fill>
        <patternFill>
          <bgColor indexed="45"/>
        </patternFill>
      </fill>
    </dxf>
    <dxf>
      <font>
        <condense val="0"/>
        <extend val="0"/>
        <color indexed="9"/>
      </font>
    </dxf>
    <dxf>
      <font>
        <condense val="0"/>
        <extend val="0"/>
        <color indexed="9"/>
      </font>
    </dxf>
    <dxf>
      <fill>
        <patternFill>
          <bgColor indexed="45"/>
        </patternFill>
      </fill>
    </dxf>
    <dxf>
      <fill>
        <patternFill>
          <bgColor indexed="45"/>
        </patternFill>
      </fill>
    </dxf>
    <dxf>
      <font>
        <condense val="0"/>
        <extend val="0"/>
        <color indexed="9"/>
      </font>
    </dxf>
    <dxf>
      <font>
        <condense val="0"/>
        <extend val="0"/>
        <color indexed="9"/>
      </font>
    </dxf>
    <dxf>
      <font>
        <condense val="0"/>
        <extend val="0"/>
        <color indexed="9"/>
      </font>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indexed="9"/>
      </font>
    </dxf>
    <dxf>
      <font>
        <condense val="0"/>
        <extend val="0"/>
        <color indexed="9"/>
      </font>
    </dxf>
    <dxf>
      <font>
        <condense val="0"/>
        <extend val="0"/>
        <color indexed="9"/>
      </font>
    </dxf>
    <dxf>
      <fill>
        <patternFill>
          <bgColor indexed="45"/>
        </patternFill>
      </fill>
    </dxf>
    <dxf>
      <fill>
        <patternFill>
          <bgColor indexed="45"/>
        </patternFill>
      </fill>
    </dxf>
    <dxf>
      <font>
        <condense val="0"/>
        <extend val="0"/>
        <color indexed="9"/>
      </font>
    </dxf>
    <dxf>
      <fill>
        <patternFill>
          <bgColor rgb="FFFF0000"/>
        </patternFill>
      </fill>
    </dxf>
    <dxf>
      <font>
        <condense val="0"/>
        <extend val="0"/>
        <color indexed="9"/>
      </font>
    </dxf>
    <dxf>
      <fill>
        <patternFill>
          <bgColor indexed="45"/>
        </patternFill>
      </fill>
    </dxf>
    <dxf>
      <fill>
        <patternFill>
          <bgColor indexed="45"/>
        </patternFill>
      </fill>
    </dxf>
    <dxf>
      <font>
        <condense val="0"/>
        <extend val="0"/>
        <color indexed="9"/>
      </font>
    </dxf>
    <dxf>
      <font>
        <condense val="0"/>
        <extend val="0"/>
        <color indexed="9"/>
      </font>
    </dxf>
    <dxf>
      <fill>
        <patternFill>
          <bgColor rgb="FFFF0000"/>
        </patternFill>
      </fill>
    </dxf>
    <dxf>
      <fill>
        <patternFill>
          <bgColor rgb="FFFF0000"/>
        </patternFill>
      </fill>
    </dxf>
    <dxf>
      <font>
        <condense val="0"/>
        <extend val="0"/>
        <color indexed="9"/>
      </font>
    </dxf>
    <dxf>
      <fill>
        <patternFill>
          <bgColor rgb="FFFF0000"/>
        </patternFill>
      </fill>
    </dxf>
    <dxf>
      <fill>
        <patternFill>
          <bgColor indexed="45"/>
        </patternFill>
      </fill>
    </dxf>
    <dxf>
      <fill>
        <patternFill>
          <bgColor indexed="45"/>
        </patternFill>
      </fill>
    </dxf>
    <dxf>
      <fill>
        <patternFill>
          <bgColor indexed="45"/>
        </patternFill>
      </fill>
    </dxf>
    <dxf>
      <fill>
        <patternFill>
          <bgColor rgb="FFFF0000"/>
        </patternFill>
      </fill>
    </dxf>
    <dxf>
      <fill>
        <patternFill>
          <bgColor indexed="45"/>
        </patternFill>
      </fill>
    </dxf>
    <dxf>
      <font>
        <condense val="0"/>
        <extend val="0"/>
        <color indexed="9"/>
      </font>
    </dxf>
    <dxf>
      <font>
        <condense val="0"/>
        <extend val="0"/>
        <color indexed="9"/>
      </font>
    </dxf>
    <dxf>
      <fill>
        <patternFill>
          <bgColor rgb="FFFF0000"/>
        </patternFill>
      </fill>
    </dxf>
    <dxf>
      <fill>
        <patternFill>
          <bgColor indexed="14"/>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5" tint="0.79998168889431442"/>
        </patternFill>
      </fill>
    </dxf>
    <dxf>
      <fill>
        <patternFill>
          <bgColor rgb="FFFF0000"/>
        </patternFill>
      </fill>
    </dxf>
    <dxf>
      <fill>
        <patternFill>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552450</xdr:colOff>
      <xdr:row>47</xdr:row>
      <xdr:rowOff>98425</xdr:rowOff>
    </xdr:from>
    <xdr:to>
      <xdr:col>9</xdr:col>
      <xdr:colOff>152400</xdr:colOff>
      <xdr:row>52</xdr:row>
      <xdr:rowOff>66675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552700" y="8213725"/>
          <a:ext cx="4543425" cy="8255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152400</xdr:colOff>
      <xdr:row>5</xdr:row>
      <xdr:rowOff>7620</xdr:rowOff>
    </xdr:from>
    <xdr:to>
      <xdr:col>18</xdr:col>
      <xdr:colOff>152400</xdr:colOff>
      <xdr:row>11</xdr:row>
      <xdr:rowOff>7620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229475" y="864870"/>
          <a:ext cx="4000500" cy="10287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solidFill>
                <a:srgbClr val="FF0000"/>
              </a:solidFill>
              <a:latin typeface="BIZ UDPゴシック" panose="020B0400000000000000" pitchFamily="50" charset="-128"/>
              <a:ea typeface="BIZ UDPゴシック" panose="020B0400000000000000" pitchFamily="50" charset="-128"/>
            </a:rPr>
            <a:t>○申請日は「４月１日～</a:t>
          </a:r>
          <a:r>
            <a:rPr kumimoji="1" lang="en-US" altLang="ja-JP" sz="1200">
              <a:solidFill>
                <a:srgbClr val="FF0000"/>
              </a:solidFill>
              <a:latin typeface="BIZ UDPゴシック" panose="020B0400000000000000" pitchFamily="50" charset="-128"/>
              <a:ea typeface="BIZ UDPゴシック" panose="020B0400000000000000" pitchFamily="50" charset="-128"/>
            </a:rPr>
            <a:t>3</a:t>
          </a:r>
          <a:r>
            <a:rPr kumimoji="1" lang="ja-JP" altLang="en-US" sz="1200">
              <a:solidFill>
                <a:srgbClr val="FF0000"/>
              </a:solidFill>
              <a:latin typeface="BIZ UDPゴシック" panose="020B0400000000000000" pitchFamily="50" charset="-128"/>
              <a:ea typeface="BIZ UDPゴシック" panose="020B0400000000000000" pitchFamily="50" charset="-128"/>
            </a:rPr>
            <a:t>日」の間で記載してください。</a:t>
          </a:r>
          <a:endParaRPr kumimoji="1" lang="en-US" altLang="ja-JP" sz="1200">
            <a:solidFill>
              <a:srgbClr val="FF0000"/>
            </a:solidFill>
            <a:latin typeface="BIZ UDPゴシック" panose="020B0400000000000000" pitchFamily="50" charset="-128"/>
            <a:ea typeface="BIZ UDPゴシック" panose="020B0400000000000000" pitchFamily="50" charset="-128"/>
          </a:endParaRPr>
        </a:p>
        <a:p>
          <a:r>
            <a:rPr kumimoji="1" lang="ja-JP" altLang="en-US" sz="1200">
              <a:solidFill>
                <a:srgbClr val="FF0000"/>
              </a:solidFill>
              <a:latin typeface="BIZ UDPゴシック" panose="020B0400000000000000" pitchFamily="50" charset="-128"/>
              <a:ea typeface="BIZ UDPゴシック" panose="020B0400000000000000" pitchFamily="50" charset="-128"/>
            </a:rPr>
            <a:t>○「住所」は「施設名（病院）」の住所を記載してください。法人や保育室の住所ではありません。</a:t>
          </a:r>
          <a:endParaRPr kumimoji="1" lang="en-US" altLang="ja-JP" sz="1200">
            <a:solidFill>
              <a:srgbClr val="FF0000"/>
            </a:solidFill>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rgbClr val="FF0000"/>
              </a:solidFill>
              <a:effectLst/>
              <a:latin typeface="BIZ UDPゴシック" panose="020B0400000000000000" pitchFamily="50" charset="-128"/>
              <a:ea typeface="BIZ UDPゴシック" panose="020B0400000000000000" pitchFamily="50" charset="-128"/>
              <a:cs typeface="+mn-cs"/>
            </a:rPr>
            <a:t>○「施設名」は「病院名」を記載してください。</a:t>
          </a:r>
          <a:endParaRPr lang="ja-JP" altLang="ja-JP" sz="1400">
            <a:solidFill>
              <a:srgbClr val="FF0000"/>
            </a:solidFill>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16</xdr:col>
      <xdr:colOff>180974</xdr:colOff>
      <xdr:row>5</xdr:row>
      <xdr:rowOff>160020</xdr:rowOff>
    </xdr:from>
    <xdr:ext cx="3590925" cy="845820"/>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7810499" y="1731645"/>
          <a:ext cx="3590925" cy="84582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800">
              <a:solidFill>
                <a:srgbClr val="C00000"/>
              </a:solidFill>
              <a:latin typeface="BIZ UDPゴシック" panose="020B0400000000000000" pitchFamily="50" charset="-128"/>
              <a:ea typeface="BIZ UDPゴシック" panose="020B0400000000000000" pitchFamily="50" charset="-128"/>
            </a:rPr>
            <a:t>交付申請時から変更があった場合</a:t>
          </a:r>
          <a:r>
            <a:rPr kumimoji="1" lang="ja-JP" altLang="en-US" sz="1800" b="1">
              <a:solidFill>
                <a:srgbClr val="C00000"/>
              </a:solidFill>
              <a:latin typeface="BIZ UDPゴシック" panose="020B0400000000000000" pitchFamily="50" charset="-128"/>
              <a:ea typeface="BIZ UDPゴシック" panose="020B0400000000000000" pitchFamily="50" charset="-128"/>
            </a:rPr>
            <a:t>のみ</a:t>
          </a:r>
          <a:r>
            <a:rPr kumimoji="1" lang="ja-JP" altLang="en-US" sz="1800">
              <a:solidFill>
                <a:srgbClr val="C00000"/>
              </a:solidFill>
              <a:latin typeface="BIZ UDPゴシック" panose="020B0400000000000000" pitchFamily="50" charset="-128"/>
              <a:ea typeface="BIZ UDPゴシック" panose="020B0400000000000000" pitchFamily="50" charset="-128"/>
            </a:rPr>
            <a:t>、提出してください。</a:t>
          </a:r>
          <a:endParaRPr lang="ja-JP" altLang="ja-JP" sz="20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17</xdr:col>
      <xdr:colOff>76200</xdr:colOff>
      <xdr:row>6</xdr:row>
      <xdr:rowOff>76200</xdr:rowOff>
    </xdr:from>
    <xdr:to>
      <xdr:col>20</xdr:col>
      <xdr:colOff>28575</xdr:colOff>
      <xdr:row>6</xdr:row>
      <xdr:rowOff>381000</xdr:rowOff>
    </xdr:to>
    <xdr:sp macro="" textlink="">
      <xdr:nvSpPr>
        <xdr:cNvPr id="3" name="テキスト ボックス 2">
          <a:extLst>
            <a:ext uri="{FF2B5EF4-FFF2-40B4-BE49-F238E27FC236}">
              <a16:creationId xmlns:a16="http://schemas.microsoft.com/office/drawing/2014/main" id="{D6334050-507C-45E0-F542-761AC7416A24}"/>
            </a:ext>
          </a:extLst>
        </xdr:cNvPr>
        <xdr:cNvSpPr txBox="1"/>
      </xdr:nvSpPr>
      <xdr:spPr>
        <a:xfrm>
          <a:off x="6562725" y="1895475"/>
          <a:ext cx="495300" cy="304800"/>
        </a:xfrm>
        <a:prstGeom prst="rect">
          <a:avLst/>
        </a:prstGeom>
        <a:solidFill>
          <a:srgbClr val="FFFF00">
            <a:alpha val="50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kern="12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50800</xdr:colOff>
      <xdr:row>0</xdr:row>
      <xdr:rowOff>38100</xdr:rowOff>
    </xdr:from>
    <xdr:to>
      <xdr:col>2</xdr:col>
      <xdr:colOff>520700</xdr:colOff>
      <xdr:row>2</xdr:row>
      <xdr:rowOff>57150</xdr:rowOff>
    </xdr:to>
    <xdr:sp macro="" textlink="">
      <xdr:nvSpPr>
        <xdr:cNvPr id="2" name="AutoShape 2">
          <a:extLst>
            <a:ext uri="{FF2B5EF4-FFF2-40B4-BE49-F238E27FC236}">
              <a16:creationId xmlns:a16="http://schemas.microsoft.com/office/drawing/2014/main" id="{00000000-0008-0000-0D00-000002000000}"/>
            </a:ext>
          </a:extLst>
        </xdr:cNvPr>
        <xdr:cNvSpPr>
          <a:spLocks noChangeArrowheads="1"/>
        </xdr:cNvSpPr>
      </xdr:nvSpPr>
      <xdr:spPr bwMode="auto">
        <a:xfrm>
          <a:off x="233680" y="38100"/>
          <a:ext cx="1270000" cy="506730"/>
        </a:xfrm>
        <a:prstGeom prst="roundRect">
          <a:avLst>
            <a:gd name="adj" fmla="val 12727"/>
          </a:avLst>
        </a:prstGeom>
        <a:solidFill>
          <a:srgbClr val="CCFFCC"/>
        </a:solidFill>
        <a:ln w="9525" algn="ctr">
          <a:solidFill>
            <a:srgbClr val="000000"/>
          </a:solidFill>
          <a:round/>
          <a:headEnd/>
          <a:tailEnd/>
        </a:ln>
        <a:effectLst/>
      </xdr:spPr>
      <xdr:txBody>
        <a:bodyPr vertOverflow="clip" wrap="square" lIns="0" tIns="0" rIns="0" bIns="0" anchor="ctr" upright="1"/>
        <a:lstStyle/>
        <a:p>
          <a:pPr algn="ctr" rtl="0">
            <a:defRPr sz="1000"/>
          </a:pPr>
          <a:r>
            <a:rPr lang="ja-JP" altLang="en-US" sz="1800" b="0" i="0" u="none" strike="noStrike" baseline="0">
              <a:solidFill>
                <a:srgbClr val="000000"/>
              </a:solidFill>
              <a:latin typeface="BIZ UDPゴシック" panose="020B0400000000000000" pitchFamily="50" charset="-128"/>
              <a:ea typeface="BIZ UDPゴシック" panose="020B0400000000000000" pitchFamily="50" charset="-128"/>
            </a:rPr>
            <a:t>記入例</a:t>
          </a:r>
        </a:p>
      </xdr:txBody>
    </xdr:sp>
    <xdr:clientData/>
  </xdr:twoCellAnchor>
  <xdr:oneCellAnchor>
    <xdr:from>
      <xdr:col>12</xdr:col>
      <xdr:colOff>0</xdr:colOff>
      <xdr:row>7</xdr:row>
      <xdr:rowOff>0</xdr:rowOff>
    </xdr:from>
    <xdr:ext cx="3345180" cy="1676400"/>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5615940" y="2286000"/>
          <a:ext cx="3345180" cy="167640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latin typeface="BIZ UDPゴシック" panose="020B0400000000000000" pitchFamily="50" charset="-128"/>
              <a:ea typeface="BIZ UDPゴシック" panose="020B0400000000000000" pitchFamily="50" charset="-128"/>
            </a:rPr>
            <a:t>○誤った内容を記載されますと、振込不能になってしまいますので、正しい情報の入力をお願いします。</a:t>
          </a:r>
          <a:endParaRPr kumimoji="1" lang="en-US" altLang="ja-JP" sz="1200">
            <a:solidFill>
              <a:srgbClr val="C00000"/>
            </a:solidFill>
            <a:latin typeface="BIZ UDPゴシック" panose="020B0400000000000000" pitchFamily="50" charset="-128"/>
            <a:ea typeface="BIZ UDPゴシック" panose="020B0400000000000000" pitchFamily="50" charset="-128"/>
          </a:endParaRPr>
        </a:p>
        <a:p>
          <a:endParaRPr kumimoji="1" lang="en-US" altLang="ja-JP" sz="1200">
            <a:solidFill>
              <a:srgbClr val="C00000"/>
            </a:solidFill>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rgbClr val="C00000"/>
              </a:solidFill>
              <a:latin typeface="BIZ UDPゴシック" panose="020B0400000000000000" pitchFamily="50" charset="-128"/>
              <a:ea typeface="BIZ UDPゴシック" panose="020B0400000000000000" pitchFamily="50" charset="-128"/>
            </a:rPr>
            <a:t>○</a:t>
          </a:r>
          <a:r>
            <a:rPr kumimoji="1" lang="ja-JP" altLang="ja-JP" sz="1200">
              <a:solidFill>
                <a:srgbClr val="C00000"/>
              </a:solidFill>
              <a:effectLst/>
              <a:latin typeface="BIZ UDPゴシック" panose="020B0400000000000000" pitchFamily="50" charset="-128"/>
              <a:ea typeface="BIZ UDPゴシック" panose="020B0400000000000000" pitchFamily="50" charset="-128"/>
              <a:cs typeface="+mn-cs"/>
            </a:rPr>
            <a:t>口座名義人は、通帳の表紙の裏の見開きに記載されている「カナ」の名義をそのまま記載してください。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158934</xdr:colOff>
      <xdr:row>6</xdr:row>
      <xdr:rowOff>114301</xdr:rowOff>
    </xdr:from>
    <xdr:to>
      <xdr:col>8</xdr:col>
      <xdr:colOff>355600</xdr:colOff>
      <xdr:row>8</xdr:row>
      <xdr:rowOff>19051</xdr:rowOff>
    </xdr:to>
    <xdr:sp macro="" textlink="">
      <xdr:nvSpPr>
        <xdr:cNvPr id="3" name="AutoShape 9">
          <a:extLst>
            <a:ext uri="{FF2B5EF4-FFF2-40B4-BE49-F238E27FC236}">
              <a16:creationId xmlns:a16="http://schemas.microsoft.com/office/drawing/2014/main" id="{00000000-0008-0000-0100-000003000000}"/>
            </a:ext>
          </a:extLst>
        </xdr:cNvPr>
        <xdr:cNvSpPr>
          <a:spLocks noChangeArrowheads="1"/>
        </xdr:cNvSpPr>
      </xdr:nvSpPr>
      <xdr:spPr bwMode="auto">
        <a:xfrm>
          <a:off x="2800534" y="1117601"/>
          <a:ext cx="2273116" cy="234950"/>
        </a:xfrm>
        <a:prstGeom prst="wedgeRectCallout">
          <a:avLst>
            <a:gd name="adj1" fmla="val 27735"/>
            <a:gd name="adj2" fmla="val -43938"/>
          </a:avLst>
        </a:prstGeom>
        <a:solidFill>
          <a:srgbClr val="FFFF99"/>
        </a:solidFill>
        <a:ln w="9525">
          <a:solidFill>
            <a:srgbClr val="000000"/>
          </a:solidFill>
          <a:miter lim="800000"/>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日付は４月１日～３日にしてください。</a:t>
          </a:r>
          <a:endPar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257175</xdr:colOff>
      <xdr:row>1</xdr:row>
      <xdr:rowOff>120650</xdr:rowOff>
    </xdr:from>
    <xdr:to>
      <xdr:col>8</xdr:col>
      <xdr:colOff>76200</xdr:colOff>
      <xdr:row>4</xdr:row>
      <xdr:rowOff>76200</xdr:rowOff>
    </xdr:to>
    <xdr:sp macro="" textlink="">
      <xdr:nvSpPr>
        <xdr:cNvPr id="4" name="AutoShape 9">
          <a:extLst>
            <a:ext uri="{FF2B5EF4-FFF2-40B4-BE49-F238E27FC236}">
              <a16:creationId xmlns:a16="http://schemas.microsoft.com/office/drawing/2014/main" id="{00000000-0008-0000-0100-000004000000}"/>
            </a:ext>
          </a:extLst>
        </xdr:cNvPr>
        <xdr:cNvSpPr>
          <a:spLocks noChangeArrowheads="1"/>
        </xdr:cNvSpPr>
      </xdr:nvSpPr>
      <xdr:spPr bwMode="auto">
        <a:xfrm>
          <a:off x="2924175" y="292100"/>
          <a:ext cx="1895475" cy="469900"/>
        </a:xfrm>
        <a:prstGeom prst="wedgeRectCallout">
          <a:avLst>
            <a:gd name="adj1" fmla="val 27735"/>
            <a:gd name="adj2" fmla="val -43938"/>
          </a:avLst>
        </a:prstGeom>
        <a:solidFill>
          <a:srgbClr val="FFFF99"/>
        </a:solidFill>
        <a:ln w="9525">
          <a:solidFill>
            <a:srgbClr val="000000"/>
          </a:solidFill>
          <a:miter lim="800000"/>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交付決定通知の表面の右上部分に記載の貴施設の番号を記入。</a:t>
          </a:r>
        </a:p>
      </xdr:txBody>
    </xdr:sp>
    <xdr:clientData/>
  </xdr:twoCellAnchor>
  <xdr:twoCellAnchor>
    <xdr:from>
      <xdr:col>0</xdr:col>
      <xdr:colOff>68580</xdr:colOff>
      <xdr:row>3</xdr:row>
      <xdr:rowOff>87630</xdr:rowOff>
    </xdr:from>
    <xdr:to>
      <xdr:col>2</xdr:col>
      <xdr:colOff>182880</xdr:colOff>
      <xdr:row>5</xdr:row>
      <xdr:rowOff>106680</xdr:rowOff>
    </xdr:to>
    <xdr:sp macro="" textlink="">
      <xdr:nvSpPr>
        <xdr:cNvPr id="8" name="AutoShape 8">
          <a:extLst>
            <a:ext uri="{FF2B5EF4-FFF2-40B4-BE49-F238E27FC236}">
              <a16:creationId xmlns:a16="http://schemas.microsoft.com/office/drawing/2014/main" id="{00000000-0008-0000-0100-000008000000}"/>
            </a:ext>
          </a:extLst>
        </xdr:cNvPr>
        <xdr:cNvSpPr>
          <a:spLocks noChangeArrowheads="1"/>
        </xdr:cNvSpPr>
      </xdr:nvSpPr>
      <xdr:spPr bwMode="auto">
        <a:xfrm>
          <a:off x="68580" y="567690"/>
          <a:ext cx="1440180" cy="339090"/>
        </a:xfrm>
        <a:prstGeom prst="roundRect">
          <a:avLst>
            <a:gd name="adj" fmla="val 12727"/>
          </a:avLst>
        </a:prstGeom>
        <a:solidFill>
          <a:srgbClr val="CCFFCC"/>
        </a:solidFill>
        <a:ln w="9525" algn="ctr">
          <a:solidFill>
            <a:srgbClr val="000000"/>
          </a:solidFill>
          <a:round/>
          <a:headEnd/>
          <a:tailEnd/>
        </a:ln>
        <a:effectLst/>
      </xdr:spPr>
      <xdr:txBody>
        <a:bodyPr vertOverflow="clip" wrap="square" lIns="0" tIns="0" rIns="0" bIns="0" anchor="ctr" upright="1"/>
        <a:lstStyle/>
        <a:p>
          <a:pPr algn="ctr" rtl="0">
            <a:defRPr sz="1000"/>
          </a:pPr>
          <a:r>
            <a:rPr lang="ja-JP" altLang="en-US" sz="1800" b="0" i="0" u="none" strike="noStrike" baseline="0">
              <a:solidFill>
                <a:srgbClr val="00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8</xdr:col>
      <xdr:colOff>355600</xdr:colOff>
      <xdr:row>5</xdr:row>
      <xdr:rowOff>160020</xdr:rowOff>
    </xdr:from>
    <xdr:to>
      <xdr:col>9</xdr:col>
      <xdr:colOff>304800</xdr:colOff>
      <xdr:row>7</xdr:row>
      <xdr:rowOff>66676</xdr:rowOff>
    </xdr:to>
    <xdr:cxnSp macro="">
      <xdr:nvCxnSpPr>
        <xdr:cNvPr id="11" name="直線矢印コネクタ 10">
          <a:extLst>
            <a:ext uri="{FF2B5EF4-FFF2-40B4-BE49-F238E27FC236}">
              <a16:creationId xmlns:a16="http://schemas.microsoft.com/office/drawing/2014/main" id="{00000000-0008-0000-0100-00000B000000}"/>
            </a:ext>
          </a:extLst>
        </xdr:cNvPr>
        <xdr:cNvCxnSpPr>
          <a:stCxn id="3" idx="3"/>
        </xdr:cNvCxnSpPr>
      </xdr:nvCxnSpPr>
      <xdr:spPr>
        <a:xfrm flipV="1">
          <a:off x="5072380" y="960120"/>
          <a:ext cx="398780" cy="241936"/>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1</xdr:row>
      <xdr:rowOff>57151</xdr:rowOff>
    </xdr:from>
    <xdr:to>
      <xdr:col>9</xdr:col>
      <xdr:colOff>146050</xdr:colOff>
      <xdr:row>3</xdr:row>
      <xdr:rowOff>12700</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4" idx="3"/>
        </xdr:cNvCxnSpPr>
      </xdr:nvCxnSpPr>
      <xdr:spPr>
        <a:xfrm flipV="1">
          <a:off x="4819650" y="228601"/>
          <a:ext cx="517525" cy="298449"/>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228600</xdr:colOff>
      <xdr:row>15</xdr:row>
      <xdr:rowOff>137160</xdr:rowOff>
    </xdr:from>
    <xdr:to>
      <xdr:col>4</xdr:col>
      <xdr:colOff>358140</xdr:colOff>
      <xdr:row>18</xdr:row>
      <xdr:rowOff>60960</xdr:rowOff>
    </xdr:to>
    <xdr:sp macro="" textlink="">
      <xdr:nvSpPr>
        <xdr:cNvPr id="10" name="AutoShape 9">
          <a:extLst>
            <a:ext uri="{FF2B5EF4-FFF2-40B4-BE49-F238E27FC236}">
              <a16:creationId xmlns:a16="http://schemas.microsoft.com/office/drawing/2014/main" id="{00000000-0008-0000-0100-00000A000000}"/>
            </a:ext>
          </a:extLst>
        </xdr:cNvPr>
        <xdr:cNvSpPr>
          <a:spLocks noChangeArrowheads="1"/>
        </xdr:cNvSpPr>
      </xdr:nvSpPr>
      <xdr:spPr bwMode="auto">
        <a:xfrm>
          <a:off x="228600" y="2567940"/>
          <a:ext cx="2781300" cy="403860"/>
        </a:xfrm>
        <a:prstGeom prst="wedgeRectCallout">
          <a:avLst>
            <a:gd name="adj1" fmla="val 27735"/>
            <a:gd name="adj2" fmla="val -43938"/>
          </a:avLst>
        </a:prstGeom>
        <a:solidFill>
          <a:srgbClr val="FFFF99"/>
        </a:solidFill>
        <a:ln w="9525">
          <a:solidFill>
            <a:srgbClr val="000000"/>
          </a:solidFill>
          <a:miter lim="800000"/>
          <a:headEnd/>
          <a:tailEnd/>
        </a:ln>
      </xdr:spPr>
      <xdr:txBody>
        <a:bodyPr vertOverflow="clip" wrap="square" lIns="0" tIns="0" rIns="0" bIns="0" anchor="ctr" upright="1"/>
        <a:lstStyle/>
        <a:p>
          <a:pPr algn="ctr" rtl="0">
            <a:defRPr sz="1000"/>
          </a:pPr>
          <a:r>
            <a:rPr lang="ja-JP" altLang="en-US" sz="1050" b="0" i="0" u="none" strike="noStrike" baseline="0">
              <a:solidFill>
                <a:srgbClr val="FF0000"/>
              </a:solidFill>
              <a:latin typeface="BIZ UDPゴシック" panose="020B0400000000000000" pitchFamily="50" charset="-128"/>
              <a:ea typeface="BIZ UDPゴシック" panose="020B0400000000000000" pitchFamily="50" charset="-128"/>
            </a:rPr>
            <a:t>住所は施設（病院）の住所を記載してください。法人や保育室ではありません。</a:t>
          </a:r>
          <a:endParaRPr lang="en-US" altLang="ja-JP" sz="1050" b="0" i="0" u="none" strike="noStrike" baseline="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293370</xdr:colOff>
      <xdr:row>11</xdr:row>
      <xdr:rowOff>129540</xdr:rowOff>
    </xdr:from>
    <xdr:to>
      <xdr:col>4</xdr:col>
      <xdr:colOff>15240</xdr:colOff>
      <xdr:row>15</xdr:row>
      <xdr:rowOff>137160</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0" idx="0"/>
        </xdr:cNvCxnSpPr>
      </xdr:nvCxnSpPr>
      <xdr:spPr>
        <a:xfrm flipV="1">
          <a:off x="1619250" y="1905000"/>
          <a:ext cx="1047750" cy="662940"/>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863600</xdr:colOff>
      <xdr:row>43</xdr:row>
      <xdr:rowOff>127000</xdr:rowOff>
    </xdr:from>
    <xdr:to>
      <xdr:col>9</xdr:col>
      <xdr:colOff>469900</xdr:colOff>
      <xdr:row>48</xdr:row>
      <xdr:rowOff>95250</xdr:rowOff>
    </xdr:to>
    <xdr:sp macro="" textlink="">
      <xdr:nvSpPr>
        <xdr:cNvPr id="14" name="大かっこ 13">
          <a:extLst>
            <a:ext uri="{FF2B5EF4-FFF2-40B4-BE49-F238E27FC236}">
              <a16:creationId xmlns:a16="http://schemas.microsoft.com/office/drawing/2014/main" id="{00000000-0008-0000-0100-00000E000000}"/>
            </a:ext>
          </a:extLst>
        </xdr:cNvPr>
        <xdr:cNvSpPr/>
      </xdr:nvSpPr>
      <xdr:spPr>
        <a:xfrm>
          <a:off x="3515360" y="7213600"/>
          <a:ext cx="2120900" cy="7683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122464</xdr:colOff>
      <xdr:row>3</xdr:row>
      <xdr:rowOff>93650</xdr:rowOff>
    </xdr:from>
    <xdr:to>
      <xdr:col>23</xdr:col>
      <xdr:colOff>333135</xdr:colOff>
      <xdr:row>8</xdr:row>
      <xdr:rowOff>13608</xdr:rowOff>
    </xdr:to>
    <xdr:sp macro="" textlink="">
      <xdr:nvSpPr>
        <xdr:cNvPr id="2" name="AutoShape 2">
          <a:extLst>
            <a:ext uri="{FF2B5EF4-FFF2-40B4-BE49-F238E27FC236}">
              <a16:creationId xmlns:a16="http://schemas.microsoft.com/office/drawing/2014/main" id="{00000000-0008-0000-0200-000002000000}"/>
            </a:ext>
          </a:extLst>
        </xdr:cNvPr>
        <xdr:cNvSpPr>
          <a:spLocks noChangeArrowheads="1"/>
        </xdr:cNvSpPr>
      </xdr:nvSpPr>
      <xdr:spPr bwMode="auto">
        <a:xfrm>
          <a:off x="20805321" y="719579"/>
          <a:ext cx="3925421" cy="1049350"/>
        </a:xfrm>
        <a:prstGeom prst="roundRect">
          <a:avLst>
            <a:gd name="adj" fmla="val 11292"/>
          </a:avLst>
        </a:prstGeom>
        <a:solidFill>
          <a:schemeClr val="accent1">
            <a:lumMod val="40000"/>
            <a:lumOff val="60000"/>
          </a:schemeClr>
        </a:solidFill>
        <a:ln w="9525">
          <a:solidFill>
            <a:srgbClr val="000000"/>
          </a:solidFill>
          <a:round/>
          <a:headEnd/>
          <a:tailEnd/>
        </a:ln>
      </xdr:spPr>
      <xdr:txBody>
        <a:bodyPr vertOverflow="clip" wrap="square" lIns="36000" tIns="0" rIns="36000" bIns="0" anchor="ctr" upright="1"/>
        <a:lstStyle/>
        <a:p>
          <a:pPr algn="l" rtl="0">
            <a:defRPr sz="1000"/>
          </a:pPr>
          <a:r>
            <a:rPr lang="ja-JP" altLang="en-US" sz="2000" b="1" i="0" u="none" strike="noStrike" baseline="0">
              <a:solidFill>
                <a:srgbClr val="FF0000"/>
              </a:solidFill>
              <a:latin typeface="BIZ UDPゴシック" panose="020B0400000000000000" pitchFamily="50" charset="-128"/>
              <a:ea typeface="BIZ UDPゴシック" panose="020B0400000000000000" pitchFamily="50" charset="-128"/>
            </a:rPr>
            <a:t>色付きのセルを入力してください。残りは自動で計算されます。</a:t>
          </a:r>
          <a:endParaRPr lang="ja-JP" altLang="en-US" sz="2400" b="1" i="0" u="none" strike="noStrike" baseline="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598829</xdr:colOff>
      <xdr:row>1</xdr:row>
      <xdr:rowOff>98612</xdr:rowOff>
    </xdr:from>
    <xdr:to>
      <xdr:col>17</xdr:col>
      <xdr:colOff>772397</xdr:colOff>
      <xdr:row>2</xdr:row>
      <xdr:rowOff>53632</xdr:rowOff>
    </xdr:to>
    <xdr:cxnSp macro="">
      <xdr:nvCxnSpPr>
        <xdr:cNvPr id="2" name="直線矢印コネクタ 8">
          <a:extLst>
            <a:ext uri="{FF2B5EF4-FFF2-40B4-BE49-F238E27FC236}">
              <a16:creationId xmlns:a16="http://schemas.microsoft.com/office/drawing/2014/main" id="{43ABE184-1A8F-407E-9E48-6F7385F66995}"/>
            </a:ext>
          </a:extLst>
        </xdr:cNvPr>
        <xdr:cNvCxnSpPr>
          <a:cxnSpLocks noChangeShapeType="1"/>
          <a:stCxn id="3" idx="3"/>
        </xdr:cNvCxnSpPr>
      </xdr:nvCxnSpPr>
      <xdr:spPr bwMode="auto">
        <a:xfrm flipV="1">
          <a:off x="15076829" y="279587"/>
          <a:ext cx="173568" cy="221720"/>
        </a:xfrm>
        <a:prstGeom prst="straightConnector1">
          <a:avLst/>
        </a:prstGeom>
        <a:noFill/>
        <a:ln w="9525" algn="ctr">
          <a:solidFill>
            <a:srgbClr val="000000"/>
          </a:solidFill>
          <a:round/>
          <a:headEnd/>
          <a:tailEnd type="arrow" w="med" len="med"/>
        </a:ln>
      </xdr:spPr>
    </xdr:cxnSp>
    <xdr:clientData/>
  </xdr:twoCellAnchor>
  <xdr:twoCellAnchor>
    <xdr:from>
      <xdr:col>14</xdr:col>
      <xdr:colOff>206188</xdr:colOff>
      <xdr:row>1</xdr:row>
      <xdr:rowOff>188569</xdr:rowOff>
    </xdr:from>
    <xdr:to>
      <xdr:col>17</xdr:col>
      <xdr:colOff>598829</xdr:colOff>
      <xdr:row>3</xdr:row>
      <xdr:rowOff>21912</xdr:rowOff>
    </xdr:to>
    <xdr:sp macro="" textlink="">
      <xdr:nvSpPr>
        <xdr:cNvPr id="3" name="AutoShape 9">
          <a:extLst>
            <a:ext uri="{FF2B5EF4-FFF2-40B4-BE49-F238E27FC236}">
              <a16:creationId xmlns:a16="http://schemas.microsoft.com/office/drawing/2014/main" id="{896B0BDA-2F20-4D83-A8DE-D169C35DA563}"/>
            </a:ext>
          </a:extLst>
        </xdr:cNvPr>
        <xdr:cNvSpPr>
          <a:spLocks noChangeArrowheads="1"/>
        </xdr:cNvSpPr>
      </xdr:nvSpPr>
      <xdr:spPr bwMode="auto">
        <a:xfrm>
          <a:off x="12798238" y="369544"/>
          <a:ext cx="2278591" cy="271493"/>
        </a:xfrm>
        <a:prstGeom prst="wedgeRectCallout">
          <a:avLst>
            <a:gd name="adj1" fmla="val 27735"/>
            <a:gd name="adj2" fmla="val -43938"/>
          </a:avLst>
        </a:prstGeom>
        <a:solidFill>
          <a:srgbClr val="FFFF99"/>
        </a:solidFill>
        <a:ln w="9525">
          <a:solidFill>
            <a:srgbClr val="000000"/>
          </a:solidFill>
          <a:miter lim="800000"/>
          <a:headEnd/>
          <a:tailEnd/>
        </a:ln>
      </xdr:spPr>
      <xdr:txBody>
        <a:bodyPr vertOverflow="clip" wrap="square" lIns="0" tIns="0" rIns="0" bIns="0" anchor="ctr" upright="1"/>
        <a:lstStyle/>
        <a:p>
          <a:pPr algn="ctr" rtl="0">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様式５から自動で転記されます。</a:t>
          </a:r>
        </a:p>
      </xdr:txBody>
    </xdr:sp>
    <xdr:clientData/>
  </xdr:twoCellAnchor>
  <xdr:twoCellAnchor>
    <xdr:from>
      <xdr:col>4</xdr:col>
      <xdr:colOff>533400</xdr:colOff>
      <xdr:row>7</xdr:row>
      <xdr:rowOff>152401</xdr:rowOff>
    </xdr:from>
    <xdr:to>
      <xdr:col>7</xdr:col>
      <xdr:colOff>760319</xdr:colOff>
      <xdr:row>9</xdr:row>
      <xdr:rowOff>7845</xdr:rowOff>
    </xdr:to>
    <xdr:sp macro="" textlink="">
      <xdr:nvSpPr>
        <xdr:cNvPr id="4" name="AutoShape 3">
          <a:extLst>
            <a:ext uri="{FF2B5EF4-FFF2-40B4-BE49-F238E27FC236}">
              <a16:creationId xmlns:a16="http://schemas.microsoft.com/office/drawing/2014/main" id="{092F2340-1118-4515-B9DF-C0746C6D82D2}"/>
            </a:ext>
          </a:extLst>
        </xdr:cNvPr>
        <xdr:cNvSpPr>
          <a:spLocks noChangeArrowheads="1"/>
        </xdr:cNvSpPr>
      </xdr:nvSpPr>
      <xdr:spPr bwMode="auto">
        <a:xfrm>
          <a:off x="4193721" y="1553937"/>
          <a:ext cx="3928062" cy="399729"/>
        </a:xfrm>
        <a:prstGeom prst="wedgeRectCallout">
          <a:avLst>
            <a:gd name="adj1" fmla="val -30587"/>
            <a:gd name="adj2" fmla="val 47728"/>
          </a:avLst>
        </a:prstGeom>
        <a:solidFill>
          <a:srgbClr val="FFFF99"/>
        </a:solidFill>
        <a:ln w="9525">
          <a:solidFill>
            <a:srgbClr val="000000"/>
          </a:solidFill>
          <a:miter lim="800000"/>
          <a:headEnd/>
          <a:tailEnd/>
        </a:ln>
      </xdr:spPr>
      <xdr:txBody>
        <a:bodyPr vertOverflow="clip" wrap="square" lIns="108000" tIns="0" rIns="0" bIns="0" anchor="ctr" upright="1"/>
        <a:lstStyle/>
        <a:p>
          <a:pPr algn="l" rtl="0">
            <a:defRPr sz="1000"/>
          </a:pPr>
          <a:r>
            <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rPr>
            <a:t>A</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欄には、歳入歳出決算書の「</a:t>
          </a:r>
          <a:r>
            <a:rPr lang="ja-JP" altLang="en-US" sz="1200" b="0" i="0" u="sng" strike="noStrike" baseline="0">
              <a:solidFill>
                <a:srgbClr val="000000"/>
              </a:solidFill>
              <a:latin typeface="BIZ UDPゴシック" panose="020B0400000000000000" pitchFamily="50" charset="-128"/>
              <a:ea typeface="BIZ UDPゴシック" panose="020B0400000000000000" pitchFamily="50" charset="-128"/>
            </a:rPr>
            <a:t>計</a:t>
          </a:r>
          <a:r>
            <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歳入と歳出は同額</a:t>
          </a:r>
          <a:r>
            <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」の金額が転記されます（上段の値を超えない範囲）。</a:t>
          </a:r>
        </a:p>
      </xdr:txBody>
    </xdr:sp>
    <xdr:clientData/>
  </xdr:twoCellAnchor>
  <xdr:twoCellAnchor>
    <xdr:from>
      <xdr:col>2</xdr:col>
      <xdr:colOff>744071</xdr:colOff>
      <xdr:row>8</xdr:row>
      <xdr:rowOff>80123</xdr:rowOff>
    </xdr:from>
    <xdr:to>
      <xdr:col>4</xdr:col>
      <xdr:colOff>533400</xdr:colOff>
      <xdr:row>8</xdr:row>
      <xdr:rowOff>134470</xdr:rowOff>
    </xdr:to>
    <xdr:cxnSp macro="">
      <xdr:nvCxnSpPr>
        <xdr:cNvPr id="5" name="直線矢印コネクタ 8">
          <a:extLst>
            <a:ext uri="{FF2B5EF4-FFF2-40B4-BE49-F238E27FC236}">
              <a16:creationId xmlns:a16="http://schemas.microsoft.com/office/drawing/2014/main" id="{5D70288C-34F4-4EBB-8C95-DC951D73CDFD}"/>
            </a:ext>
          </a:extLst>
        </xdr:cNvPr>
        <xdr:cNvCxnSpPr>
          <a:cxnSpLocks noChangeShapeType="1"/>
          <a:stCxn id="4" idx="1"/>
        </xdr:cNvCxnSpPr>
      </xdr:nvCxnSpPr>
      <xdr:spPr bwMode="auto">
        <a:xfrm flipH="1">
          <a:off x="2353796" y="1737473"/>
          <a:ext cx="1837204" cy="54347"/>
        </a:xfrm>
        <a:prstGeom prst="straightConnector1">
          <a:avLst/>
        </a:prstGeom>
        <a:noFill/>
        <a:ln w="9525" algn="ctr">
          <a:solidFill>
            <a:srgbClr val="000000"/>
          </a:solidFill>
          <a:round/>
          <a:headEnd/>
          <a:tailEnd type="arrow" w="med" len="med"/>
        </a:ln>
      </xdr:spPr>
    </xdr:cxnSp>
    <xdr:clientData/>
  </xdr:twoCellAnchor>
  <xdr:twoCellAnchor>
    <xdr:from>
      <xdr:col>4</xdr:col>
      <xdr:colOff>523876</xdr:colOff>
      <xdr:row>9</xdr:row>
      <xdr:rowOff>98611</xdr:rowOff>
    </xdr:from>
    <xdr:to>
      <xdr:col>8</xdr:col>
      <xdr:colOff>167530</xdr:colOff>
      <xdr:row>11</xdr:row>
      <xdr:rowOff>31376</xdr:rowOff>
    </xdr:to>
    <xdr:sp macro="" textlink="">
      <xdr:nvSpPr>
        <xdr:cNvPr id="6" name="AutoShape 4">
          <a:extLst>
            <a:ext uri="{FF2B5EF4-FFF2-40B4-BE49-F238E27FC236}">
              <a16:creationId xmlns:a16="http://schemas.microsoft.com/office/drawing/2014/main" id="{5C722804-DDCC-48E8-8BD5-1ED7C62EB90C}"/>
            </a:ext>
          </a:extLst>
        </xdr:cNvPr>
        <xdr:cNvSpPr>
          <a:spLocks noChangeArrowheads="1"/>
        </xdr:cNvSpPr>
      </xdr:nvSpPr>
      <xdr:spPr bwMode="auto">
        <a:xfrm>
          <a:off x="4181476" y="2032186"/>
          <a:ext cx="4672854" cy="428065"/>
        </a:xfrm>
        <a:prstGeom prst="wedgeRectCallout">
          <a:avLst>
            <a:gd name="adj1" fmla="val -32143"/>
            <a:gd name="adj2" fmla="val 47727"/>
          </a:avLst>
        </a:prstGeom>
        <a:solidFill>
          <a:srgbClr val="FFFF99"/>
        </a:solidFill>
        <a:ln w="9525">
          <a:solidFill>
            <a:srgbClr val="000000"/>
          </a:solidFill>
          <a:miter lim="800000"/>
          <a:headEnd/>
          <a:tailEnd/>
        </a:ln>
      </xdr:spPr>
      <xdr:txBody>
        <a:bodyPr vertOverflow="clip" wrap="square" lIns="108000" tIns="0" rIns="0" bIns="0" anchor="ctr" upright="1"/>
        <a:lstStyle/>
        <a:p>
          <a:pPr algn="l" rtl="0">
            <a:defRPr sz="1000"/>
          </a:pPr>
          <a:r>
            <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rPr>
            <a:t>B</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欄には、歳入歳出決算書の「</a:t>
          </a:r>
          <a:r>
            <a:rPr lang="ja-JP" altLang="en-US" sz="1200" b="0" i="0" u="sng" strike="noStrike" baseline="0">
              <a:solidFill>
                <a:srgbClr val="000000"/>
              </a:solidFill>
              <a:latin typeface="BIZ UDPゴシック" panose="020B0400000000000000" pitchFamily="50" charset="-128"/>
              <a:ea typeface="BIZ UDPゴシック" panose="020B0400000000000000" pitchFamily="50" charset="-128"/>
            </a:rPr>
            <a:t>給与費</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0" i="0" u="sng" strike="noStrike" baseline="0">
              <a:solidFill>
                <a:srgbClr val="000000"/>
              </a:solidFill>
              <a:latin typeface="BIZ UDPゴシック" panose="020B0400000000000000" pitchFamily="50" charset="-128"/>
              <a:ea typeface="BIZ UDPゴシック" panose="020B0400000000000000" pitchFamily="50" charset="-128"/>
            </a:rPr>
            <a:t>委託費</a:t>
          </a:r>
          <a:r>
            <a:rPr lang="en-US" altLang="ja-JP" sz="1200" b="0" i="0" u="sng"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0" i="0" u="sng" strike="noStrike" baseline="0">
              <a:solidFill>
                <a:srgbClr val="000000"/>
              </a:solidFill>
              <a:latin typeface="BIZ UDPゴシック" panose="020B0400000000000000" pitchFamily="50" charset="-128"/>
              <a:ea typeface="BIZ UDPゴシック" panose="020B0400000000000000" pitchFamily="50" charset="-128"/>
            </a:rPr>
            <a:t>保育士等人件費</a:t>
          </a:r>
          <a:r>
            <a:rPr lang="en-US" altLang="ja-JP" sz="1200" b="0" i="0" u="sng"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」の合計額が転記されます（上段の値を超えない範囲）。</a:t>
          </a:r>
        </a:p>
      </xdr:txBody>
    </xdr:sp>
    <xdr:clientData/>
  </xdr:twoCellAnchor>
  <xdr:twoCellAnchor>
    <xdr:from>
      <xdr:col>3</xdr:col>
      <xdr:colOff>1075766</xdr:colOff>
      <xdr:row>8</xdr:row>
      <xdr:rowOff>233082</xdr:rowOff>
    </xdr:from>
    <xdr:to>
      <xdr:col>4</xdr:col>
      <xdr:colOff>523876</xdr:colOff>
      <xdr:row>10</xdr:row>
      <xdr:rowOff>60511</xdr:rowOff>
    </xdr:to>
    <xdr:cxnSp macro="">
      <xdr:nvCxnSpPr>
        <xdr:cNvPr id="7" name="直線矢印コネクタ 11">
          <a:extLst>
            <a:ext uri="{FF2B5EF4-FFF2-40B4-BE49-F238E27FC236}">
              <a16:creationId xmlns:a16="http://schemas.microsoft.com/office/drawing/2014/main" id="{470B87DD-AF9D-45ED-B379-E1BF178611B8}"/>
            </a:ext>
          </a:extLst>
        </xdr:cNvPr>
        <xdr:cNvCxnSpPr>
          <a:cxnSpLocks noChangeShapeType="1"/>
          <a:stCxn id="6" idx="1"/>
        </xdr:cNvCxnSpPr>
      </xdr:nvCxnSpPr>
      <xdr:spPr bwMode="auto">
        <a:xfrm flipH="1" flipV="1">
          <a:off x="3571316" y="1890432"/>
          <a:ext cx="610160" cy="351304"/>
        </a:xfrm>
        <a:prstGeom prst="straightConnector1">
          <a:avLst/>
        </a:prstGeom>
        <a:noFill/>
        <a:ln w="9525" algn="ctr">
          <a:solidFill>
            <a:srgbClr val="000000"/>
          </a:solidFill>
          <a:round/>
          <a:headEnd/>
          <a:tailEnd type="arrow" w="med" len="med"/>
        </a:ln>
      </xdr:spPr>
    </xdr:cxnSp>
    <xdr:clientData/>
  </xdr:twoCellAnchor>
  <xdr:twoCellAnchor>
    <xdr:from>
      <xdr:col>8</xdr:col>
      <xdr:colOff>394447</xdr:colOff>
      <xdr:row>4</xdr:row>
      <xdr:rowOff>62752</xdr:rowOff>
    </xdr:from>
    <xdr:to>
      <xdr:col>17</xdr:col>
      <xdr:colOff>815787</xdr:colOff>
      <xdr:row>8</xdr:row>
      <xdr:rowOff>108857</xdr:rowOff>
    </xdr:to>
    <xdr:sp macro="" textlink="">
      <xdr:nvSpPr>
        <xdr:cNvPr id="8" name="AutoShape 2">
          <a:extLst>
            <a:ext uri="{FF2B5EF4-FFF2-40B4-BE49-F238E27FC236}">
              <a16:creationId xmlns:a16="http://schemas.microsoft.com/office/drawing/2014/main" id="{96362A32-885B-4C2D-A91F-E66E3873E6FC}"/>
            </a:ext>
          </a:extLst>
        </xdr:cNvPr>
        <xdr:cNvSpPr>
          <a:spLocks noChangeArrowheads="1"/>
        </xdr:cNvSpPr>
      </xdr:nvSpPr>
      <xdr:spPr bwMode="auto">
        <a:xfrm>
          <a:off x="9075804" y="933609"/>
          <a:ext cx="6217983" cy="848927"/>
        </a:xfrm>
        <a:prstGeom prst="roundRect">
          <a:avLst>
            <a:gd name="adj" fmla="val 11292"/>
          </a:avLst>
        </a:prstGeom>
        <a:solidFill>
          <a:srgbClr val="FF99FF"/>
        </a:solidFill>
        <a:ln w="9525">
          <a:solidFill>
            <a:srgbClr val="000000"/>
          </a:solidFill>
          <a:round/>
          <a:headEnd/>
          <a:tailEnd/>
        </a:ln>
      </xdr:spPr>
      <xdr:txBody>
        <a:bodyPr vertOverflow="clip" wrap="square" lIns="36000" tIns="0" rIns="36000" bIns="0" anchor="ctr" upright="1"/>
        <a:lstStyle/>
        <a:p>
          <a:pPr algn="l" rtl="0">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上段</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(申請時の記入額)には、</a:t>
          </a:r>
          <a:r>
            <a:rPr lang="ja-JP" altLang="en-US" sz="1200" b="1" i="0" u="sng" strike="noStrike" baseline="0">
              <a:solidFill>
                <a:srgbClr val="000000"/>
              </a:solidFill>
              <a:latin typeface="BIZ UDPゴシック" panose="020B0400000000000000" pitchFamily="50" charset="-128"/>
              <a:ea typeface="BIZ UDPゴシック" panose="020B0400000000000000" pitchFamily="50" charset="-128"/>
            </a:rPr>
            <a:t>申請時に記入した数値</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をそのまま転記します。</a:t>
          </a:r>
        </a:p>
        <a:p>
          <a:pPr algn="l" rtl="0">
            <a:lnSpc>
              <a:spcPts val="13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中段</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(今回の精算額)には、値が転記されます（</a:t>
          </a:r>
          <a:r>
            <a:rPr lang="ja-JP" altLang="en-US" sz="1200" b="0" i="0" u="sng" strike="noStrike" baseline="0">
              <a:solidFill>
                <a:srgbClr val="000000"/>
              </a:solidFill>
              <a:latin typeface="BIZ UDPゴシック" panose="020B0400000000000000" pitchFamily="50" charset="-128"/>
              <a:ea typeface="BIZ UDPゴシック" panose="020B0400000000000000" pitchFamily="50" charset="-128"/>
            </a:rPr>
            <a:t>上段の値を超えない範囲</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a:t>
          </a:r>
          <a:endPar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3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　「2　人件費補助の算出」の表は上段と同じ値が転記されます。</a:t>
          </a:r>
        </a:p>
      </xdr:txBody>
    </xdr:sp>
    <xdr:clientData/>
  </xdr:twoCellAnchor>
  <xdr:twoCellAnchor>
    <xdr:from>
      <xdr:col>6</xdr:col>
      <xdr:colOff>870137</xdr:colOff>
      <xdr:row>27</xdr:row>
      <xdr:rowOff>127747</xdr:rowOff>
    </xdr:from>
    <xdr:to>
      <xdr:col>14</xdr:col>
      <xdr:colOff>571500</xdr:colOff>
      <xdr:row>29</xdr:row>
      <xdr:rowOff>222435</xdr:rowOff>
    </xdr:to>
    <xdr:sp macro="" textlink="">
      <xdr:nvSpPr>
        <xdr:cNvPr id="9" name="AutoShape 6">
          <a:extLst>
            <a:ext uri="{FF2B5EF4-FFF2-40B4-BE49-F238E27FC236}">
              <a16:creationId xmlns:a16="http://schemas.microsoft.com/office/drawing/2014/main" id="{FD873239-3A0A-419F-9406-E3B9C7A7292D}"/>
            </a:ext>
          </a:extLst>
        </xdr:cNvPr>
        <xdr:cNvSpPr>
          <a:spLocks noChangeArrowheads="1"/>
        </xdr:cNvSpPr>
      </xdr:nvSpPr>
      <xdr:spPr bwMode="auto">
        <a:xfrm>
          <a:off x="7347137" y="6237354"/>
          <a:ext cx="5810970" cy="516510"/>
        </a:xfrm>
        <a:prstGeom prst="wedgeRectCallout">
          <a:avLst>
            <a:gd name="adj1" fmla="val -49655"/>
            <a:gd name="adj2" fmla="val 7319"/>
          </a:avLst>
        </a:prstGeom>
        <a:solidFill>
          <a:srgbClr val="FFFF99"/>
        </a:solidFill>
        <a:ln w="9525">
          <a:solidFill>
            <a:srgbClr val="000000"/>
          </a:solidFill>
          <a:miter lim="800000"/>
          <a:headEnd/>
          <a:tailEnd/>
        </a:ln>
      </xdr:spPr>
      <xdr:txBody>
        <a:bodyPr vertOverflow="clip" wrap="square" lIns="108000" tIns="0" rIns="108000" bIns="0" anchor="ctr" upright="1"/>
        <a:lstStyle/>
        <a:p>
          <a:pPr algn="l" rtl="0">
            <a:defRPr sz="1000"/>
          </a:pPr>
          <a:r>
            <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rPr>
            <a:t>J</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欄・</a:t>
          </a:r>
          <a:r>
            <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rPr>
            <a:t>M</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欄・</a:t>
          </a:r>
          <a:r>
            <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rPr>
            <a:t>P</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欄・</a:t>
          </a:r>
          <a:r>
            <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rPr>
            <a:t>S</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欄・</a:t>
          </a:r>
          <a:r>
            <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rPr>
            <a:t>V</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欄には、「別紙２　事業実績報告書」の「〇　加算補助実績日数</a:t>
          </a:r>
          <a:r>
            <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月数</a:t>
          </a:r>
          <a:r>
            <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」の「年合計」の日数（月数）が転記されます（上段の値を超えない範囲内）。</a:t>
          </a:r>
        </a:p>
      </xdr:txBody>
    </xdr:sp>
    <xdr:clientData/>
  </xdr:twoCellAnchor>
  <xdr:twoCellAnchor>
    <xdr:from>
      <xdr:col>3</xdr:col>
      <xdr:colOff>986121</xdr:colOff>
      <xdr:row>24</xdr:row>
      <xdr:rowOff>207871</xdr:rowOff>
    </xdr:from>
    <xdr:to>
      <xdr:col>10</xdr:col>
      <xdr:colOff>292193</xdr:colOff>
      <xdr:row>27</xdr:row>
      <xdr:rowOff>127747</xdr:rowOff>
    </xdr:to>
    <xdr:cxnSp macro="">
      <xdr:nvCxnSpPr>
        <xdr:cNvPr id="10" name="直線矢印コネクタ 9">
          <a:extLst>
            <a:ext uri="{FF2B5EF4-FFF2-40B4-BE49-F238E27FC236}">
              <a16:creationId xmlns:a16="http://schemas.microsoft.com/office/drawing/2014/main" id="{0EEFE66D-868B-43E1-8B02-7AAC9AD79D3F}"/>
            </a:ext>
          </a:extLst>
        </xdr:cNvPr>
        <xdr:cNvCxnSpPr>
          <a:stCxn id="9" idx="0"/>
        </xdr:cNvCxnSpPr>
      </xdr:nvCxnSpPr>
      <xdr:spPr>
        <a:xfrm flipH="1" flipV="1">
          <a:off x="3489835" y="5528264"/>
          <a:ext cx="6762787" cy="70909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681317</xdr:colOff>
      <xdr:row>24</xdr:row>
      <xdr:rowOff>125506</xdr:rowOff>
    </xdr:from>
    <xdr:to>
      <xdr:col>10</xdr:col>
      <xdr:colOff>292193</xdr:colOff>
      <xdr:row>27</xdr:row>
      <xdr:rowOff>127747</xdr:rowOff>
    </xdr:to>
    <xdr:cxnSp macro="">
      <xdr:nvCxnSpPr>
        <xdr:cNvPr id="11" name="直線矢印コネクタ 10">
          <a:extLst>
            <a:ext uri="{FF2B5EF4-FFF2-40B4-BE49-F238E27FC236}">
              <a16:creationId xmlns:a16="http://schemas.microsoft.com/office/drawing/2014/main" id="{A4D48EAA-7CA4-4E0D-B9D5-0EF1D58948DD}"/>
            </a:ext>
          </a:extLst>
        </xdr:cNvPr>
        <xdr:cNvCxnSpPr>
          <a:stCxn id="9" idx="0"/>
        </xdr:cNvCxnSpPr>
      </xdr:nvCxnSpPr>
      <xdr:spPr>
        <a:xfrm flipH="1" flipV="1">
          <a:off x="7158317" y="5445899"/>
          <a:ext cx="3094305" cy="79145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394447</xdr:colOff>
      <xdr:row>24</xdr:row>
      <xdr:rowOff>143435</xdr:rowOff>
    </xdr:from>
    <xdr:to>
      <xdr:col>10</xdr:col>
      <xdr:colOff>292193</xdr:colOff>
      <xdr:row>27</xdr:row>
      <xdr:rowOff>127747</xdr:rowOff>
    </xdr:to>
    <xdr:cxnSp macro="">
      <xdr:nvCxnSpPr>
        <xdr:cNvPr id="12" name="直線矢印コネクタ 11">
          <a:extLst>
            <a:ext uri="{FF2B5EF4-FFF2-40B4-BE49-F238E27FC236}">
              <a16:creationId xmlns:a16="http://schemas.microsoft.com/office/drawing/2014/main" id="{4F915D1D-810B-40E4-9C60-120B1357E67D}"/>
            </a:ext>
          </a:extLst>
        </xdr:cNvPr>
        <xdr:cNvCxnSpPr>
          <a:stCxn id="9" idx="0"/>
        </xdr:cNvCxnSpPr>
      </xdr:nvCxnSpPr>
      <xdr:spPr>
        <a:xfrm flipH="1" flipV="1">
          <a:off x="9946661" y="5463828"/>
          <a:ext cx="305961" cy="77352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292193</xdr:colOff>
      <xdr:row>24</xdr:row>
      <xdr:rowOff>188259</xdr:rowOff>
    </xdr:from>
    <xdr:to>
      <xdr:col>12</xdr:col>
      <xdr:colOff>170330</xdr:colOff>
      <xdr:row>27</xdr:row>
      <xdr:rowOff>127747</xdr:rowOff>
    </xdr:to>
    <xdr:cxnSp macro="">
      <xdr:nvCxnSpPr>
        <xdr:cNvPr id="13" name="直線矢印コネクタ 12">
          <a:extLst>
            <a:ext uri="{FF2B5EF4-FFF2-40B4-BE49-F238E27FC236}">
              <a16:creationId xmlns:a16="http://schemas.microsoft.com/office/drawing/2014/main" id="{3D9DE686-D213-47CC-9719-1B162E59C2C8}"/>
            </a:ext>
          </a:extLst>
        </xdr:cNvPr>
        <xdr:cNvCxnSpPr>
          <a:stCxn id="9" idx="0"/>
        </xdr:cNvCxnSpPr>
      </xdr:nvCxnSpPr>
      <xdr:spPr>
        <a:xfrm flipV="1">
          <a:off x="10252622" y="5508652"/>
          <a:ext cx="1374922" cy="72870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292193</xdr:colOff>
      <xdr:row>24</xdr:row>
      <xdr:rowOff>197223</xdr:rowOff>
    </xdr:from>
    <xdr:to>
      <xdr:col>15</xdr:col>
      <xdr:colOff>206189</xdr:colOff>
      <xdr:row>27</xdr:row>
      <xdr:rowOff>127747</xdr:rowOff>
    </xdr:to>
    <xdr:cxnSp macro="">
      <xdr:nvCxnSpPr>
        <xdr:cNvPr id="14" name="直線矢印コネクタ 13">
          <a:extLst>
            <a:ext uri="{FF2B5EF4-FFF2-40B4-BE49-F238E27FC236}">
              <a16:creationId xmlns:a16="http://schemas.microsoft.com/office/drawing/2014/main" id="{32FC5DDE-E446-4237-A87B-0DD5C2D60F7E}"/>
            </a:ext>
          </a:extLst>
        </xdr:cNvPr>
        <xdr:cNvCxnSpPr>
          <a:stCxn id="9" idx="0"/>
        </xdr:cNvCxnSpPr>
      </xdr:nvCxnSpPr>
      <xdr:spPr>
        <a:xfrm flipV="1">
          <a:off x="10252622" y="5517616"/>
          <a:ext cx="3302174" cy="71973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9213</xdr:colOff>
      <xdr:row>29</xdr:row>
      <xdr:rowOff>358588</xdr:rowOff>
    </xdr:from>
    <xdr:to>
      <xdr:col>14</xdr:col>
      <xdr:colOff>744816</xdr:colOff>
      <xdr:row>32</xdr:row>
      <xdr:rowOff>41957</xdr:rowOff>
    </xdr:to>
    <xdr:sp macro="" textlink="">
      <xdr:nvSpPr>
        <xdr:cNvPr id="15" name="AutoShape 8">
          <a:extLst>
            <a:ext uri="{FF2B5EF4-FFF2-40B4-BE49-F238E27FC236}">
              <a16:creationId xmlns:a16="http://schemas.microsoft.com/office/drawing/2014/main" id="{55373C4B-3B3C-4988-A629-9032EB943670}"/>
            </a:ext>
          </a:extLst>
        </xdr:cNvPr>
        <xdr:cNvSpPr>
          <a:spLocks noChangeArrowheads="1"/>
        </xdr:cNvSpPr>
      </xdr:nvSpPr>
      <xdr:spPr bwMode="auto">
        <a:xfrm>
          <a:off x="7372038" y="6854638"/>
          <a:ext cx="5964828" cy="635869"/>
        </a:xfrm>
        <a:prstGeom prst="wedgeRectCallout">
          <a:avLst>
            <a:gd name="adj1" fmla="val -32097"/>
            <a:gd name="adj2" fmla="val -42991"/>
          </a:avLst>
        </a:prstGeom>
        <a:solidFill>
          <a:srgbClr val="FFFF99"/>
        </a:solidFill>
        <a:ln w="9525">
          <a:solidFill>
            <a:srgbClr val="000000"/>
          </a:solidFill>
          <a:miter lim="800000"/>
          <a:headEnd/>
          <a:tailEnd/>
        </a:ln>
      </xdr:spPr>
      <xdr:txBody>
        <a:bodyPr vertOverflow="clip" wrap="square" lIns="108000" tIns="0" rIns="0" bIns="0" anchor="ctr" upright="1"/>
        <a:lstStyle/>
        <a:p>
          <a:pPr algn="l" rtl="0">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「精算額」</a:t>
          </a:r>
          <a:r>
            <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rPr>
            <a:t>(AA)</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は千円未満切り捨てのため、必ず下三桁はゼロになります　（四捨五入ではありません）。</a:t>
          </a:r>
        </a:p>
        <a:p>
          <a:pPr algn="l" rtl="0">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この額が、「歳入歳出決算書」の歳入「院内保育補助金」欄に転記されます。</a:t>
          </a:r>
        </a:p>
      </xdr:txBody>
    </xdr:sp>
    <xdr:clientData/>
  </xdr:twoCellAnchor>
  <xdr:twoCellAnchor>
    <xdr:from>
      <xdr:col>1</xdr:col>
      <xdr:colOff>421341</xdr:colOff>
      <xdr:row>1</xdr:row>
      <xdr:rowOff>0</xdr:rowOff>
    </xdr:from>
    <xdr:to>
      <xdr:col>2</xdr:col>
      <xdr:colOff>767827</xdr:colOff>
      <xdr:row>2</xdr:row>
      <xdr:rowOff>70149</xdr:rowOff>
    </xdr:to>
    <xdr:sp macro="" textlink="">
      <xdr:nvSpPr>
        <xdr:cNvPr id="16" name="AutoShape 8">
          <a:extLst>
            <a:ext uri="{FF2B5EF4-FFF2-40B4-BE49-F238E27FC236}">
              <a16:creationId xmlns:a16="http://schemas.microsoft.com/office/drawing/2014/main" id="{AD6C53DA-5251-4019-809C-0853D77DAE4B}"/>
            </a:ext>
          </a:extLst>
        </xdr:cNvPr>
        <xdr:cNvSpPr>
          <a:spLocks noChangeArrowheads="1"/>
        </xdr:cNvSpPr>
      </xdr:nvSpPr>
      <xdr:spPr bwMode="auto">
        <a:xfrm>
          <a:off x="621366" y="180975"/>
          <a:ext cx="1756186" cy="336849"/>
        </a:xfrm>
        <a:prstGeom prst="roundRect">
          <a:avLst>
            <a:gd name="adj" fmla="val 12727"/>
          </a:avLst>
        </a:prstGeom>
        <a:solidFill>
          <a:srgbClr val="CCFFCC"/>
        </a:solidFill>
        <a:ln w="9525" algn="ctr">
          <a:solidFill>
            <a:srgbClr val="000000"/>
          </a:solidFill>
          <a:round/>
          <a:headEnd/>
          <a:tailEnd/>
        </a:ln>
        <a:effectLst/>
      </xdr:spPr>
      <xdr:txBody>
        <a:bodyPr vertOverflow="clip" wrap="square" lIns="0" tIns="0" rIns="0" bIns="0" anchor="ctr" upright="1"/>
        <a:lstStyle/>
        <a:p>
          <a:pPr algn="ctr" rtl="0">
            <a:defRPr sz="1000"/>
          </a:pPr>
          <a:r>
            <a:rPr lang="ja-JP" altLang="en-US" sz="1800" b="0" i="0" u="none" strike="noStrike" baseline="0">
              <a:solidFill>
                <a:srgbClr val="00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5</xdr:col>
      <xdr:colOff>1371600</xdr:colOff>
      <xdr:row>31</xdr:row>
      <xdr:rowOff>16496</xdr:rowOff>
    </xdr:from>
    <xdr:to>
      <xdr:col>7</xdr:col>
      <xdr:colOff>9213</xdr:colOff>
      <xdr:row>32</xdr:row>
      <xdr:rowOff>134471</xdr:rowOff>
    </xdr:to>
    <xdr:cxnSp macro="">
      <xdr:nvCxnSpPr>
        <xdr:cNvPr id="17" name="直線矢印コネクタ 16">
          <a:extLst>
            <a:ext uri="{FF2B5EF4-FFF2-40B4-BE49-F238E27FC236}">
              <a16:creationId xmlns:a16="http://schemas.microsoft.com/office/drawing/2014/main" id="{731901CF-C640-443D-99D2-E57F873B0D81}"/>
            </a:ext>
          </a:extLst>
        </xdr:cNvPr>
        <xdr:cNvCxnSpPr>
          <a:stCxn id="15" idx="1"/>
        </xdr:cNvCxnSpPr>
      </xdr:nvCxnSpPr>
      <xdr:spPr>
        <a:xfrm flipH="1">
          <a:off x="6391275" y="7198346"/>
          <a:ext cx="980763" cy="3846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564776</xdr:colOff>
      <xdr:row>3</xdr:row>
      <xdr:rowOff>215154</xdr:rowOff>
    </xdr:from>
    <xdr:to>
      <xdr:col>7</xdr:col>
      <xdr:colOff>791695</xdr:colOff>
      <xdr:row>6</xdr:row>
      <xdr:rowOff>61634</xdr:rowOff>
    </xdr:to>
    <xdr:sp macro="" textlink="">
      <xdr:nvSpPr>
        <xdr:cNvPr id="18" name="AutoShape 3">
          <a:extLst>
            <a:ext uri="{FF2B5EF4-FFF2-40B4-BE49-F238E27FC236}">
              <a16:creationId xmlns:a16="http://schemas.microsoft.com/office/drawing/2014/main" id="{20F076EB-7879-4F5B-8053-D7D86EA0A2C5}"/>
            </a:ext>
          </a:extLst>
        </xdr:cNvPr>
        <xdr:cNvSpPr>
          <a:spLocks noChangeArrowheads="1"/>
        </xdr:cNvSpPr>
      </xdr:nvSpPr>
      <xdr:spPr bwMode="auto">
        <a:xfrm>
          <a:off x="4222376" y="834279"/>
          <a:ext cx="3932144" cy="437030"/>
        </a:xfrm>
        <a:prstGeom prst="wedgeRectCallout">
          <a:avLst>
            <a:gd name="adj1" fmla="val -30587"/>
            <a:gd name="adj2" fmla="val 47728"/>
          </a:avLst>
        </a:prstGeom>
        <a:solidFill>
          <a:srgbClr val="FFFF99"/>
        </a:solidFill>
        <a:ln w="9525">
          <a:solidFill>
            <a:srgbClr val="000000"/>
          </a:solidFill>
          <a:miter lim="800000"/>
          <a:headEnd/>
          <a:tailEnd/>
        </a:ln>
      </xdr:spPr>
      <xdr:txBody>
        <a:bodyPr vertOverflow="clip" wrap="square" lIns="108000" tIns="0" rIns="0" bIns="0" anchor="ctr" upright="1"/>
        <a:lstStyle/>
        <a:p>
          <a:pPr algn="l" rtl="0">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交付申請時に記載したものを転記してください。</a:t>
          </a:r>
        </a:p>
      </xdr:txBody>
    </xdr:sp>
    <xdr:clientData/>
  </xdr:twoCellAnchor>
  <xdr:twoCellAnchor>
    <xdr:from>
      <xdr:col>2</xdr:col>
      <xdr:colOff>735106</xdr:colOff>
      <xdr:row>5</xdr:row>
      <xdr:rowOff>17370</xdr:rowOff>
    </xdr:from>
    <xdr:to>
      <xdr:col>4</xdr:col>
      <xdr:colOff>564776</xdr:colOff>
      <xdr:row>7</xdr:row>
      <xdr:rowOff>125506</xdr:rowOff>
    </xdr:to>
    <xdr:cxnSp macro="">
      <xdr:nvCxnSpPr>
        <xdr:cNvPr id="19" name="直線矢印コネクタ 11">
          <a:extLst>
            <a:ext uri="{FF2B5EF4-FFF2-40B4-BE49-F238E27FC236}">
              <a16:creationId xmlns:a16="http://schemas.microsoft.com/office/drawing/2014/main" id="{C9E0CBCD-5474-4EC8-A745-5F4E9F30D43B}"/>
            </a:ext>
          </a:extLst>
        </xdr:cNvPr>
        <xdr:cNvCxnSpPr>
          <a:cxnSpLocks noChangeShapeType="1"/>
          <a:stCxn id="18" idx="1"/>
        </xdr:cNvCxnSpPr>
      </xdr:nvCxnSpPr>
      <xdr:spPr bwMode="auto">
        <a:xfrm flipH="1">
          <a:off x="2344831" y="1055595"/>
          <a:ext cx="1877545" cy="451036"/>
        </a:xfrm>
        <a:prstGeom prst="straightConnector1">
          <a:avLst/>
        </a:prstGeom>
        <a:noFill/>
        <a:ln w="9525" algn="ctr">
          <a:solidFill>
            <a:srgbClr val="000000"/>
          </a:solidFill>
          <a:round/>
          <a:headEnd/>
          <a:tailEnd type="arrow" w="med" len="med"/>
        </a:ln>
      </xdr:spPr>
    </xdr:cxnSp>
    <xdr:clientData/>
  </xdr:twoCellAnchor>
  <xdr:twoCellAnchor>
    <xdr:from>
      <xdr:col>3</xdr:col>
      <xdr:colOff>1004047</xdr:colOff>
      <xdr:row>5</xdr:row>
      <xdr:rowOff>17370</xdr:rowOff>
    </xdr:from>
    <xdr:to>
      <xdr:col>4</xdr:col>
      <xdr:colOff>564776</xdr:colOff>
      <xdr:row>7</xdr:row>
      <xdr:rowOff>152400</xdr:rowOff>
    </xdr:to>
    <xdr:cxnSp macro="">
      <xdr:nvCxnSpPr>
        <xdr:cNvPr id="20" name="直線矢印コネクタ 11">
          <a:extLst>
            <a:ext uri="{FF2B5EF4-FFF2-40B4-BE49-F238E27FC236}">
              <a16:creationId xmlns:a16="http://schemas.microsoft.com/office/drawing/2014/main" id="{E184A199-088C-4DAF-A0B9-03EA50D8A0BC}"/>
            </a:ext>
          </a:extLst>
        </xdr:cNvPr>
        <xdr:cNvCxnSpPr>
          <a:cxnSpLocks noChangeShapeType="1"/>
          <a:stCxn id="18" idx="1"/>
        </xdr:cNvCxnSpPr>
      </xdr:nvCxnSpPr>
      <xdr:spPr bwMode="auto">
        <a:xfrm flipH="1">
          <a:off x="3499597" y="1055595"/>
          <a:ext cx="722779" cy="477930"/>
        </a:xfrm>
        <a:prstGeom prst="straightConnector1">
          <a:avLst/>
        </a:prstGeom>
        <a:noFill/>
        <a:ln w="9525" algn="ctr">
          <a:solidFill>
            <a:srgbClr val="000000"/>
          </a:solidFill>
          <a:round/>
          <a:headEnd/>
          <a:tailEnd type="arrow" w="med" len="med"/>
        </a:ln>
      </xdr:spPr>
    </xdr:cxnSp>
    <xdr:clientData/>
  </xdr:twoCellAnchor>
  <xdr:twoCellAnchor>
    <xdr:from>
      <xdr:col>7</xdr:col>
      <xdr:colOff>8965</xdr:colOff>
      <xdr:row>32</xdr:row>
      <xdr:rowOff>107577</xdr:rowOff>
    </xdr:from>
    <xdr:to>
      <xdr:col>12</xdr:col>
      <xdr:colOff>71717</xdr:colOff>
      <xdr:row>33</xdr:row>
      <xdr:rowOff>240927</xdr:rowOff>
    </xdr:to>
    <xdr:sp macro="" textlink="">
      <xdr:nvSpPr>
        <xdr:cNvPr id="21" name="AutoShape 3">
          <a:extLst>
            <a:ext uri="{FF2B5EF4-FFF2-40B4-BE49-F238E27FC236}">
              <a16:creationId xmlns:a16="http://schemas.microsoft.com/office/drawing/2014/main" id="{D8E431AA-1DB5-431B-9A2F-3F265A6F1B73}"/>
            </a:ext>
          </a:extLst>
        </xdr:cNvPr>
        <xdr:cNvSpPr>
          <a:spLocks noChangeArrowheads="1"/>
        </xdr:cNvSpPr>
      </xdr:nvSpPr>
      <xdr:spPr bwMode="auto">
        <a:xfrm>
          <a:off x="7371790" y="7556127"/>
          <a:ext cx="4168027" cy="409575"/>
        </a:xfrm>
        <a:prstGeom prst="wedgeRectCallout">
          <a:avLst>
            <a:gd name="adj1" fmla="val -30587"/>
            <a:gd name="adj2" fmla="val 47728"/>
          </a:avLst>
        </a:prstGeom>
        <a:solidFill>
          <a:srgbClr val="FFFF99"/>
        </a:solidFill>
        <a:ln w="9525">
          <a:solidFill>
            <a:srgbClr val="000000"/>
          </a:solidFill>
          <a:miter lim="800000"/>
          <a:headEnd/>
          <a:tailEnd/>
        </a:ln>
      </xdr:spPr>
      <xdr:txBody>
        <a:bodyPr vertOverflow="clip" wrap="square" lIns="108000" tIns="0" rIns="0" bIns="0" anchor="ctr" upright="1"/>
        <a:lstStyle/>
        <a:p>
          <a:pPr algn="l" rtl="0">
            <a:defRPr sz="1000"/>
          </a:pPr>
          <a:r>
            <a:rPr lang="ja-JP" altLang="en-US" sz="1200" b="0" i="0" u="none" strike="noStrike" baseline="0">
              <a:solidFill>
                <a:srgbClr val="FF0000"/>
              </a:solidFill>
              <a:latin typeface="BIZ UDPゴシック" panose="020B0400000000000000" pitchFamily="50" charset="-128"/>
              <a:ea typeface="BIZ UDPゴシック" panose="020B0400000000000000" pitchFamily="50" charset="-128"/>
            </a:rPr>
            <a:t>交付決定通知書に記載の「交付決定額」を記載してください</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4</xdr:col>
      <xdr:colOff>717178</xdr:colOff>
      <xdr:row>32</xdr:row>
      <xdr:rowOff>189693</xdr:rowOff>
    </xdr:from>
    <xdr:to>
      <xdr:col>7</xdr:col>
      <xdr:colOff>8965</xdr:colOff>
      <xdr:row>33</xdr:row>
      <xdr:rowOff>35299</xdr:rowOff>
    </xdr:to>
    <xdr:cxnSp macro="">
      <xdr:nvCxnSpPr>
        <xdr:cNvPr id="22" name="直線矢印コネクタ 21">
          <a:extLst>
            <a:ext uri="{FF2B5EF4-FFF2-40B4-BE49-F238E27FC236}">
              <a16:creationId xmlns:a16="http://schemas.microsoft.com/office/drawing/2014/main" id="{85CFE3FD-C85B-489A-8B9D-1B108B5A1311}"/>
            </a:ext>
          </a:extLst>
        </xdr:cNvPr>
        <xdr:cNvCxnSpPr>
          <a:stCxn id="21" idx="1"/>
        </xdr:cNvCxnSpPr>
      </xdr:nvCxnSpPr>
      <xdr:spPr>
        <a:xfrm flipH="1" flipV="1">
          <a:off x="4374778" y="7638243"/>
          <a:ext cx="2997012" cy="12183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9</xdr:row>
      <xdr:rowOff>125506</xdr:rowOff>
    </xdr:from>
    <xdr:to>
      <xdr:col>17</xdr:col>
      <xdr:colOff>890707</xdr:colOff>
      <xdr:row>14</xdr:row>
      <xdr:rowOff>0</xdr:rowOff>
    </xdr:to>
    <xdr:sp macro="" textlink="">
      <xdr:nvSpPr>
        <xdr:cNvPr id="23" name="AutoShape 2">
          <a:extLst>
            <a:ext uri="{FF2B5EF4-FFF2-40B4-BE49-F238E27FC236}">
              <a16:creationId xmlns:a16="http://schemas.microsoft.com/office/drawing/2014/main" id="{48FF5442-46F7-49A8-AB6C-45D7681DDBB8}"/>
            </a:ext>
          </a:extLst>
        </xdr:cNvPr>
        <xdr:cNvSpPr>
          <a:spLocks noChangeArrowheads="1"/>
        </xdr:cNvSpPr>
      </xdr:nvSpPr>
      <xdr:spPr bwMode="auto">
        <a:xfrm>
          <a:off x="11468100" y="2059081"/>
          <a:ext cx="3900607" cy="960344"/>
        </a:xfrm>
        <a:prstGeom prst="roundRect">
          <a:avLst>
            <a:gd name="adj" fmla="val 11292"/>
          </a:avLst>
        </a:prstGeom>
        <a:noFill/>
        <a:ln w="9525">
          <a:solidFill>
            <a:srgbClr val="000000"/>
          </a:solidFill>
          <a:round/>
          <a:headEnd/>
          <a:tailEnd/>
        </a:ln>
      </xdr:spPr>
      <xdr:txBody>
        <a:bodyPr vertOverflow="clip" wrap="square" lIns="36000" tIns="0" rIns="36000" bIns="0" anchor="ctr" upright="1"/>
        <a:lstStyle/>
        <a:p>
          <a:pPr algn="l" rtl="0">
            <a:defRPr sz="1000"/>
          </a:pPr>
          <a:r>
            <a:rPr lang="ja-JP" altLang="en-US" sz="2000" b="1" i="0" u="none" strike="noStrike" baseline="0">
              <a:solidFill>
                <a:srgbClr val="FF0000"/>
              </a:solidFill>
              <a:latin typeface="BIZ UDPゴシック" panose="020B0400000000000000" pitchFamily="50" charset="-128"/>
              <a:ea typeface="BIZ UDPゴシック" panose="020B0400000000000000" pitchFamily="50" charset="-128"/>
            </a:rPr>
            <a:t>色付きのセルを入力してください。残りは自動で計算されます。</a:t>
          </a:r>
          <a:endParaRPr lang="ja-JP" altLang="en-US" sz="2400" b="1" i="0" u="none" strike="noStrike" baseline="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546847</xdr:colOff>
      <xdr:row>0</xdr:row>
      <xdr:rowOff>62753</xdr:rowOff>
    </xdr:from>
    <xdr:to>
      <xdr:col>2</xdr:col>
      <xdr:colOff>498886</xdr:colOff>
      <xdr:row>2</xdr:row>
      <xdr:rowOff>79114</xdr:rowOff>
    </xdr:to>
    <xdr:sp macro="" textlink="">
      <xdr:nvSpPr>
        <xdr:cNvPr id="2" name="AutoShape 8">
          <a:extLst>
            <a:ext uri="{FF2B5EF4-FFF2-40B4-BE49-F238E27FC236}">
              <a16:creationId xmlns:a16="http://schemas.microsoft.com/office/drawing/2014/main" id="{00000000-0008-0000-0500-000002000000}"/>
            </a:ext>
          </a:extLst>
        </xdr:cNvPr>
        <xdr:cNvSpPr>
          <a:spLocks noChangeArrowheads="1"/>
        </xdr:cNvSpPr>
      </xdr:nvSpPr>
      <xdr:spPr bwMode="auto">
        <a:xfrm>
          <a:off x="546847" y="62753"/>
          <a:ext cx="1440180" cy="339090"/>
        </a:xfrm>
        <a:prstGeom prst="roundRect">
          <a:avLst>
            <a:gd name="adj" fmla="val 12727"/>
          </a:avLst>
        </a:prstGeom>
        <a:solidFill>
          <a:srgbClr val="CCFFCC"/>
        </a:solidFill>
        <a:ln w="9525" algn="ctr">
          <a:solidFill>
            <a:srgbClr val="000000"/>
          </a:solidFill>
          <a:round/>
          <a:headEnd/>
          <a:tailEnd/>
        </a:ln>
        <a:effectLst/>
      </xdr:spPr>
      <xdr:txBody>
        <a:bodyPr vertOverflow="clip" wrap="square" lIns="0" tIns="0" rIns="0" bIns="0" anchor="ctr" upright="1"/>
        <a:lstStyle/>
        <a:p>
          <a:pPr algn="ctr" rtl="0">
            <a:defRPr sz="1000"/>
          </a:pPr>
          <a:r>
            <a:rPr lang="ja-JP" altLang="en-US" sz="1800" b="0" i="0" u="none" strike="noStrike" baseline="0">
              <a:solidFill>
                <a:srgbClr val="00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7</xdr:col>
      <xdr:colOff>519953</xdr:colOff>
      <xdr:row>21</xdr:row>
      <xdr:rowOff>107578</xdr:rowOff>
    </xdr:from>
    <xdr:to>
      <xdr:col>18</xdr:col>
      <xdr:colOff>546847</xdr:colOff>
      <xdr:row>27</xdr:row>
      <xdr:rowOff>11205</xdr:rowOff>
    </xdr:to>
    <xdr:sp macro="" textlink="">
      <xdr:nvSpPr>
        <xdr:cNvPr id="3" name="AutoShape 3">
          <a:extLst>
            <a:ext uri="{FF2B5EF4-FFF2-40B4-BE49-F238E27FC236}">
              <a16:creationId xmlns:a16="http://schemas.microsoft.com/office/drawing/2014/main" id="{00000000-0008-0000-0500-000003000000}"/>
            </a:ext>
          </a:extLst>
        </xdr:cNvPr>
        <xdr:cNvSpPr>
          <a:spLocks noChangeArrowheads="1"/>
        </xdr:cNvSpPr>
      </xdr:nvSpPr>
      <xdr:spPr bwMode="auto">
        <a:xfrm>
          <a:off x="6268571" y="3883960"/>
          <a:ext cx="6055658" cy="934569"/>
        </a:xfrm>
        <a:prstGeom prst="roundRect">
          <a:avLst>
            <a:gd name="adj" fmla="val 9902"/>
          </a:avLst>
        </a:prstGeom>
        <a:solidFill>
          <a:srgbClr val="FFFF99"/>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未就業児童数とその保育職員数を月別に記入します。</a:t>
          </a:r>
        </a:p>
        <a:p>
          <a:pPr algn="l" rtl="0">
            <a:lnSpc>
              <a:spcPts val="13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未就学児童の保育職員数は、常勤･非常勤の別に分けて記入します。</a:t>
          </a:r>
        </a:p>
        <a:p>
          <a:pPr algn="l" rtl="0">
            <a:lnSpc>
              <a:spcPts val="13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なお、学童保育を行っている場合でも、</a:t>
          </a:r>
          <a:r>
            <a:rPr lang="ja-JP" altLang="en-US" sz="1050" b="0" i="0" u="sng" strike="noStrike" baseline="0">
              <a:solidFill>
                <a:srgbClr val="000000"/>
              </a:solidFill>
              <a:latin typeface="BIZ UDPゴシック" panose="020B0400000000000000" pitchFamily="50" charset="-128"/>
              <a:ea typeface="BIZ UDPゴシック" panose="020B0400000000000000" pitchFamily="50" charset="-128"/>
            </a:rPr>
            <a:t>未就業児童とその保育士等職員のみが記載の対象</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となります。</a:t>
          </a:r>
          <a:endPar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（こちらの表では学童とその専従保育士等職員は記載しないでください。）</a:t>
          </a:r>
        </a:p>
      </xdr:txBody>
    </xdr:sp>
    <xdr:clientData/>
  </xdr:twoCellAnchor>
  <xdr:twoCellAnchor>
    <xdr:from>
      <xdr:col>0</xdr:col>
      <xdr:colOff>600636</xdr:colOff>
      <xdr:row>8</xdr:row>
      <xdr:rowOff>107576</xdr:rowOff>
    </xdr:from>
    <xdr:to>
      <xdr:col>2</xdr:col>
      <xdr:colOff>277906</xdr:colOff>
      <xdr:row>14</xdr:row>
      <xdr:rowOff>134470</xdr:rowOff>
    </xdr:to>
    <xdr:sp macro="" textlink="">
      <xdr:nvSpPr>
        <xdr:cNvPr id="4" name="AutoShape 7">
          <a:extLst>
            <a:ext uri="{FF2B5EF4-FFF2-40B4-BE49-F238E27FC236}">
              <a16:creationId xmlns:a16="http://schemas.microsoft.com/office/drawing/2014/main" id="{00000000-0008-0000-0500-000004000000}"/>
            </a:ext>
          </a:extLst>
        </xdr:cNvPr>
        <xdr:cNvSpPr>
          <a:spLocks noChangeArrowheads="1"/>
        </xdr:cNvSpPr>
      </xdr:nvSpPr>
      <xdr:spPr bwMode="auto">
        <a:xfrm>
          <a:off x="600636" y="1586752"/>
          <a:ext cx="1165411" cy="995083"/>
        </a:xfrm>
        <a:prstGeom prst="wedgeRectCallout">
          <a:avLst>
            <a:gd name="adj1" fmla="val -5621"/>
            <a:gd name="adj2" fmla="val -97231"/>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「在籍数」には各月の在籍児童数を、「</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1</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日平均預り数」にはそのうちの</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1</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日平均預り数を記入。</a:t>
          </a:r>
        </a:p>
      </xdr:txBody>
    </xdr:sp>
    <xdr:clientData/>
  </xdr:twoCellAnchor>
  <xdr:twoCellAnchor>
    <xdr:from>
      <xdr:col>2</xdr:col>
      <xdr:colOff>519953</xdr:colOff>
      <xdr:row>8</xdr:row>
      <xdr:rowOff>89646</xdr:rowOff>
    </xdr:from>
    <xdr:to>
      <xdr:col>4</xdr:col>
      <xdr:colOff>189753</xdr:colOff>
      <xdr:row>17</xdr:row>
      <xdr:rowOff>11205</xdr:rowOff>
    </xdr:to>
    <xdr:sp macro="" textlink="">
      <xdr:nvSpPr>
        <xdr:cNvPr id="5" name="AutoShape 2">
          <a:extLst>
            <a:ext uri="{FF2B5EF4-FFF2-40B4-BE49-F238E27FC236}">
              <a16:creationId xmlns:a16="http://schemas.microsoft.com/office/drawing/2014/main" id="{00000000-0008-0000-0500-000005000000}"/>
            </a:ext>
          </a:extLst>
        </xdr:cNvPr>
        <xdr:cNvSpPr>
          <a:spLocks noChangeArrowheads="1"/>
        </xdr:cNvSpPr>
      </xdr:nvSpPr>
      <xdr:spPr bwMode="auto">
        <a:xfrm>
          <a:off x="1999129" y="1624852"/>
          <a:ext cx="1171389" cy="1434353"/>
        </a:xfrm>
        <a:prstGeom prst="wedgeRectCallout">
          <a:avLst>
            <a:gd name="adj1" fmla="val 67786"/>
            <a:gd name="adj2" fmla="val -86962"/>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「非常勤職員」に値が入る場合は、必ず右隣の「→非常勤の常勤換算後」に、常勤換算した結果を記入。換算方法は記入方法を参照。</a:t>
          </a:r>
        </a:p>
      </xdr:txBody>
    </xdr:sp>
    <xdr:clientData/>
  </xdr:twoCellAnchor>
  <xdr:twoCellAnchor>
    <xdr:from>
      <xdr:col>4</xdr:col>
      <xdr:colOff>457200</xdr:colOff>
      <xdr:row>8</xdr:row>
      <xdr:rowOff>89648</xdr:rowOff>
    </xdr:from>
    <xdr:to>
      <xdr:col>6</xdr:col>
      <xdr:colOff>152400</xdr:colOff>
      <xdr:row>13</xdr:row>
      <xdr:rowOff>125506</xdr:rowOff>
    </xdr:to>
    <xdr:sp macro="" textlink="">
      <xdr:nvSpPr>
        <xdr:cNvPr id="6" name="AutoShape 8">
          <a:extLst>
            <a:ext uri="{FF2B5EF4-FFF2-40B4-BE49-F238E27FC236}">
              <a16:creationId xmlns:a16="http://schemas.microsoft.com/office/drawing/2014/main" id="{00000000-0008-0000-0500-000006000000}"/>
            </a:ext>
          </a:extLst>
        </xdr:cNvPr>
        <xdr:cNvSpPr>
          <a:spLocks noChangeArrowheads="1"/>
        </xdr:cNvSpPr>
      </xdr:nvSpPr>
      <xdr:spPr bwMode="auto">
        <a:xfrm>
          <a:off x="3451412" y="1568824"/>
          <a:ext cx="1344706" cy="842682"/>
        </a:xfrm>
        <a:prstGeom prst="wedgeRectCallout">
          <a:avLst>
            <a:gd name="adj1" fmla="val 77985"/>
            <a:gd name="adj2" fmla="val -107866"/>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病児保育の条件に合致する病院のみ、その専任担当となる看護師数を記入。</a:t>
          </a:r>
        </a:p>
      </xdr:txBody>
    </xdr:sp>
    <xdr:clientData/>
  </xdr:twoCellAnchor>
  <xdr:twoCellAnchor>
    <xdr:from>
      <xdr:col>6</xdr:col>
      <xdr:colOff>376516</xdr:colOff>
      <xdr:row>8</xdr:row>
      <xdr:rowOff>98613</xdr:rowOff>
    </xdr:from>
    <xdr:to>
      <xdr:col>7</xdr:col>
      <xdr:colOff>466165</xdr:colOff>
      <xdr:row>13</xdr:row>
      <xdr:rowOff>145677</xdr:rowOff>
    </xdr:to>
    <xdr:sp macro="" textlink="">
      <xdr:nvSpPr>
        <xdr:cNvPr id="7" name="AutoShape 6">
          <a:extLst>
            <a:ext uri="{FF2B5EF4-FFF2-40B4-BE49-F238E27FC236}">
              <a16:creationId xmlns:a16="http://schemas.microsoft.com/office/drawing/2014/main" id="{00000000-0008-0000-0500-000007000000}"/>
            </a:ext>
          </a:extLst>
        </xdr:cNvPr>
        <xdr:cNvSpPr>
          <a:spLocks noChangeArrowheads="1"/>
        </xdr:cNvSpPr>
      </xdr:nvSpPr>
      <xdr:spPr bwMode="auto">
        <a:xfrm>
          <a:off x="5015751" y="1633819"/>
          <a:ext cx="1199032" cy="887505"/>
        </a:xfrm>
        <a:prstGeom prst="wedgeRectCallout">
          <a:avLst>
            <a:gd name="adj1" fmla="val 37934"/>
            <a:gd name="adj2" fmla="val -98380"/>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「常勤職員」＋「→非常勤の常勤換算後」＋「保育所専任の看護師」の合計値。</a:t>
          </a:r>
        </a:p>
      </xdr:txBody>
    </xdr:sp>
    <xdr:clientData/>
  </xdr:twoCellAnchor>
  <xdr:twoCellAnchor>
    <xdr:from>
      <xdr:col>9</xdr:col>
      <xdr:colOff>268940</xdr:colOff>
      <xdr:row>7</xdr:row>
      <xdr:rowOff>143435</xdr:rowOff>
    </xdr:from>
    <xdr:to>
      <xdr:col>12</xdr:col>
      <xdr:colOff>340657</xdr:colOff>
      <xdr:row>15</xdr:row>
      <xdr:rowOff>17930</xdr:rowOff>
    </xdr:to>
    <xdr:sp macro="" textlink="">
      <xdr:nvSpPr>
        <xdr:cNvPr id="8" name="AutoShape 2">
          <a:extLst>
            <a:ext uri="{FF2B5EF4-FFF2-40B4-BE49-F238E27FC236}">
              <a16:creationId xmlns:a16="http://schemas.microsoft.com/office/drawing/2014/main" id="{00000000-0008-0000-0500-000008000000}"/>
            </a:ext>
          </a:extLst>
        </xdr:cNvPr>
        <xdr:cNvSpPr>
          <a:spLocks noChangeArrowheads="1"/>
        </xdr:cNvSpPr>
      </xdr:nvSpPr>
      <xdr:spPr bwMode="auto">
        <a:xfrm>
          <a:off x="6759387" y="1461247"/>
          <a:ext cx="1389529" cy="1165412"/>
        </a:xfrm>
        <a:prstGeom prst="wedgeRectCallout">
          <a:avLst>
            <a:gd name="adj1" fmla="val 37183"/>
            <a:gd name="adj2" fmla="val -86400"/>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「非常勤職員」に値が入る場合は、必ず右隣の「→非常勤の常勤換算後」に、常勤換算した結果を記入。換算方法は記入方法を参照。</a:t>
          </a:r>
        </a:p>
      </xdr:txBody>
    </xdr:sp>
    <xdr:clientData/>
  </xdr:twoCellAnchor>
  <xdr:twoCellAnchor>
    <xdr:from>
      <xdr:col>14</xdr:col>
      <xdr:colOff>107576</xdr:colOff>
      <xdr:row>8</xdr:row>
      <xdr:rowOff>1</xdr:rowOff>
    </xdr:from>
    <xdr:to>
      <xdr:col>16</xdr:col>
      <xdr:colOff>188259</xdr:colOff>
      <xdr:row>15</xdr:row>
      <xdr:rowOff>67235</xdr:rowOff>
    </xdr:to>
    <xdr:sp macro="" textlink="">
      <xdr:nvSpPr>
        <xdr:cNvPr id="9" name="AutoShape 2">
          <a:extLst>
            <a:ext uri="{FF2B5EF4-FFF2-40B4-BE49-F238E27FC236}">
              <a16:creationId xmlns:a16="http://schemas.microsoft.com/office/drawing/2014/main" id="{00000000-0008-0000-0500-000009000000}"/>
            </a:ext>
          </a:extLst>
        </xdr:cNvPr>
        <xdr:cNvSpPr>
          <a:spLocks noChangeArrowheads="1"/>
        </xdr:cNvSpPr>
      </xdr:nvSpPr>
      <xdr:spPr bwMode="auto">
        <a:xfrm>
          <a:off x="9251576" y="1535207"/>
          <a:ext cx="1313330" cy="1243852"/>
        </a:xfrm>
        <a:prstGeom prst="wedgeRectCallout">
          <a:avLst>
            <a:gd name="adj1" fmla="val 46249"/>
            <a:gd name="adj2" fmla="val -80947"/>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「非常勤職員」に値が入る場合は、必ず右隣の「→非常勤の常勤換算後」に、常勤換算した結果を記入。換算方法は記入方法を参照。</a:t>
          </a:r>
        </a:p>
      </xdr:txBody>
    </xdr:sp>
    <xdr:clientData/>
  </xdr:twoCellAnchor>
  <xdr:twoCellAnchor>
    <xdr:from>
      <xdr:col>14</xdr:col>
      <xdr:colOff>268941</xdr:colOff>
      <xdr:row>1</xdr:row>
      <xdr:rowOff>32871</xdr:rowOff>
    </xdr:from>
    <xdr:to>
      <xdr:col>17</xdr:col>
      <xdr:colOff>390339</xdr:colOff>
      <xdr:row>2</xdr:row>
      <xdr:rowOff>53789</xdr:rowOff>
    </xdr:to>
    <xdr:sp macro="" textlink="">
      <xdr:nvSpPr>
        <xdr:cNvPr id="10" name="AutoShape 9">
          <a:extLst>
            <a:ext uri="{FF2B5EF4-FFF2-40B4-BE49-F238E27FC236}">
              <a16:creationId xmlns:a16="http://schemas.microsoft.com/office/drawing/2014/main" id="{00000000-0008-0000-0500-00000A000000}"/>
            </a:ext>
          </a:extLst>
        </xdr:cNvPr>
        <xdr:cNvSpPr>
          <a:spLocks noChangeArrowheads="1"/>
        </xdr:cNvSpPr>
      </xdr:nvSpPr>
      <xdr:spPr bwMode="auto">
        <a:xfrm>
          <a:off x="9412941" y="194236"/>
          <a:ext cx="1977092" cy="182282"/>
        </a:xfrm>
        <a:prstGeom prst="wedgeRectCallout">
          <a:avLst>
            <a:gd name="adj1" fmla="val 27735"/>
            <a:gd name="adj2" fmla="val -43938"/>
          </a:avLst>
        </a:prstGeom>
        <a:solidFill>
          <a:srgbClr val="FFFF99"/>
        </a:solidFill>
        <a:ln w="9525">
          <a:solidFill>
            <a:srgbClr val="000000"/>
          </a:solidFill>
          <a:miter lim="800000"/>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様式５から自動で転記されます。</a:t>
          </a:r>
        </a:p>
      </xdr:txBody>
    </xdr:sp>
    <xdr:clientData/>
  </xdr:twoCellAnchor>
  <xdr:twoCellAnchor>
    <xdr:from>
      <xdr:col>17</xdr:col>
      <xdr:colOff>390339</xdr:colOff>
      <xdr:row>0</xdr:row>
      <xdr:rowOff>125506</xdr:rowOff>
    </xdr:from>
    <xdr:to>
      <xdr:col>18</xdr:col>
      <xdr:colOff>62753</xdr:colOff>
      <xdr:row>1</xdr:row>
      <xdr:rowOff>140821</xdr:rowOff>
    </xdr:to>
    <xdr:cxnSp macro="">
      <xdr:nvCxnSpPr>
        <xdr:cNvPr id="11" name="直線矢印コネクタ 8">
          <a:extLst>
            <a:ext uri="{FF2B5EF4-FFF2-40B4-BE49-F238E27FC236}">
              <a16:creationId xmlns:a16="http://schemas.microsoft.com/office/drawing/2014/main" id="{00000000-0008-0000-0500-00000B000000}"/>
            </a:ext>
          </a:extLst>
        </xdr:cNvPr>
        <xdr:cNvCxnSpPr>
          <a:cxnSpLocks noChangeShapeType="1"/>
        </xdr:cNvCxnSpPr>
      </xdr:nvCxnSpPr>
      <xdr:spPr bwMode="auto">
        <a:xfrm flipV="1">
          <a:off x="11390033" y="125506"/>
          <a:ext cx="461308" cy="176680"/>
        </a:xfrm>
        <a:prstGeom prst="straightConnector1">
          <a:avLst/>
        </a:prstGeom>
        <a:noFill/>
        <a:ln w="9525" algn="ctr">
          <a:solidFill>
            <a:srgbClr val="000000"/>
          </a:solidFill>
          <a:round/>
          <a:headEnd/>
          <a:tailEnd type="arrow" w="med" len="med"/>
        </a:ln>
      </xdr:spPr>
    </xdr:cxnSp>
    <xdr:clientData/>
  </xdr:twoCellAnchor>
  <xdr:twoCellAnchor>
    <xdr:from>
      <xdr:col>3</xdr:col>
      <xdr:colOff>376518</xdr:colOff>
      <xdr:row>30</xdr:row>
      <xdr:rowOff>242047</xdr:rowOff>
    </xdr:from>
    <xdr:to>
      <xdr:col>5</xdr:col>
      <xdr:colOff>490818</xdr:colOff>
      <xdr:row>33</xdr:row>
      <xdr:rowOff>123265</xdr:rowOff>
    </xdr:to>
    <xdr:sp macro="" textlink="">
      <xdr:nvSpPr>
        <xdr:cNvPr id="15" name="AutoShape 5">
          <a:extLst>
            <a:ext uri="{FF2B5EF4-FFF2-40B4-BE49-F238E27FC236}">
              <a16:creationId xmlns:a16="http://schemas.microsoft.com/office/drawing/2014/main" id="{00000000-0008-0000-0500-00000F000000}"/>
            </a:ext>
          </a:extLst>
        </xdr:cNvPr>
        <xdr:cNvSpPr>
          <a:spLocks noChangeArrowheads="1"/>
        </xdr:cNvSpPr>
      </xdr:nvSpPr>
      <xdr:spPr bwMode="auto">
        <a:xfrm>
          <a:off x="2472018" y="5755341"/>
          <a:ext cx="1952065" cy="620806"/>
        </a:xfrm>
        <a:prstGeom prst="wedgeRectCallout">
          <a:avLst>
            <a:gd name="adj1" fmla="val -29440"/>
            <a:gd name="adj2" fmla="val -104002"/>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病児保育に関しては、１か月当たり</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15</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日以上運営していた場合にそれぞれ「１」を入力します。</a:t>
          </a:r>
        </a:p>
      </xdr:txBody>
    </xdr:sp>
    <xdr:clientData/>
  </xdr:twoCellAnchor>
  <xdr:twoCellAnchor>
    <xdr:from>
      <xdr:col>6</xdr:col>
      <xdr:colOff>833717</xdr:colOff>
      <xdr:row>29</xdr:row>
      <xdr:rowOff>197223</xdr:rowOff>
    </xdr:from>
    <xdr:to>
      <xdr:col>16</xdr:col>
      <xdr:colOff>540497</xdr:colOff>
      <xdr:row>32</xdr:row>
      <xdr:rowOff>201706</xdr:rowOff>
    </xdr:to>
    <xdr:sp macro="" textlink="">
      <xdr:nvSpPr>
        <xdr:cNvPr id="16" name="AutoShape 2">
          <a:extLst>
            <a:ext uri="{FF2B5EF4-FFF2-40B4-BE49-F238E27FC236}">
              <a16:creationId xmlns:a16="http://schemas.microsoft.com/office/drawing/2014/main" id="{00000000-0008-0000-0500-000010000000}"/>
            </a:ext>
          </a:extLst>
        </xdr:cNvPr>
        <xdr:cNvSpPr>
          <a:spLocks noChangeArrowheads="1"/>
        </xdr:cNvSpPr>
      </xdr:nvSpPr>
      <xdr:spPr bwMode="auto">
        <a:xfrm>
          <a:off x="5472952" y="5363135"/>
          <a:ext cx="5444192" cy="844924"/>
        </a:xfrm>
        <a:prstGeom prst="roundRect">
          <a:avLst>
            <a:gd name="adj" fmla="val 11292"/>
          </a:avLst>
        </a:prstGeom>
        <a:solidFill>
          <a:srgbClr val="FF99FF"/>
        </a:solidFill>
        <a:ln w="9525">
          <a:solidFill>
            <a:srgbClr val="000000"/>
          </a:solidFill>
          <a:round/>
          <a:headEnd/>
          <a:tailEnd/>
        </a:ln>
      </xdr:spPr>
      <xdr:txBody>
        <a:bodyPr vertOverflow="clip" wrap="square" lIns="36000" tIns="0" rIns="36000" bIns="0" anchor="ctr" upright="1"/>
        <a:lstStyle/>
        <a:p>
          <a:pPr algn="l" rtl="0">
            <a:lnSpc>
              <a:spcPts val="13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補助型（</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A</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特・</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A</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B</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B</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特）により、児童数と保育職員数の最低基準が定められています。</a:t>
          </a:r>
          <a:endPar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3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 児童数　　</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A</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型特例＝１人、</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A</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型＝４人、</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B</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型＝</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10</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人、</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B</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型特例＝</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30</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人</a:t>
          </a:r>
          <a:endPar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3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 保育職員合計　　</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A</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型特例＝２人、</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A</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型＝２人、</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B</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型＝４人、</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B</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型特例＝</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10</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人</a:t>
          </a:r>
          <a:endPar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3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貴施設の補助型は、上記基準を満たしていることを提出前に確認してください。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335280</xdr:colOff>
      <xdr:row>0</xdr:row>
      <xdr:rowOff>198120</xdr:rowOff>
    </xdr:from>
    <xdr:to>
      <xdr:col>3</xdr:col>
      <xdr:colOff>138497</xdr:colOff>
      <xdr:row>2</xdr:row>
      <xdr:rowOff>2837</xdr:rowOff>
    </xdr:to>
    <xdr:sp macro="" textlink="">
      <xdr:nvSpPr>
        <xdr:cNvPr id="2" name="AutoShape 8">
          <a:extLst>
            <a:ext uri="{FF2B5EF4-FFF2-40B4-BE49-F238E27FC236}">
              <a16:creationId xmlns:a16="http://schemas.microsoft.com/office/drawing/2014/main" id="{00000000-0008-0000-0700-000002000000}"/>
            </a:ext>
          </a:extLst>
        </xdr:cNvPr>
        <xdr:cNvSpPr>
          <a:spLocks noChangeArrowheads="1"/>
        </xdr:cNvSpPr>
      </xdr:nvSpPr>
      <xdr:spPr bwMode="auto">
        <a:xfrm>
          <a:off x="487680" y="198120"/>
          <a:ext cx="1342457" cy="353357"/>
        </a:xfrm>
        <a:prstGeom prst="roundRect">
          <a:avLst>
            <a:gd name="adj" fmla="val 12727"/>
          </a:avLst>
        </a:prstGeom>
        <a:solidFill>
          <a:srgbClr val="CCFFCC"/>
        </a:solidFill>
        <a:ln w="9525" algn="ctr">
          <a:solidFill>
            <a:srgbClr val="000000"/>
          </a:solidFill>
          <a:round/>
          <a:headEnd/>
          <a:tailEnd/>
        </a:ln>
        <a:effectLst/>
      </xdr:spPr>
      <xdr:txBody>
        <a:bodyPr vertOverflow="clip" wrap="square" lIns="0" tIns="0" rIns="0" bIns="0" anchor="ctr" upright="1"/>
        <a:lstStyle/>
        <a:p>
          <a:pPr algn="ctr" rtl="0">
            <a:defRPr sz="1000"/>
          </a:pPr>
          <a:r>
            <a:rPr lang="ja-JP" altLang="en-US" sz="1800" b="0" i="0" u="none" strike="noStrike" baseline="0">
              <a:solidFill>
                <a:srgbClr val="000000"/>
              </a:solidFill>
              <a:latin typeface="HG丸ｺﾞｼｯｸM-PRO"/>
              <a:ea typeface="HG丸ｺﾞｼｯｸM-PRO"/>
            </a:rPr>
            <a:t>記入例</a:t>
          </a:r>
        </a:p>
      </xdr:txBody>
    </xdr:sp>
    <xdr:clientData/>
  </xdr:twoCellAnchor>
  <xdr:twoCellAnchor>
    <xdr:from>
      <xdr:col>10</xdr:col>
      <xdr:colOff>194933</xdr:colOff>
      <xdr:row>0</xdr:row>
      <xdr:rowOff>236220</xdr:rowOff>
    </xdr:from>
    <xdr:to>
      <xdr:col>10</xdr:col>
      <xdr:colOff>434340</xdr:colOff>
      <xdr:row>1</xdr:row>
      <xdr:rowOff>202883</xdr:rowOff>
    </xdr:to>
    <xdr:cxnSp macro="">
      <xdr:nvCxnSpPr>
        <xdr:cNvPr id="5" name="直線矢印コネクタ 8">
          <a:extLst>
            <a:ext uri="{FF2B5EF4-FFF2-40B4-BE49-F238E27FC236}">
              <a16:creationId xmlns:a16="http://schemas.microsoft.com/office/drawing/2014/main" id="{00000000-0008-0000-0700-000005000000}"/>
            </a:ext>
          </a:extLst>
        </xdr:cNvPr>
        <xdr:cNvCxnSpPr>
          <a:cxnSpLocks noChangeShapeType="1"/>
        </xdr:cNvCxnSpPr>
      </xdr:nvCxnSpPr>
      <xdr:spPr bwMode="auto">
        <a:xfrm flipV="1">
          <a:off x="5887073" y="236220"/>
          <a:ext cx="239407" cy="240983"/>
        </a:xfrm>
        <a:prstGeom prst="straightConnector1">
          <a:avLst/>
        </a:prstGeom>
        <a:noFill/>
        <a:ln w="9525" algn="ctr">
          <a:solidFill>
            <a:srgbClr val="000000"/>
          </a:solidFill>
          <a:round/>
          <a:headEnd/>
          <a:tailEnd type="arrow" w="med" len="med"/>
        </a:ln>
      </xdr:spPr>
    </xdr:cxnSp>
    <xdr:clientData/>
  </xdr:twoCellAnchor>
  <xdr:twoCellAnchor>
    <xdr:from>
      <xdr:col>7</xdr:col>
      <xdr:colOff>220980</xdr:colOff>
      <xdr:row>1</xdr:row>
      <xdr:rowOff>47137</xdr:rowOff>
    </xdr:from>
    <xdr:to>
      <xdr:col>10</xdr:col>
      <xdr:colOff>202430</xdr:colOff>
      <xdr:row>1</xdr:row>
      <xdr:rowOff>228600</xdr:rowOff>
    </xdr:to>
    <xdr:sp macro="" textlink="">
      <xdr:nvSpPr>
        <xdr:cNvPr id="6" name="AutoShape 9">
          <a:extLst>
            <a:ext uri="{FF2B5EF4-FFF2-40B4-BE49-F238E27FC236}">
              <a16:creationId xmlns:a16="http://schemas.microsoft.com/office/drawing/2014/main" id="{00000000-0008-0000-0700-000006000000}"/>
            </a:ext>
          </a:extLst>
        </xdr:cNvPr>
        <xdr:cNvSpPr>
          <a:spLocks noChangeArrowheads="1"/>
        </xdr:cNvSpPr>
      </xdr:nvSpPr>
      <xdr:spPr bwMode="auto">
        <a:xfrm>
          <a:off x="3901440" y="321457"/>
          <a:ext cx="1993130" cy="181463"/>
        </a:xfrm>
        <a:prstGeom prst="wedgeRectCallout">
          <a:avLst>
            <a:gd name="adj1" fmla="val 27735"/>
            <a:gd name="adj2" fmla="val -43938"/>
          </a:avLst>
        </a:prstGeom>
        <a:solidFill>
          <a:srgbClr val="FFFF99"/>
        </a:solidFill>
        <a:ln w="9525">
          <a:solidFill>
            <a:srgbClr val="000000"/>
          </a:solidFill>
          <a:miter lim="800000"/>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様式５から自動で転記されます。</a:t>
          </a:r>
        </a:p>
      </xdr:txBody>
    </xdr:sp>
    <xdr:clientData/>
  </xdr:twoCellAnchor>
  <xdr:twoCellAnchor>
    <xdr:from>
      <xdr:col>6</xdr:col>
      <xdr:colOff>294329</xdr:colOff>
      <xdr:row>20</xdr:row>
      <xdr:rowOff>198120</xdr:rowOff>
    </xdr:from>
    <xdr:to>
      <xdr:col>9</xdr:col>
      <xdr:colOff>358140</xdr:colOff>
      <xdr:row>21</xdr:row>
      <xdr:rowOff>208455</xdr:rowOff>
    </xdr:to>
    <xdr:sp macro="" textlink="">
      <xdr:nvSpPr>
        <xdr:cNvPr id="9" name="AutoShape 9">
          <a:extLst>
            <a:ext uri="{FF2B5EF4-FFF2-40B4-BE49-F238E27FC236}">
              <a16:creationId xmlns:a16="http://schemas.microsoft.com/office/drawing/2014/main" id="{00000000-0008-0000-0700-000009000000}"/>
            </a:ext>
          </a:extLst>
        </xdr:cNvPr>
        <xdr:cNvSpPr>
          <a:spLocks noChangeArrowheads="1"/>
        </xdr:cNvSpPr>
      </xdr:nvSpPr>
      <xdr:spPr bwMode="auto">
        <a:xfrm>
          <a:off x="3304229" y="5341620"/>
          <a:ext cx="2075491" cy="315135"/>
        </a:xfrm>
        <a:prstGeom prst="wedgeRectCallout">
          <a:avLst>
            <a:gd name="adj1" fmla="val 27735"/>
            <a:gd name="adj2" fmla="val -43938"/>
          </a:avLst>
        </a:prstGeom>
        <a:solidFill>
          <a:srgbClr val="FFFF99"/>
        </a:solidFill>
        <a:ln w="9525">
          <a:solidFill>
            <a:srgbClr val="000000"/>
          </a:solidFill>
          <a:miter lim="800000"/>
          <a:headEnd/>
          <a:tailEnd/>
        </a:ln>
      </xdr:spPr>
      <xdr:txBody>
        <a:bodyPr vertOverflow="clip" wrap="square" lIns="0" tIns="0" rIns="0" bIns="0" anchor="ctr"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　保健師、助産師、看護師、准看護師</a:t>
          </a:r>
        </a:p>
      </xdr:txBody>
    </xdr:sp>
    <xdr:clientData/>
  </xdr:twoCellAnchor>
  <xdr:twoCellAnchor>
    <xdr:from>
      <xdr:col>1</xdr:col>
      <xdr:colOff>678180</xdr:colOff>
      <xdr:row>21</xdr:row>
      <xdr:rowOff>64770</xdr:rowOff>
    </xdr:from>
    <xdr:to>
      <xdr:col>6</xdr:col>
      <xdr:colOff>284802</xdr:colOff>
      <xdr:row>21</xdr:row>
      <xdr:rowOff>160020</xdr:rowOff>
    </xdr:to>
    <xdr:cxnSp macro="">
      <xdr:nvCxnSpPr>
        <xdr:cNvPr id="10" name="直線矢印コネクタ 9">
          <a:extLst>
            <a:ext uri="{FF2B5EF4-FFF2-40B4-BE49-F238E27FC236}">
              <a16:creationId xmlns:a16="http://schemas.microsoft.com/office/drawing/2014/main" id="{00000000-0008-0000-0700-00000A000000}"/>
            </a:ext>
          </a:extLst>
        </xdr:cNvPr>
        <xdr:cNvCxnSpPr/>
      </xdr:nvCxnSpPr>
      <xdr:spPr>
        <a:xfrm flipH="1">
          <a:off x="830580" y="5513070"/>
          <a:ext cx="2464122" cy="9525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293992</xdr:colOff>
      <xdr:row>25</xdr:row>
      <xdr:rowOff>106680</xdr:rowOff>
    </xdr:from>
    <xdr:to>
      <xdr:col>9</xdr:col>
      <xdr:colOff>388620</xdr:colOff>
      <xdr:row>26</xdr:row>
      <xdr:rowOff>256851</xdr:rowOff>
    </xdr:to>
    <xdr:sp macro="" textlink="">
      <xdr:nvSpPr>
        <xdr:cNvPr id="13" name="AutoShape 9">
          <a:extLst>
            <a:ext uri="{FF2B5EF4-FFF2-40B4-BE49-F238E27FC236}">
              <a16:creationId xmlns:a16="http://schemas.microsoft.com/office/drawing/2014/main" id="{00000000-0008-0000-0700-00000D000000}"/>
            </a:ext>
          </a:extLst>
        </xdr:cNvPr>
        <xdr:cNvSpPr>
          <a:spLocks noChangeArrowheads="1"/>
        </xdr:cNvSpPr>
      </xdr:nvSpPr>
      <xdr:spPr bwMode="auto">
        <a:xfrm>
          <a:off x="3303892" y="6774180"/>
          <a:ext cx="2106308" cy="454971"/>
        </a:xfrm>
        <a:prstGeom prst="wedgeRectCallout">
          <a:avLst>
            <a:gd name="adj1" fmla="val 27735"/>
            <a:gd name="adj2" fmla="val -43938"/>
          </a:avLst>
        </a:prstGeom>
        <a:solidFill>
          <a:srgbClr val="FFFF99"/>
        </a:solidFill>
        <a:ln w="9525">
          <a:solidFill>
            <a:srgbClr val="000000"/>
          </a:solidFill>
          <a:miter lim="800000"/>
          <a:headEnd/>
          <a:tailEnd/>
        </a:ln>
      </xdr:spPr>
      <xdr:txBody>
        <a:bodyPr vertOverflow="clip" wrap="square" lIns="0" tIns="0"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　プルダウンにより、どちらかに○を</a:t>
          </a:r>
          <a:endParaRPr kumimoji="0" lang="en-US" altLang="ja-JP" sz="10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　つけてください。</a:t>
          </a:r>
        </a:p>
      </xdr:txBody>
    </xdr:sp>
    <xdr:clientData/>
  </xdr:twoCellAnchor>
  <xdr:twoCellAnchor>
    <xdr:from>
      <xdr:col>6</xdr:col>
      <xdr:colOff>7620</xdr:colOff>
      <xdr:row>26</xdr:row>
      <xdr:rowOff>22860</xdr:rowOff>
    </xdr:from>
    <xdr:to>
      <xdr:col>6</xdr:col>
      <xdr:colOff>293992</xdr:colOff>
      <xdr:row>26</xdr:row>
      <xdr:rowOff>29366</xdr:rowOff>
    </xdr:to>
    <xdr:cxnSp macro="">
      <xdr:nvCxnSpPr>
        <xdr:cNvPr id="14" name="直線矢印コネクタ 13">
          <a:extLst>
            <a:ext uri="{FF2B5EF4-FFF2-40B4-BE49-F238E27FC236}">
              <a16:creationId xmlns:a16="http://schemas.microsoft.com/office/drawing/2014/main" id="{00000000-0008-0000-0700-00000E000000}"/>
            </a:ext>
          </a:extLst>
        </xdr:cNvPr>
        <xdr:cNvCxnSpPr>
          <a:stCxn id="13" idx="1"/>
        </xdr:cNvCxnSpPr>
      </xdr:nvCxnSpPr>
      <xdr:spPr>
        <a:xfrm flipH="1" flipV="1">
          <a:off x="3017520" y="6995160"/>
          <a:ext cx="286372" cy="6506"/>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4</xdr:col>
      <xdr:colOff>731520</xdr:colOff>
      <xdr:row>8</xdr:row>
      <xdr:rowOff>243840</xdr:rowOff>
    </xdr:from>
    <xdr:to>
      <xdr:col>10</xdr:col>
      <xdr:colOff>320040</xdr:colOff>
      <xdr:row>11</xdr:row>
      <xdr:rowOff>22859</xdr:rowOff>
    </xdr:to>
    <xdr:sp macro="" textlink="">
      <xdr:nvSpPr>
        <xdr:cNvPr id="18" name="AutoShape 9">
          <a:extLst>
            <a:ext uri="{FF2B5EF4-FFF2-40B4-BE49-F238E27FC236}">
              <a16:creationId xmlns:a16="http://schemas.microsoft.com/office/drawing/2014/main" id="{00000000-0008-0000-0700-000012000000}"/>
            </a:ext>
          </a:extLst>
        </xdr:cNvPr>
        <xdr:cNvSpPr>
          <a:spLocks noChangeArrowheads="1"/>
        </xdr:cNvSpPr>
      </xdr:nvSpPr>
      <xdr:spPr bwMode="auto">
        <a:xfrm>
          <a:off x="2667000" y="2324100"/>
          <a:ext cx="3345180" cy="533399"/>
        </a:xfrm>
        <a:prstGeom prst="wedgeRectCallout">
          <a:avLst>
            <a:gd name="adj1" fmla="val 27735"/>
            <a:gd name="adj2" fmla="val -43938"/>
          </a:avLst>
        </a:prstGeom>
        <a:solidFill>
          <a:srgbClr val="FFFF99"/>
        </a:solidFill>
        <a:ln w="9525">
          <a:solidFill>
            <a:srgbClr val="000000"/>
          </a:solidFill>
          <a:miter lim="800000"/>
          <a:headEnd/>
          <a:tailEnd/>
        </a:ln>
      </xdr:spPr>
      <xdr:txBody>
        <a:bodyPr vertOverflow="clip" wrap="square" lIns="0" tIns="0"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月額保育料を記載してください。</a:t>
          </a:r>
          <a:endParaRPr kumimoji="0" lang="en-US" altLang="ja-JP" sz="10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保育料として１人あたり平均月額</a:t>
          </a:r>
          <a:r>
            <a:rPr kumimoji="0" lang="en-US" altLang="ja-JP" sz="10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10,000</a:t>
          </a:r>
          <a:r>
            <a:rPr kumimoji="0" lang="ja-JP" altLang="en-US" sz="10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円以上徴収している施設であることが、補助要件の一つです。</a:t>
          </a:r>
        </a:p>
      </xdr:txBody>
    </xdr:sp>
    <xdr:clientData/>
  </xdr:twoCellAnchor>
  <xdr:twoCellAnchor>
    <xdr:from>
      <xdr:col>2</xdr:col>
      <xdr:colOff>632460</xdr:colOff>
      <xdr:row>9</xdr:row>
      <xdr:rowOff>118111</xdr:rowOff>
    </xdr:from>
    <xdr:to>
      <xdr:col>4</xdr:col>
      <xdr:colOff>697852</xdr:colOff>
      <xdr:row>10</xdr:row>
      <xdr:rowOff>99060</xdr:rowOff>
    </xdr:to>
    <xdr:cxnSp macro="">
      <xdr:nvCxnSpPr>
        <xdr:cNvPr id="19" name="直線矢印コネクタ 18">
          <a:extLst>
            <a:ext uri="{FF2B5EF4-FFF2-40B4-BE49-F238E27FC236}">
              <a16:creationId xmlns:a16="http://schemas.microsoft.com/office/drawing/2014/main" id="{00000000-0008-0000-0700-000013000000}"/>
            </a:ext>
          </a:extLst>
        </xdr:cNvPr>
        <xdr:cNvCxnSpPr/>
      </xdr:nvCxnSpPr>
      <xdr:spPr>
        <a:xfrm flipH="1">
          <a:off x="1485900" y="2449831"/>
          <a:ext cx="1147432" cy="232409"/>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7</xdr:col>
      <xdr:colOff>381000</xdr:colOff>
      <xdr:row>4</xdr:row>
      <xdr:rowOff>243840</xdr:rowOff>
    </xdr:from>
    <xdr:to>
      <xdr:col>10</xdr:col>
      <xdr:colOff>807719</xdr:colOff>
      <xdr:row>6</xdr:row>
      <xdr:rowOff>106680</xdr:rowOff>
    </xdr:to>
    <xdr:sp macro="" textlink="">
      <xdr:nvSpPr>
        <xdr:cNvPr id="25" name="AutoShape 9">
          <a:extLst>
            <a:ext uri="{FF2B5EF4-FFF2-40B4-BE49-F238E27FC236}">
              <a16:creationId xmlns:a16="http://schemas.microsoft.com/office/drawing/2014/main" id="{00000000-0008-0000-0700-000019000000}"/>
            </a:ext>
          </a:extLst>
        </xdr:cNvPr>
        <xdr:cNvSpPr>
          <a:spLocks noChangeArrowheads="1"/>
        </xdr:cNvSpPr>
      </xdr:nvSpPr>
      <xdr:spPr bwMode="auto">
        <a:xfrm>
          <a:off x="4061460" y="1318260"/>
          <a:ext cx="2438399" cy="365760"/>
        </a:xfrm>
        <a:prstGeom prst="wedgeRectCallout">
          <a:avLst>
            <a:gd name="adj1" fmla="val 27735"/>
            <a:gd name="adj2" fmla="val -43938"/>
          </a:avLst>
        </a:prstGeom>
        <a:solidFill>
          <a:srgbClr val="FFFF99"/>
        </a:solidFill>
        <a:ln w="9525">
          <a:solidFill>
            <a:srgbClr val="000000"/>
          </a:solidFill>
          <a:miter lim="800000"/>
          <a:headEnd/>
          <a:tailEnd/>
        </a:ln>
      </xdr:spPr>
      <xdr:txBody>
        <a:bodyPr vertOverflow="clip" wrap="square" lIns="0" tIns="0" rIns="0" bIns="0" anchor="ctr"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「８時間以上」開所していることが、補助要件の１つです。</a:t>
          </a:r>
        </a:p>
      </xdr:txBody>
    </xdr:sp>
    <xdr:clientData/>
  </xdr:twoCellAnchor>
  <xdr:twoCellAnchor>
    <xdr:from>
      <xdr:col>7</xdr:col>
      <xdr:colOff>7620</xdr:colOff>
      <xdr:row>5</xdr:row>
      <xdr:rowOff>171450</xdr:rowOff>
    </xdr:from>
    <xdr:to>
      <xdr:col>7</xdr:col>
      <xdr:colOff>376242</xdr:colOff>
      <xdr:row>6</xdr:row>
      <xdr:rowOff>236220</xdr:rowOff>
    </xdr:to>
    <xdr:cxnSp macro="">
      <xdr:nvCxnSpPr>
        <xdr:cNvPr id="26" name="直線矢印コネクタ 25">
          <a:extLst>
            <a:ext uri="{FF2B5EF4-FFF2-40B4-BE49-F238E27FC236}">
              <a16:creationId xmlns:a16="http://schemas.microsoft.com/office/drawing/2014/main" id="{00000000-0008-0000-0700-00001A000000}"/>
            </a:ext>
          </a:extLst>
        </xdr:cNvPr>
        <xdr:cNvCxnSpPr/>
      </xdr:nvCxnSpPr>
      <xdr:spPr>
        <a:xfrm flipH="1">
          <a:off x="3688080" y="1497330"/>
          <a:ext cx="368622" cy="31623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276225</xdr:colOff>
      <xdr:row>7</xdr:row>
      <xdr:rowOff>219075</xdr:rowOff>
    </xdr:from>
    <xdr:to>
      <xdr:col>1</xdr:col>
      <xdr:colOff>438150</xdr:colOff>
      <xdr:row>8</xdr:row>
      <xdr:rowOff>171450</xdr:rowOff>
    </xdr:to>
    <xdr:cxnSp macro="">
      <xdr:nvCxnSpPr>
        <xdr:cNvPr id="3" name="直線矢印コネクタ 2">
          <a:extLst>
            <a:ext uri="{FF2B5EF4-FFF2-40B4-BE49-F238E27FC236}">
              <a16:creationId xmlns:a16="http://schemas.microsoft.com/office/drawing/2014/main" id="{1315F0FE-976E-4F75-B083-30B4618F8506}"/>
            </a:ext>
          </a:extLst>
        </xdr:cNvPr>
        <xdr:cNvCxnSpPr/>
      </xdr:nvCxnSpPr>
      <xdr:spPr>
        <a:xfrm flipH="1" flipV="1">
          <a:off x="428625" y="2076450"/>
          <a:ext cx="161925" cy="20955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447675</xdr:colOff>
      <xdr:row>8</xdr:row>
      <xdr:rowOff>85725</xdr:rowOff>
    </xdr:from>
    <xdr:to>
      <xdr:col>4</xdr:col>
      <xdr:colOff>0</xdr:colOff>
      <xdr:row>9</xdr:row>
      <xdr:rowOff>28575</xdr:rowOff>
    </xdr:to>
    <xdr:sp macro="" textlink="">
      <xdr:nvSpPr>
        <xdr:cNvPr id="8" name="AutoShape 9">
          <a:extLst>
            <a:ext uri="{FF2B5EF4-FFF2-40B4-BE49-F238E27FC236}">
              <a16:creationId xmlns:a16="http://schemas.microsoft.com/office/drawing/2014/main" id="{9AE53FA8-7728-4DD8-88FC-92EB6F5DBE32}"/>
            </a:ext>
          </a:extLst>
        </xdr:cNvPr>
        <xdr:cNvSpPr>
          <a:spLocks noChangeArrowheads="1"/>
        </xdr:cNvSpPr>
      </xdr:nvSpPr>
      <xdr:spPr bwMode="auto">
        <a:xfrm>
          <a:off x="600075" y="2200275"/>
          <a:ext cx="1343025" cy="200025"/>
        </a:xfrm>
        <a:prstGeom prst="wedgeRectCallout">
          <a:avLst>
            <a:gd name="adj1" fmla="val 27735"/>
            <a:gd name="adj2" fmla="val -43938"/>
          </a:avLst>
        </a:prstGeom>
        <a:solidFill>
          <a:srgbClr val="FFFF99"/>
        </a:solidFill>
        <a:ln w="9525">
          <a:solidFill>
            <a:srgbClr val="000000"/>
          </a:solidFill>
          <a:miter lim="800000"/>
          <a:headEnd/>
          <a:tailEnd/>
        </a:ln>
      </xdr:spPr>
      <xdr:txBody>
        <a:bodyPr vertOverflow="clip" wrap="square" lIns="0" tIns="0" rIns="0" bIns="0" anchor="ctr" upright="1"/>
        <a:lstStyle/>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記入を忘れないこと。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1409701</xdr:colOff>
      <xdr:row>7</xdr:row>
      <xdr:rowOff>485775</xdr:rowOff>
    </xdr:from>
    <xdr:to>
      <xdr:col>3</xdr:col>
      <xdr:colOff>83820</xdr:colOff>
      <xdr:row>9</xdr:row>
      <xdr:rowOff>114300</xdr:rowOff>
    </xdr:to>
    <xdr:sp macro="" textlink="">
      <xdr:nvSpPr>
        <xdr:cNvPr id="3" name="AutoShape 9">
          <a:extLst>
            <a:ext uri="{FF2B5EF4-FFF2-40B4-BE49-F238E27FC236}">
              <a16:creationId xmlns:a16="http://schemas.microsoft.com/office/drawing/2014/main" id="{00000000-0008-0000-0900-000003000000}"/>
            </a:ext>
          </a:extLst>
        </xdr:cNvPr>
        <xdr:cNvSpPr>
          <a:spLocks noChangeArrowheads="1"/>
        </xdr:cNvSpPr>
      </xdr:nvSpPr>
      <xdr:spPr bwMode="auto">
        <a:xfrm>
          <a:off x="1409701" y="2724150"/>
          <a:ext cx="1750694" cy="638175"/>
        </a:xfrm>
        <a:prstGeom prst="wedgeRectCallout">
          <a:avLst>
            <a:gd name="adj1" fmla="val 27735"/>
            <a:gd name="adj2" fmla="val -43938"/>
          </a:avLst>
        </a:prstGeom>
        <a:solidFill>
          <a:srgbClr val="FFFF99"/>
        </a:solidFill>
        <a:ln w="9525">
          <a:solidFill>
            <a:srgbClr val="000000"/>
          </a:solidFill>
          <a:miter lim="800000"/>
          <a:headEnd/>
          <a:tailEnd/>
        </a:ln>
      </xdr:spPr>
      <xdr:txBody>
        <a:bodyPr vertOverflow="clip" wrap="square" lIns="0" tIns="0" rIns="0" bIns="0" anchor="ctr"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経費精算額調書（別紙１）を作成すると、「</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AA</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欄　今回の精算額」が転記されます。</a:t>
          </a:r>
        </a:p>
      </xdr:txBody>
    </xdr:sp>
    <xdr:clientData/>
  </xdr:twoCellAnchor>
  <xdr:twoCellAnchor>
    <xdr:from>
      <xdr:col>1</xdr:col>
      <xdr:colOff>754380</xdr:colOff>
      <xdr:row>7</xdr:row>
      <xdr:rowOff>312420</xdr:rowOff>
    </xdr:from>
    <xdr:to>
      <xdr:col>1</xdr:col>
      <xdr:colOff>846773</xdr:colOff>
      <xdr:row>7</xdr:row>
      <xdr:rowOff>485775</xdr:rowOff>
    </xdr:to>
    <xdr:cxnSp macro="">
      <xdr:nvCxnSpPr>
        <xdr:cNvPr id="4" name="直線矢印コネクタ 3">
          <a:extLst>
            <a:ext uri="{FF2B5EF4-FFF2-40B4-BE49-F238E27FC236}">
              <a16:creationId xmlns:a16="http://schemas.microsoft.com/office/drawing/2014/main" id="{00000000-0008-0000-0900-000004000000}"/>
            </a:ext>
          </a:extLst>
        </xdr:cNvPr>
        <xdr:cNvCxnSpPr>
          <a:stCxn id="3" idx="0"/>
        </xdr:cNvCxnSpPr>
      </xdr:nvCxnSpPr>
      <xdr:spPr>
        <a:xfrm flipH="1" flipV="1">
          <a:off x="2192655" y="2550795"/>
          <a:ext cx="92393" cy="17335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116840</xdr:colOff>
      <xdr:row>0</xdr:row>
      <xdr:rowOff>243841</xdr:rowOff>
    </xdr:from>
    <xdr:to>
      <xdr:col>7</xdr:col>
      <xdr:colOff>310515</xdr:colOff>
      <xdr:row>1</xdr:row>
      <xdr:rowOff>127000</xdr:rowOff>
    </xdr:to>
    <xdr:cxnSp macro="">
      <xdr:nvCxnSpPr>
        <xdr:cNvPr id="9" name="直線矢印コネクタ 8">
          <a:extLst>
            <a:ext uri="{FF2B5EF4-FFF2-40B4-BE49-F238E27FC236}">
              <a16:creationId xmlns:a16="http://schemas.microsoft.com/office/drawing/2014/main" id="{00000000-0008-0000-0900-000009000000}"/>
            </a:ext>
          </a:extLst>
        </xdr:cNvPr>
        <xdr:cNvCxnSpPr>
          <a:cxnSpLocks noChangeShapeType="1"/>
        </xdr:cNvCxnSpPr>
      </xdr:nvCxnSpPr>
      <xdr:spPr bwMode="auto">
        <a:xfrm flipV="1">
          <a:off x="5702300" y="243841"/>
          <a:ext cx="193675" cy="187959"/>
        </a:xfrm>
        <a:prstGeom prst="straightConnector1">
          <a:avLst/>
        </a:prstGeom>
        <a:noFill/>
        <a:ln w="9525" algn="ctr">
          <a:solidFill>
            <a:srgbClr val="000000"/>
          </a:solidFill>
          <a:round/>
          <a:headEnd/>
          <a:tailEnd type="arrow" w="med" len="med"/>
        </a:ln>
      </xdr:spPr>
    </xdr:cxnSp>
    <xdr:clientData/>
  </xdr:twoCellAnchor>
  <xdr:twoCellAnchor>
    <xdr:from>
      <xdr:col>4</xdr:col>
      <xdr:colOff>1143000</xdr:colOff>
      <xdr:row>1</xdr:row>
      <xdr:rowOff>116839</xdr:rowOff>
    </xdr:from>
    <xdr:to>
      <xdr:col>7</xdr:col>
      <xdr:colOff>678680</xdr:colOff>
      <xdr:row>2</xdr:row>
      <xdr:rowOff>124967</xdr:rowOff>
    </xdr:to>
    <xdr:sp macro="" textlink="">
      <xdr:nvSpPr>
        <xdr:cNvPr id="10" name="AutoShape 9">
          <a:extLst>
            <a:ext uri="{FF2B5EF4-FFF2-40B4-BE49-F238E27FC236}">
              <a16:creationId xmlns:a16="http://schemas.microsoft.com/office/drawing/2014/main" id="{00000000-0008-0000-0900-00000A000000}"/>
            </a:ext>
          </a:extLst>
        </xdr:cNvPr>
        <xdr:cNvSpPr>
          <a:spLocks noChangeArrowheads="1"/>
        </xdr:cNvSpPr>
      </xdr:nvSpPr>
      <xdr:spPr bwMode="auto">
        <a:xfrm>
          <a:off x="4328160" y="421639"/>
          <a:ext cx="1935980" cy="259588"/>
        </a:xfrm>
        <a:prstGeom prst="wedgeRectCallout">
          <a:avLst>
            <a:gd name="adj1" fmla="val 27735"/>
            <a:gd name="adj2" fmla="val -43938"/>
          </a:avLst>
        </a:prstGeom>
        <a:solidFill>
          <a:srgbClr val="FFFF99"/>
        </a:solidFill>
        <a:ln w="9525">
          <a:solidFill>
            <a:srgbClr val="000000"/>
          </a:solidFill>
          <a:miter lim="800000"/>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様式５から自動で転記されます。</a:t>
          </a:r>
        </a:p>
      </xdr:txBody>
    </xdr:sp>
    <xdr:clientData/>
  </xdr:twoCellAnchor>
  <xdr:twoCellAnchor>
    <xdr:from>
      <xdr:col>0</xdr:col>
      <xdr:colOff>160020</xdr:colOff>
      <xdr:row>0</xdr:row>
      <xdr:rowOff>137160</xdr:rowOff>
    </xdr:from>
    <xdr:to>
      <xdr:col>1</xdr:col>
      <xdr:colOff>112395</xdr:colOff>
      <xdr:row>1</xdr:row>
      <xdr:rowOff>184785</xdr:rowOff>
    </xdr:to>
    <xdr:sp macro="" textlink="">
      <xdr:nvSpPr>
        <xdr:cNvPr id="12" name="AutoShape 8">
          <a:extLst>
            <a:ext uri="{FF2B5EF4-FFF2-40B4-BE49-F238E27FC236}">
              <a16:creationId xmlns:a16="http://schemas.microsoft.com/office/drawing/2014/main" id="{00000000-0008-0000-0900-00000C000000}"/>
            </a:ext>
          </a:extLst>
        </xdr:cNvPr>
        <xdr:cNvSpPr>
          <a:spLocks noChangeArrowheads="1"/>
        </xdr:cNvSpPr>
      </xdr:nvSpPr>
      <xdr:spPr bwMode="auto">
        <a:xfrm>
          <a:off x="160020" y="137160"/>
          <a:ext cx="1392555" cy="352425"/>
        </a:xfrm>
        <a:prstGeom prst="roundRect">
          <a:avLst>
            <a:gd name="adj" fmla="val 12727"/>
          </a:avLst>
        </a:prstGeom>
        <a:solidFill>
          <a:srgbClr val="CCFFCC"/>
        </a:solidFill>
        <a:ln w="9525" algn="ctr">
          <a:solidFill>
            <a:srgbClr val="000000"/>
          </a:solidFill>
          <a:round/>
          <a:headEnd/>
          <a:tailEnd/>
        </a:ln>
        <a:effectLst/>
      </xdr:spPr>
      <xdr:txBody>
        <a:bodyPr vertOverflow="clip" wrap="square" lIns="0" tIns="0" rIns="0" bIns="0" anchor="ctr" upright="1"/>
        <a:lstStyle/>
        <a:p>
          <a:pPr algn="ctr" rtl="0">
            <a:defRPr sz="1000"/>
          </a:pPr>
          <a:r>
            <a:rPr lang="ja-JP" altLang="en-US" sz="1800" b="0" i="0" u="none" strike="noStrike" baseline="0">
              <a:solidFill>
                <a:srgbClr val="00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0</xdr:col>
      <xdr:colOff>137160</xdr:colOff>
      <xdr:row>17</xdr:row>
      <xdr:rowOff>45720</xdr:rowOff>
    </xdr:from>
    <xdr:to>
      <xdr:col>7</xdr:col>
      <xdr:colOff>647700</xdr:colOff>
      <xdr:row>18</xdr:row>
      <xdr:rowOff>91440</xdr:rowOff>
    </xdr:to>
    <xdr:sp macro="" textlink="">
      <xdr:nvSpPr>
        <xdr:cNvPr id="13" name="AutoShape 2">
          <a:extLst>
            <a:ext uri="{FF2B5EF4-FFF2-40B4-BE49-F238E27FC236}">
              <a16:creationId xmlns:a16="http://schemas.microsoft.com/office/drawing/2014/main" id="{00000000-0008-0000-0900-00000D000000}"/>
            </a:ext>
          </a:extLst>
        </xdr:cNvPr>
        <xdr:cNvSpPr>
          <a:spLocks noChangeArrowheads="1"/>
        </xdr:cNvSpPr>
      </xdr:nvSpPr>
      <xdr:spPr bwMode="auto">
        <a:xfrm>
          <a:off x="137160" y="7345680"/>
          <a:ext cx="6096000" cy="426720"/>
        </a:xfrm>
        <a:prstGeom prst="roundRect">
          <a:avLst>
            <a:gd name="adj" fmla="val 11292"/>
          </a:avLst>
        </a:prstGeom>
        <a:solidFill>
          <a:srgbClr val="FF99FF"/>
        </a:solidFill>
        <a:ln w="9525">
          <a:solidFill>
            <a:srgbClr val="000000"/>
          </a:solidFill>
          <a:round/>
          <a:headEnd/>
          <a:tailEnd/>
        </a:ln>
      </xdr:spPr>
      <xdr:txBody>
        <a:bodyPr vertOverflow="clip" wrap="square" lIns="36000" tIns="0" rIns="36000" bIns="0" anchor="ctr" upright="1"/>
        <a:lstStyle/>
        <a:p>
          <a:pPr algn="l" rtl="0">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補助金額の変更を踏まえて該当項目を修正し、歳入合計と歳出合計が一致するようにしてください。</a:t>
          </a:r>
          <a:endPar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一致しないと赤くなります</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a:t>
          </a:r>
          <a:endPar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594364</xdr:colOff>
      <xdr:row>16</xdr:row>
      <xdr:rowOff>320042</xdr:rowOff>
    </xdr:from>
    <xdr:to>
      <xdr:col>4</xdr:col>
      <xdr:colOff>0</xdr:colOff>
      <xdr:row>17</xdr:row>
      <xdr:rowOff>45720</xdr:rowOff>
    </xdr:to>
    <xdr:cxnSp macro="">
      <xdr:nvCxnSpPr>
        <xdr:cNvPr id="14" name="直線矢印コネクタ 13">
          <a:extLst>
            <a:ext uri="{FF2B5EF4-FFF2-40B4-BE49-F238E27FC236}">
              <a16:creationId xmlns:a16="http://schemas.microsoft.com/office/drawing/2014/main" id="{00000000-0008-0000-0900-00000E000000}"/>
            </a:ext>
          </a:extLst>
        </xdr:cNvPr>
        <xdr:cNvCxnSpPr>
          <a:cxnSpLocks noChangeShapeType="1"/>
          <a:stCxn id="13" idx="0"/>
        </xdr:cNvCxnSpPr>
      </xdr:nvCxnSpPr>
      <xdr:spPr bwMode="auto">
        <a:xfrm flipH="1" flipV="1">
          <a:off x="2034544" y="7078982"/>
          <a:ext cx="1150616" cy="266698"/>
        </a:xfrm>
        <a:prstGeom prst="straightConnector1">
          <a:avLst/>
        </a:prstGeom>
        <a:noFill/>
        <a:ln w="9525" algn="ctr">
          <a:solidFill>
            <a:srgbClr val="000000"/>
          </a:solidFill>
          <a:round/>
          <a:headEnd/>
          <a:tailEnd type="arrow" w="med" len="med"/>
        </a:ln>
      </xdr:spPr>
    </xdr:cxnSp>
    <xdr:clientData/>
  </xdr:twoCellAnchor>
  <xdr:twoCellAnchor>
    <xdr:from>
      <xdr:col>4</xdr:col>
      <xdr:colOff>0</xdr:colOff>
      <xdr:row>16</xdr:row>
      <xdr:rowOff>356236</xdr:rowOff>
    </xdr:from>
    <xdr:to>
      <xdr:col>6</xdr:col>
      <xdr:colOff>189865</xdr:colOff>
      <xdr:row>17</xdr:row>
      <xdr:rowOff>45720</xdr:rowOff>
    </xdr:to>
    <xdr:cxnSp macro="">
      <xdr:nvCxnSpPr>
        <xdr:cNvPr id="15" name="直線矢印コネクタ 14">
          <a:extLst>
            <a:ext uri="{FF2B5EF4-FFF2-40B4-BE49-F238E27FC236}">
              <a16:creationId xmlns:a16="http://schemas.microsoft.com/office/drawing/2014/main" id="{00000000-0008-0000-0900-00000F000000}"/>
            </a:ext>
          </a:extLst>
        </xdr:cNvPr>
        <xdr:cNvCxnSpPr>
          <a:cxnSpLocks noChangeShapeType="1"/>
          <a:stCxn id="13" idx="0"/>
        </xdr:cNvCxnSpPr>
      </xdr:nvCxnSpPr>
      <xdr:spPr bwMode="auto">
        <a:xfrm flipV="1">
          <a:off x="3185160" y="7115176"/>
          <a:ext cx="1637665" cy="230504"/>
        </a:xfrm>
        <a:prstGeom prst="straightConnector1">
          <a:avLst/>
        </a:prstGeom>
        <a:noFill/>
        <a:ln w="9525" algn="ctr">
          <a:solidFill>
            <a:srgbClr val="000000"/>
          </a:solidFill>
          <a:round/>
          <a:headEnd/>
          <a:tailEnd type="arrow" w="med" len="med"/>
        </a:ln>
      </xdr:spPr>
    </xdr:cxnSp>
    <xdr:clientData/>
  </xdr:twoCellAnchor>
  <xdr:twoCellAnchor>
    <xdr:from>
      <xdr:col>0</xdr:col>
      <xdr:colOff>129540</xdr:colOff>
      <xdr:row>22</xdr:row>
      <xdr:rowOff>91440</xdr:rowOff>
    </xdr:from>
    <xdr:to>
      <xdr:col>7</xdr:col>
      <xdr:colOff>563880</xdr:colOff>
      <xdr:row>23</xdr:row>
      <xdr:rowOff>297180</xdr:rowOff>
    </xdr:to>
    <xdr:sp macro="" textlink="">
      <xdr:nvSpPr>
        <xdr:cNvPr id="40" name="AutoShape 2">
          <a:extLst>
            <a:ext uri="{FF2B5EF4-FFF2-40B4-BE49-F238E27FC236}">
              <a16:creationId xmlns:a16="http://schemas.microsoft.com/office/drawing/2014/main" id="{00000000-0008-0000-0900-000028000000}"/>
            </a:ext>
          </a:extLst>
        </xdr:cNvPr>
        <xdr:cNvSpPr>
          <a:spLocks noChangeArrowheads="1"/>
        </xdr:cNvSpPr>
      </xdr:nvSpPr>
      <xdr:spPr bwMode="auto">
        <a:xfrm>
          <a:off x="129540" y="9296400"/>
          <a:ext cx="6134100" cy="586740"/>
        </a:xfrm>
        <a:prstGeom prst="roundRect">
          <a:avLst>
            <a:gd name="adj" fmla="val 11292"/>
          </a:avLst>
        </a:prstGeom>
        <a:solidFill>
          <a:srgbClr val="FF99FF"/>
        </a:solidFill>
        <a:ln w="9525">
          <a:solidFill>
            <a:srgbClr val="000000"/>
          </a:solidFill>
          <a:round/>
          <a:headEnd/>
          <a:tailEnd/>
        </a:ln>
      </xdr:spPr>
      <xdr:txBody>
        <a:bodyPr vertOverflow="clip" wrap="square" lIns="36000" tIns="0" rIns="36000" bIns="0" anchor="t" upright="1"/>
        <a:lstStyle/>
        <a:p>
          <a:pPr algn="l" rtl="0">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 決算が確定していない場合は、見込額を記入してください。その際、右上に「令和７年度の決算見込みです。」という文言を記入してください。また、決算の確定後には、改めてその金額を記載した決算書を提出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157481</xdr:colOff>
      <xdr:row>3</xdr:row>
      <xdr:rowOff>184997</xdr:rowOff>
    </xdr:from>
    <xdr:to>
      <xdr:col>7</xdr:col>
      <xdr:colOff>356446</xdr:colOff>
      <xdr:row>5</xdr:row>
      <xdr:rowOff>251460</xdr:rowOff>
    </xdr:to>
    <xdr:sp macro="" textlink="">
      <xdr:nvSpPr>
        <xdr:cNvPr id="2" name="AutoShape 8">
          <a:extLst>
            <a:ext uri="{FF2B5EF4-FFF2-40B4-BE49-F238E27FC236}">
              <a16:creationId xmlns:a16="http://schemas.microsoft.com/office/drawing/2014/main" id="{00000000-0008-0000-0A00-000002000000}"/>
            </a:ext>
          </a:extLst>
        </xdr:cNvPr>
        <xdr:cNvSpPr>
          <a:spLocks noChangeArrowheads="1"/>
        </xdr:cNvSpPr>
      </xdr:nvSpPr>
      <xdr:spPr bwMode="auto">
        <a:xfrm>
          <a:off x="5140961" y="779357"/>
          <a:ext cx="2340185" cy="538903"/>
        </a:xfrm>
        <a:prstGeom prst="roundRect">
          <a:avLst>
            <a:gd name="adj" fmla="val 12727"/>
          </a:avLst>
        </a:prstGeom>
        <a:solidFill>
          <a:schemeClr val="accent5">
            <a:lumMod val="20000"/>
            <a:lumOff val="80000"/>
          </a:schemeClr>
        </a:solidFill>
        <a:ln w="9525" algn="ctr">
          <a:solidFill>
            <a:srgbClr val="000000"/>
          </a:solidFill>
          <a:round/>
          <a:headEnd/>
          <a:tailEnd/>
        </a:ln>
        <a:effectLst/>
      </xdr:spPr>
      <xdr:txBody>
        <a:bodyPr vertOverflow="clip" wrap="square" lIns="0" tIns="0" rIns="0" bIns="0" anchor="ctr" upright="1"/>
        <a:lstStyle/>
        <a:p>
          <a:pPr algn="l" rtl="0">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 保育所の運営を委託している場合、</a:t>
          </a:r>
          <a:endPar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 </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提出が必要です。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157481</xdr:colOff>
      <xdr:row>3</xdr:row>
      <xdr:rowOff>184997</xdr:rowOff>
    </xdr:from>
    <xdr:to>
      <xdr:col>7</xdr:col>
      <xdr:colOff>356446</xdr:colOff>
      <xdr:row>5</xdr:row>
      <xdr:rowOff>251460</xdr:rowOff>
    </xdr:to>
    <xdr:sp macro="" textlink="">
      <xdr:nvSpPr>
        <xdr:cNvPr id="2" name="AutoShape 8">
          <a:extLst>
            <a:ext uri="{FF2B5EF4-FFF2-40B4-BE49-F238E27FC236}">
              <a16:creationId xmlns:a16="http://schemas.microsoft.com/office/drawing/2014/main" id="{00000000-0008-0000-0B00-000002000000}"/>
            </a:ext>
          </a:extLst>
        </xdr:cNvPr>
        <xdr:cNvSpPr>
          <a:spLocks noChangeArrowheads="1"/>
        </xdr:cNvSpPr>
      </xdr:nvSpPr>
      <xdr:spPr bwMode="auto">
        <a:xfrm>
          <a:off x="5140961" y="779357"/>
          <a:ext cx="2340185" cy="538903"/>
        </a:xfrm>
        <a:prstGeom prst="roundRect">
          <a:avLst>
            <a:gd name="adj" fmla="val 12727"/>
          </a:avLst>
        </a:prstGeom>
        <a:solidFill>
          <a:schemeClr val="accent5">
            <a:lumMod val="20000"/>
            <a:lumOff val="80000"/>
          </a:schemeClr>
        </a:solidFill>
        <a:ln w="9525" algn="ctr">
          <a:solidFill>
            <a:srgbClr val="000000"/>
          </a:solidFill>
          <a:round/>
          <a:headEnd/>
          <a:tailEnd/>
        </a:ln>
        <a:effectLst/>
      </xdr:spPr>
      <xdr:txBody>
        <a:bodyPr vertOverflow="clip" wrap="square" lIns="0" tIns="0" rIns="0" bIns="0" anchor="ctr" upright="1"/>
        <a:lstStyle/>
        <a:p>
          <a:pPr algn="l" rtl="0">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 保育所の運営を委託している場合、</a:t>
          </a:r>
          <a:endPar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 </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提出が必要です。</a:t>
          </a:r>
        </a:p>
      </xdr:txBody>
    </xdr:sp>
    <xdr:clientData/>
  </xdr:twoCellAnchor>
  <xdr:twoCellAnchor>
    <xdr:from>
      <xdr:col>0</xdr:col>
      <xdr:colOff>175261</xdr:colOff>
      <xdr:row>0</xdr:row>
      <xdr:rowOff>114300</xdr:rowOff>
    </xdr:from>
    <xdr:to>
      <xdr:col>1</xdr:col>
      <xdr:colOff>182881</xdr:colOff>
      <xdr:row>2</xdr:row>
      <xdr:rowOff>106680</xdr:rowOff>
    </xdr:to>
    <xdr:sp macro="" textlink="">
      <xdr:nvSpPr>
        <xdr:cNvPr id="3" name="AutoShape 8">
          <a:extLst>
            <a:ext uri="{FF2B5EF4-FFF2-40B4-BE49-F238E27FC236}">
              <a16:creationId xmlns:a16="http://schemas.microsoft.com/office/drawing/2014/main" id="{00000000-0008-0000-0B00-000003000000}"/>
            </a:ext>
          </a:extLst>
        </xdr:cNvPr>
        <xdr:cNvSpPr>
          <a:spLocks noChangeArrowheads="1"/>
        </xdr:cNvSpPr>
      </xdr:nvSpPr>
      <xdr:spPr bwMode="auto">
        <a:xfrm>
          <a:off x="175261" y="114300"/>
          <a:ext cx="1082040" cy="388620"/>
        </a:xfrm>
        <a:prstGeom prst="roundRect">
          <a:avLst>
            <a:gd name="adj" fmla="val 12727"/>
          </a:avLst>
        </a:prstGeom>
        <a:solidFill>
          <a:srgbClr val="CCFFCC"/>
        </a:solidFill>
        <a:ln w="9525" algn="ctr">
          <a:solidFill>
            <a:srgbClr val="000000"/>
          </a:solidFill>
          <a:round/>
          <a:headEnd/>
          <a:tailEnd/>
        </a:ln>
        <a:effectLst/>
      </xdr:spPr>
      <xdr:txBody>
        <a:bodyPr vertOverflow="clip" wrap="square" lIns="0" tIns="0" rIns="0" bIns="0" anchor="ctr" upright="1"/>
        <a:lstStyle/>
        <a:p>
          <a:pPr algn="ctr" rtl="0">
            <a:defRPr sz="1000"/>
          </a:pPr>
          <a:r>
            <a:rPr lang="ja-JP" altLang="en-US" sz="1800" b="0" i="0" u="none" strike="noStrike" baseline="0">
              <a:solidFill>
                <a:srgbClr val="000000"/>
              </a:solidFill>
              <a:latin typeface="HG丸ｺﾞｼｯｸM-PRO"/>
              <a:ea typeface="HG丸ｺﾞｼｯｸM-PRO"/>
            </a:rPr>
            <a:t>記入例</a:t>
          </a:r>
          <a:endParaRPr lang="en-US" altLang="ja-JP" sz="1800" b="0" i="0" u="none" strike="noStrike" baseline="0">
            <a:solidFill>
              <a:srgbClr val="000000"/>
            </a:solidFill>
            <a:latin typeface="HG丸ｺﾞｼｯｸM-PRO"/>
            <a:ea typeface="HG丸ｺﾞｼｯｸM-PRO"/>
          </a:endParaRPr>
        </a:p>
      </xdr:txBody>
    </xdr:sp>
    <xdr:clientData/>
  </xdr:twoCellAnchor>
  <xdr:twoCellAnchor>
    <xdr:from>
      <xdr:col>2</xdr:col>
      <xdr:colOff>114301</xdr:colOff>
      <xdr:row>1</xdr:row>
      <xdr:rowOff>21591</xdr:rowOff>
    </xdr:from>
    <xdr:to>
      <xdr:col>3</xdr:col>
      <xdr:colOff>929641</xdr:colOff>
      <xdr:row>2</xdr:row>
      <xdr:rowOff>7621</xdr:rowOff>
    </xdr:to>
    <xdr:sp macro="" textlink="">
      <xdr:nvSpPr>
        <xdr:cNvPr id="4" name="AutoShape 9">
          <a:extLst>
            <a:ext uri="{FF2B5EF4-FFF2-40B4-BE49-F238E27FC236}">
              <a16:creationId xmlns:a16="http://schemas.microsoft.com/office/drawing/2014/main" id="{00000000-0008-0000-0B00-000004000000}"/>
            </a:ext>
          </a:extLst>
        </xdr:cNvPr>
        <xdr:cNvSpPr>
          <a:spLocks noChangeArrowheads="1"/>
        </xdr:cNvSpPr>
      </xdr:nvSpPr>
      <xdr:spPr bwMode="auto">
        <a:xfrm>
          <a:off x="2491741" y="219711"/>
          <a:ext cx="2118360" cy="184150"/>
        </a:xfrm>
        <a:prstGeom prst="wedgeRectCallout">
          <a:avLst>
            <a:gd name="adj1" fmla="val 27735"/>
            <a:gd name="adj2" fmla="val -43938"/>
          </a:avLst>
        </a:prstGeom>
        <a:solidFill>
          <a:srgbClr val="FFFF99"/>
        </a:solidFill>
        <a:ln w="9525">
          <a:solidFill>
            <a:srgbClr val="000000"/>
          </a:solidFill>
          <a:miter lim="800000"/>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様式５から自動で転記されます。</a:t>
          </a:r>
        </a:p>
      </xdr:txBody>
    </xdr:sp>
    <xdr:clientData/>
  </xdr:twoCellAnchor>
  <xdr:twoCellAnchor>
    <xdr:from>
      <xdr:col>2</xdr:col>
      <xdr:colOff>1173481</xdr:colOff>
      <xdr:row>0</xdr:row>
      <xdr:rowOff>106681</xdr:rowOff>
    </xdr:from>
    <xdr:to>
      <xdr:col>3</xdr:col>
      <xdr:colOff>571500</xdr:colOff>
      <xdr:row>1</xdr:row>
      <xdr:rowOff>21591</xdr:rowOff>
    </xdr:to>
    <xdr:cxnSp macro="">
      <xdr:nvCxnSpPr>
        <xdr:cNvPr id="5" name="直線矢印コネクタ 4">
          <a:extLst>
            <a:ext uri="{FF2B5EF4-FFF2-40B4-BE49-F238E27FC236}">
              <a16:creationId xmlns:a16="http://schemas.microsoft.com/office/drawing/2014/main" id="{00000000-0008-0000-0B00-000005000000}"/>
            </a:ext>
          </a:extLst>
        </xdr:cNvPr>
        <xdr:cNvCxnSpPr>
          <a:cxnSpLocks noChangeShapeType="1"/>
          <a:stCxn id="4" idx="0"/>
        </xdr:cNvCxnSpPr>
      </xdr:nvCxnSpPr>
      <xdr:spPr bwMode="auto">
        <a:xfrm flipV="1">
          <a:off x="3550921" y="106681"/>
          <a:ext cx="701039" cy="113030"/>
        </a:xfrm>
        <a:prstGeom prst="straightConnector1">
          <a:avLst/>
        </a:prstGeom>
        <a:noFill/>
        <a:ln w="9525" algn="ctr">
          <a:solidFill>
            <a:srgbClr val="000000"/>
          </a:solidFill>
          <a:round/>
          <a:headEnd/>
          <a:tailEnd type="arrow" w="med" len="med"/>
        </a:ln>
      </xdr:spPr>
    </xdr:cxnSp>
    <xdr:clientData/>
  </xdr:twoCellAnchor>
  <xdr:twoCellAnchor>
    <xdr:from>
      <xdr:col>0</xdr:col>
      <xdr:colOff>167640</xdr:colOff>
      <xdr:row>15</xdr:row>
      <xdr:rowOff>76200</xdr:rowOff>
    </xdr:from>
    <xdr:to>
      <xdr:col>2</xdr:col>
      <xdr:colOff>76200</xdr:colOff>
      <xdr:row>17</xdr:row>
      <xdr:rowOff>124461</xdr:rowOff>
    </xdr:to>
    <xdr:sp macro="" textlink="">
      <xdr:nvSpPr>
        <xdr:cNvPr id="8" name="AutoShape 9">
          <a:extLst>
            <a:ext uri="{FF2B5EF4-FFF2-40B4-BE49-F238E27FC236}">
              <a16:creationId xmlns:a16="http://schemas.microsoft.com/office/drawing/2014/main" id="{00000000-0008-0000-0B00-000008000000}"/>
            </a:ext>
          </a:extLst>
        </xdr:cNvPr>
        <xdr:cNvSpPr>
          <a:spLocks noChangeArrowheads="1"/>
        </xdr:cNvSpPr>
      </xdr:nvSpPr>
      <xdr:spPr bwMode="auto">
        <a:xfrm>
          <a:off x="167640" y="3886200"/>
          <a:ext cx="2286000" cy="596901"/>
        </a:xfrm>
        <a:prstGeom prst="wedgeRectCallout">
          <a:avLst>
            <a:gd name="adj1" fmla="val 27735"/>
            <a:gd name="adj2" fmla="val -43938"/>
          </a:avLst>
        </a:prstGeom>
        <a:solidFill>
          <a:srgbClr val="FFFF99"/>
        </a:solidFill>
        <a:ln w="9525">
          <a:solidFill>
            <a:srgbClr val="000000"/>
          </a:solidFill>
          <a:miter lim="800000"/>
          <a:headEnd/>
          <a:tailEnd/>
        </a:ln>
      </xdr:spPr>
      <xdr:txBody>
        <a:bodyPr vertOverflow="clip" wrap="square" lIns="0" tIns="0" rIns="0" bIns="0" anchor="ctr"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　委託職員への給与総額を記入。</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　「歳入歳出決算書」の「委託費（保育士等人件費）」との一致を確認してください。</a:t>
          </a:r>
        </a:p>
      </xdr:txBody>
    </xdr:sp>
    <xdr:clientData/>
  </xdr:twoCellAnchor>
  <xdr:twoCellAnchor>
    <xdr:from>
      <xdr:col>1</xdr:col>
      <xdr:colOff>236220</xdr:colOff>
      <xdr:row>17</xdr:row>
      <xdr:rowOff>124461</xdr:rowOff>
    </xdr:from>
    <xdr:to>
      <xdr:col>1</xdr:col>
      <xdr:colOff>650240</xdr:colOff>
      <xdr:row>18</xdr:row>
      <xdr:rowOff>162560</xdr:rowOff>
    </xdr:to>
    <xdr:cxnSp macro="">
      <xdr:nvCxnSpPr>
        <xdr:cNvPr id="9" name="直線矢印コネクタ 8">
          <a:extLst>
            <a:ext uri="{FF2B5EF4-FFF2-40B4-BE49-F238E27FC236}">
              <a16:creationId xmlns:a16="http://schemas.microsoft.com/office/drawing/2014/main" id="{00000000-0008-0000-0B00-000009000000}"/>
            </a:ext>
          </a:extLst>
        </xdr:cNvPr>
        <xdr:cNvCxnSpPr>
          <a:cxnSpLocks noChangeShapeType="1"/>
          <a:stCxn id="8" idx="2"/>
        </xdr:cNvCxnSpPr>
      </xdr:nvCxnSpPr>
      <xdr:spPr bwMode="auto">
        <a:xfrm>
          <a:off x="1310640" y="4483101"/>
          <a:ext cx="414020" cy="312419"/>
        </a:xfrm>
        <a:prstGeom prst="straightConnector1">
          <a:avLst/>
        </a:prstGeom>
        <a:noFill/>
        <a:ln w="9525" algn="ctr">
          <a:solidFill>
            <a:srgbClr val="000000"/>
          </a:solidFill>
          <a:round/>
          <a:headEnd/>
          <a:tailEnd type="arrow" w="med" len="med"/>
        </a:ln>
      </xdr:spPr>
    </xdr:cxnSp>
    <xdr:clientData/>
  </xdr:twoCellAnchor>
  <xdr:twoCellAnchor>
    <xdr:from>
      <xdr:col>1</xdr:col>
      <xdr:colOff>1051560</xdr:colOff>
      <xdr:row>20</xdr:row>
      <xdr:rowOff>38100</xdr:rowOff>
    </xdr:from>
    <xdr:to>
      <xdr:col>3</xdr:col>
      <xdr:colOff>1127760</xdr:colOff>
      <xdr:row>22</xdr:row>
      <xdr:rowOff>68580</xdr:rowOff>
    </xdr:to>
    <xdr:sp macro="" textlink="">
      <xdr:nvSpPr>
        <xdr:cNvPr id="16" name="AutoShape 9">
          <a:extLst>
            <a:ext uri="{FF2B5EF4-FFF2-40B4-BE49-F238E27FC236}">
              <a16:creationId xmlns:a16="http://schemas.microsoft.com/office/drawing/2014/main" id="{00000000-0008-0000-0B00-000010000000}"/>
            </a:ext>
          </a:extLst>
        </xdr:cNvPr>
        <xdr:cNvSpPr>
          <a:spLocks noChangeArrowheads="1"/>
        </xdr:cNvSpPr>
      </xdr:nvSpPr>
      <xdr:spPr bwMode="auto">
        <a:xfrm>
          <a:off x="2125980" y="5143500"/>
          <a:ext cx="2682240" cy="426720"/>
        </a:xfrm>
        <a:prstGeom prst="wedgeRectCallout">
          <a:avLst>
            <a:gd name="adj1" fmla="val 27735"/>
            <a:gd name="adj2" fmla="val -43938"/>
          </a:avLst>
        </a:prstGeom>
        <a:solidFill>
          <a:srgbClr val="FFFF99"/>
        </a:solidFill>
        <a:ln w="9525">
          <a:solidFill>
            <a:srgbClr val="000000"/>
          </a:solidFill>
          <a:miter lim="800000"/>
          <a:headEnd/>
          <a:tailEnd/>
        </a:ln>
      </xdr:spPr>
      <xdr:txBody>
        <a:bodyPr vertOverflow="clip" wrap="square" lIns="0" tIns="0" rIns="0" bIns="0" anchor="ctr"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　「歳入歳出決算書」の「委託費（その他委託料）」　との一致を確認してください。</a:t>
          </a:r>
        </a:p>
      </xdr:txBody>
    </xdr:sp>
    <xdr:clientData/>
  </xdr:twoCellAnchor>
  <xdr:twoCellAnchor>
    <xdr:from>
      <xdr:col>2</xdr:col>
      <xdr:colOff>594360</xdr:colOff>
      <xdr:row>18</xdr:row>
      <xdr:rowOff>167640</xdr:rowOff>
    </xdr:from>
    <xdr:to>
      <xdr:col>2</xdr:col>
      <xdr:colOff>1089660</xdr:colOff>
      <xdr:row>20</xdr:row>
      <xdr:rowOff>38100</xdr:rowOff>
    </xdr:to>
    <xdr:cxnSp macro="">
      <xdr:nvCxnSpPr>
        <xdr:cNvPr id="17" name="直線矢印コネクタ 8">
          <a:extLst>
            <a:ext uri="{FF2B5EF4-FFF2-40B4-BE49-F238E27FC236}">
              <a16:creationId xmlns:a16="http://schemas.microsoft.com/office/drawing/2014/main" id="{00000000-0008-0000-0B00-000011000000}"/>
            </a:ext>
          </a:extLst>
        </xdr:cNvPr>
        <xdr:cNvCxnSpPr>
          <a:cxnSpLocks noChangeShapeType="1"/>
          <a:stCxn id="16" idx="0"/>
        </xdr:cNvCxnSpPr>
      </xdr:nvCxnSpPr>
      <xdr:spPr bwMode="auto">
        <a:xfrm flipH="1" flipV="1">
          <a:off x="2971800" y="4800600"/>
          <a:ext cx="495300" cy="342900"/>
        </a:xfrm>
        <a:prstGeom prst="straightConnector1">
          <a:avLst/>
        </a:prstGeom>
        <a:noFill/>
        <a:ln w="9525" algn="ctr">
          <a:solidFill>
            <a:srgbClr val="000000"/>
          </a:solidFill>
          <a:round/>
          <a:headEnd/>
          <a:tailEnd type="arrow" w="med" len="med"/>
        </a:ln>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K52"/>
  <sheetViews>
    <sheetView showGridLines="0" tabSelected="1" view="pageBreakPreview" zoomScaleNormal="100" zoomScaleSheetLayoutView="100" workbookViewId="0"/>
  </sheetViews>
  <sheetFormatPr defaultColWidth="8.75" defaultRowHeight="13.5"/>
  <cols>
    <col min="1" max="4" width="8.75" style="1"/>
    <col min="5" max="5" width="2.25" style="1" customWidth="1"/>
    <col min="6" max="6" width="7.125" style="1" customWidth="1"/>
    <col min="7" max="7" width="2.75" style="1" customWidth="1"/>
    <col min="8" max="8" width="0.625" style="1" customWidth="1"/>
    <col min="9" max="9" width="32.5" style="1" customWidth="1"/>
    <col min="10" max="10" width="6.125" style="1" customWidth="1"/>
    <col min="11" max="11" width="19" style="1" customWidth="1"/>
    <col min="12" max="12" width="2.625" style="1" customWidth="1"/>
    <col min="13" max="16384" width="8.75" style="1"/>
  </cols>
  <sheetData>
    <row r="1" spans="1:11">
      <c r="I1" s="288" t="s">
        <v>274</v>
      </c>
      <c r="J1" s="2"/>
      <c r="K1" s="293"/>
    </row>
    <row r="3" spans="1:11">
      <c r="A3" s="1" t="s">
        <v>281</v>
      </c>
    </row>
    <row r="4" spans="1:11">
      <c r="I4" s="288"/>
      <c r="J4" s="295"/>
    </row>
    <row r="6" spans="1:11" ht="13.9" customHeight="1">
      <c r="G6" s="292"/>
      <c r="H6" s="292"/>
      <c r="I6" s="4"/>
      <c r="J6" s="309" t="s">
        <v>279</v>
      </c>
      <c r="K6" s="4"/>
    </row>
    <row r="7" spans="1:11">
      <c r="I7" s="240"/>
      <c r="J7" s="240"/>
      <c r="K7" s="240"/>
    </row>
    <row r="9" spans="1:11">
      <c r="A9" s="1" t="s">
        <v>0</v>
      </c>
    </row>
    <row r="12" spans="1:11">
      <c r="D12" s="240" t="s">
        <v>1</v>
      </c>
      <c r="E12" s="383" t="s">
        <v>2</v>
      </c>
      <c r="F12" s="383"/>
      <c r="G12" s="383"/>
      <c r="H12" s="3"/>
      <c r="I12" s="290"/>
      <c r="J12" s="290"/>
      <c r="K12" s="290"/>
    </row>
    <row r="13" spans="1:11">
      <c r="E13" s="383" t="s">
        <v>3</v>
      </c>
      <c r="F13" s="383"/>
      <c r="G13" s="383"/>
      <c r="H13" s="3"/>
      <c r="I13" s="4"/>
      <c r="J13" s="4"/>
      <c r="K13" s="4"/>
    </row>
    <row r="14" spans="1:11" ht="14.25">
      <c r="E14" s="383" t="s">
        <v>272</v>
      </c>
      <c r="F14" s="383"/>
      <c r="G14" s="383"/>
      <c r="H14" s="3"/>
      <c r="I14" s="290"/>
      <c r="J14" s="291"/>
      <c r="K14" s="291"/>
    </row>
    <row r="15" spans="1:11">
      <c r="E15" s="383" t="s">
        <v>271</v>
      </c>
      <c r="F15" s="383"/>
      <c r="G15" s="383"/>
      <c r="H15" s="3"/>
      <c r="I15" s="290"/>
      <c r="J15" s="290"/>
      <c r="K15" s="290"/>
    </row>
    <row r="20" spans="1:11">
      <c r="A20" s="382" t="s">
        <v>283</v>
      </c>
      <c r="B20" s="382"/>
      <c r="C20" s="382"/>
      <c r="D20" s="382"/>
      <c r="E20" s="382"/>
      <c r="F20" s="382"/>
      <c r="G20" s="382"/>
      <c r="H20" s="382"/>
      <c r="I20" s="382"/>
      <c r="J20" s="382"/>
      <c r="K20" s="4"/>
    </row>
    <row r="21" spans="1:11">
      <c r="A21" s="241"/>
      <c r="B21" s="241"/>
      <c r="C21" s="241"/>
      <c r="D21" s="241"/>
      <c r="E21" s="241"/>
      <c r="F21" s="241"/>
      <c r="G21" s="241"/>
      <c r="H21" s="289"/>
      <c r="I21" s="241"/>
      <c r="J21" s="241"/>
      <c r="K21" s="241"/>
    </row>
    <row r="22" spans="1:11">
      <c r="A22" s="241"/>
      <c r="B22" s="241"/>
      <c r="C22" s="241"/>
      <c r="D22" s="241"/>
      <c r="E22" s="241"/>
      <c r="F22" s="241"/>
      <c r="G22" s="241"/>
      <c r="H22" s="289"/>
      <c r="I22" s="241"/>
      <c r="J22" s="241"/>
      <c r="K22" s="241"/>
    </row>
    <row r="24" spans="1:11" ht="13.15" customHeight="1">
      <c r="A24" s="384" t="s">
        <v>285</v>
      </c>
      <c r="B24" s="384"/>
      <c r="C24" s="384"/>
      <c r="D24" s="384"/>
      <c r="E24" s="384"/>
      <c r="F24" s="384"/>
      <c r="G24" s="384"/>
      <c r="H24" s="384"/>
      <c r="I24" s="384"/>
      <c r="J24" s="384"/>
      <c r="K24" s="294"/>
    </row>
    <row r="25" spans="1:11">
      <c r="A25" s="384"/>
      <c r="B25" s="384"/>
      <c r="C25" s="384"/>
      <c r="D25" s="384"/>
      <c r="E25" s="384"/>
      <c r="F25" s="384"/>
      <c r="G25" s="384"/>
      <c r="H25" s="384"/>
      <c r="I25" s="384"/>
      <c r="J25" s="384"/>
      <c r="K25" s="294"/>
    </row>
    <row r="26" spans="1:11" ht="14.65" customHeight="1">
      <c r="A26" s="384"/>
      <c r="B26" s="384"/>
      <c r="C26" s="384"/>
      <c r="D26" s="384"/>
      <c r="E26" s="384"/>
      <c r="F26" s="384"/>
      <c r="G26" s="384"/>
      <c r="H26" s="384"/>
      <c r="I26" s="384"/>
      <c r="J26" s="384"/>
      <c r="K26" s="294"/>
    </row>
    <row r="27" spans="1:11" ht="9.4" customHeight="1"/>
    <row r="28" spans="1:11">
      <c r="A28" s="1" t="s">
        <v>9</v>
      </c>
      <c r="D28" s="1" t="s">
        <v>13</v>
      </c>
    </row>
    <row r="29" spans="1:11" ht="16.149999999999999" customHeight="1"/>
    <row r="30" spans="1:11">
      <c r="A30" s="1" t="s">
        <v>8</v>
      </c>
      <c r="D30" s="1" t="s">
        <v>14</v>
      </c>
    </row>
    <row r="31" spans="1:11" ht="16.149999999999999" customHeight="1"/>
    <row r="32" spans="1:11">
      <c r="A32" s="1" t="s">
        <v>10</v>
      </c>
      <c r="D32" s="1" t="s">
        <v>14</v>
      </c>
    </row>
    <row r="33" spans="1:4" ht="16.149999999999999" customHeight="1"/>
    <row r="34" spans="1:4">
      <c r="A34" s="1" t="s">
        <v>170</v>
      </c>
      <c r="D34" s="1" t="s">
        <v>14</v>
      </c>
    </row>
    <row r="35" spans="1:4" ht="16.149999999999999" customHeight="1"/>
    <row r="36" spans="1:4">
      <c r="A36" s="1" t="s">
        <v>171</v>
      </c>
      <c r="D36" s="1" t="s">
        <v>14</v>
      </c>
    </row>
    <row r="38" spans="1:4" ht="13.15" customHeight="1">
      <c r="A38" s="1" t="s">
        <v>172</v>
      </c>
    </row>
    <row r="39" spans="1:4">
      <c r="A39" s="1" t="s">
        <v>11</v>
      </c>
    </row>
    <row r="40" spans="1:4">
      <c r="A40" s="1" t="s">
        <v>232</v>
      </c>
    </row>
    <row r="41" spans="1:4">
      <c r="A41" s="1" t="s">
        <v>12</v>
      </c>
    </row>
    <row r="49" spans="5:11">
      <c r="E49" s="4" t="s">
        <v>166</v>
      </c>
      <c r="F49" s="4"/>
    </row>
    <row r="50" spans="5:11">
      <c r="F50" s="382"/>
      <c r="G50" s="382"/>
      <c r="H50" s="382"/>
      <c r="I50" s="382"/>
      <c r="J50" s="4"/>
      <c r="K50" s="4"/>
    </row>
    <row r="51" spans="5:11">
      <c r="E51" s="288"/>
      <c r="F51" s="3" t="s">
        <v>168</v>
      </c>
      <c r="G51" s="4"/>
      <c r="H51" s="382"/>
      <c r="I51" s="382"/>
      <c r="J51" s="4"/>
      <c r="K51" s="4"/>
    </row>
    <row r="52" spans="5:11">
      <c r="E52" s="288"/>
      <c r="F52" s="3" t="s">
        <v>167</v>
      </c>
      <c r="G52" s="4"/>
      <c r="H52" s="382"/>
      <c r="I52" s="382"/>
      <c r="J52" s="4"/>
      <c r="K52" s="4"/>
    </row>
  </sheetData>
  <mergeCells count="9">
    <mergeCell ref="F50:I50"/>
    <mergeCell ref="H51:I51"/>
    <mergeCell ref="H52:I52"/>
    <mergeCell ref="E12:G12"/>
    <mergeCell ref="E13:G13"/>
    <mergeCell ref="E14:G14"/>
    <mergeCell ref="E15:G15"/>
    <mergeCell ref="A24:J26"/>
    <mergeCell ref="A20:J20"/>
  </mergeCells>
  <phoneticPr fontId="1"/>
  <pageMargins left="0.70866141732283472" right="0.70866141732283472" top="0.74803149606299213" bottom="0.74803149606299213" header="0.31496062992125984" footer="0.31496062992125984"/>
  <pageSetup paperSize="9" scale="94" orientation="portrait" r:id="rId1"/>
  <colBreaks count="1" manualBreakCount="1">
    <brk id="10" max="52"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5"/>
  <sheetViews>
    <sheetView showGridLines="0" view="pageBreakPreview" zoomScaleNormal="100" zoomScaleSheetLayoutView="100" workbookViewId="0"/>
  </sheetViews>
  <sheetFormatPr defaultRowHeight="13.5"/>
  <cols>
    <col min="1" max="1" width="18.875" style="148" customWidth="1"/>
    <col min="2" max="2" width="11.75" style="148" bestFit="1" customWidth="1"/>
    <col min="3" max="3" width="9.75" style="148" customWidth="1"/>
    <col min="4" max="4" width="1.5" style="148" customWidth="1"/>
    <col min="5" max="5" width="19" style="148" customWidth="1"/>
    <col min="6" max="6" width="1.5" style="148" customWidth="1"/>
    <col min="7" max="7" width="12.5" style="148" customWidth="1"/>
    <col min="8" max="8" width="9.75" style="148" customWidth="1"/>
    <col min="9" max="9" width="8.75" style="148"/>
    <col min="10" max="11" width="10" style="148" bestFit="1" customWidth="1"/>
    <col min="12" max="256" width="8.75" style="148"/>
    <col min="257" max="257" width="18.875" style="148" customWidth="1"/>
    <col min="258" max="258" width="11.75" style="148" bestFit="1" customWidth="1"/>
    <col min="259" max="259" width="9.75" style="148" customWidth="1"/>
    <col min="260" max="260" width="1.5" style="148" customWidth="1"/>
    <col min="261" max="261" width="17.375" style="148" customWidth="1"/>
    <col min="262" max="262" width="0" style="148" hidden="1" customWidth="1"/>
    <col min="263" max="263" width="12.5" style="148" customWidth="1"/>
    <col min="264" max="264" width="9.75" style="148" customWidth="1"/>
    <col min="265" max="512" width="8.75" style="148"/>
    <col min="513" max="513" width="18.875" style="148" customWidth="1"/>
    <col min="514" max="514" width="11.75" style="148" bestFit="1" customWidth="1"/>
    <col min="515" max="515" width="9.75" style="148" customWidth="1"/>
    <col min="516" max="516" width="1.5" style="148" customWidth="1"/>
    <col min="517" max="517" width="17.375" style="148" customWidth="1"/>
    <col min="518" max="518" width="0" style="148" hidden="1" customWidth="1"/>
    <col min="519" max="519" width="12.5" style="148" customWidth="1"/>
    <col min="520" max="520" width="9.75" style="148" customWidth="1"/>
    <col min="521" max="768" width="8.75" style="148"/>
    <col min="769" max="769" width="18.875" style="148" customWidth="1"/>
    <col min="770" max="770" width="11.75" style="148" bestFit="1" customWidth="1"/>
    <col min="771" max="771" width="9.75" style="148" customWidth="1"/>
    <col min="772" max="772" width="1.5" style="148" customWidth="1"/>
    <col min="773" max="773" width="17.375" style="148" customWidth="1"/>
    <col min="774" max="774" width="0" style="148" hidden="1" customWidth="1"/>
    <col min="775" max="775" width="12.5" style="148" customWidth="1"/>
    <col min="776" max="776" width="9.75" style="148" customWidth="1"/>
    <col min="777" max="1024" width="8.75" style="148"/>
    <col min="1025" max="1025" width="18.875" style="148" customWidth="1"/>
    <col min="1026" max="1026" width="11.75" style="148" bestFit="1" customWidth="1"/>
    <col min="1027" max="1027" width="9.75" style="148" customWidth="1"/>
    <col min="1028" max="1028" width="1.5" style="148" customWidth="1"/>
    <col min="1029" max="1029" width="17.375" style="148" customWidth="1"/>
    <col min="1030" max="1030" width="0" style="148" hidden="1" customWidth="1"/>
    <col min="1031" max="1031" width="12.5" style="148" customWidth="1"/>
    <col min="1032" max="1032" width="9.75" style="148" customWidth="1"/>
    <col min="1033" max="1280" width="8.75" style="148"/>
    <col min="1281" max="1281" width="18.875" style="148" customWidth="1"/>
    <col min="1282" max="1282" width="11.75" style="148" bestFit="1" customWidth="1"/>
    <col min="1283" max="1283" width="9.75" style="148" customWidth="1"/>
    <col min="1284" max="1284" width="1.5" style="148" customWidth="1"/>
    <col min="1285" max="1285" width="17.375" style="148" customWidth="1"/>
    <col min="1286" max="1286" width="0" style="148" hidden="1" customWidth="1"/>
    <col min="1287" max="1287" width="12.5" style="148" customWidth="1"/>
    <col min="1288" max="1288" width="9.75" style="148" customWidth="1"/>
    <col min="1289" max="1536" width="8.75" style="148"/>
    <col min="1537" max="1537" width="18.875" style="148" customWidth="1"/>
    <col min="1538" max="1538" width="11.75" style="148" bestFit="1" customWidth="1"/>
    <col min="1539" max="1539" width="9.75" style="148" customWidth="1"/>
    <col min="1540" max="1540" width="1.5" style="148" customWidth="1"/>
    <col min="1541" max="1541" width="17.375" style="148" customWidth="1"/>
    <col min="1542" max="1542" width="0" style="148" hidden="1" customWidth="1"/>
    <col min="1543" max="1543" width="12.5" style="148" customWidth="1"/>
    <col min="1544" max="1544" width="9.75" style="148" customWidth="1"/>
    <col min="1545" max="1792" width="8.75" style="148"/>
    <col min="1793" max="1793" width="18.875" style="148" customWidth="1"/>
    <col min="1794" max="1794" width="11.75" style="148" bestFit="1" customWidth="1"/>
    <col min="1795" max="1795" width="9.75" style="148" customWidth="1"/>
    <col min="1796" max="1796" width="1.5" style="148" customWidth="1"/>
    <col min="1797" max="1797" width="17.375" style="148" customWidth="1"/>
    <col min="1798" max="1798" width="0" style="148" hidden="1" customWidth="1"/>
    <col min="1799" max="1799" width="12.5" style="148" customWidth="1"/>
    <col min="1800" max="1800" width="9.75" style="148" customWidth="1"/>
    <col min="1801" max="2048" width="8.75" style="148"/>
    <col min="2049" max="2049" width="18.875" style="148" customWidth="1"/>
    <col min="2050" max="2050" width="11.75" style="148" bestFit="1" customWidth="1"/>
    <col min="2051" max="2051" width="9.75" style="148" customWidth="1"/>
    <col min="2052" max="2052" width="1.5" style="148" customWidth="1"/>
    <col min="2053" max="2053" width="17.375" style="148" customWidth="1"/>
    <col min="2054" max="2054" width="0" style="148" hidden="1" customWidth="1"/>
    <col min="2055" max="2055" width="12.5" style="148" customWidth="1"/>
    <col min="2056" max="2056" width="9.75" style="148" customWidth="1"/>
    <col min="2057" max="2304" width="8.75" style="148"/>
    <col min="2305" max="2305" width="18.875" style="148" customWidth="1"/>
    <col min="2306" max="2306" width="11.75" style="148" bestFit="1" customWidth="1"/>
    <col min="2307" max="2307" width="9.75" style="148" customWidth="1"/>
    <col min="2308" max="2308" width="1.5" style="148" customWidth="1"/>
    <col min="2309" max="2309" width="17.375" style="148" customWidth="1"/>
    <col min="2310" max="2310" width="0" style="148" hidden="1" customWidth="1"/>
    <col min="2311" max="2311" width="12.5" style="148" customWidth="1"/>
    <col min="2312" max="2312" width="9.75" style="148" customWidth="1"/>
    <col min="2313" max="2560" width="8.75" style="148"/>
    <col min="2561" max="2561" width="18.875" style="148" customWidth="1"/>
    <col min="2562" max="2562" width="11.75" style="148" bestFit="1" customWidth="1"/>
    <col min="2563" max="2563" width="9.75" style="148" customWidth="1"/>
    <col min="2564" max="2564" width="1.5" style="148" customWidth="1"/>
    <col min="2565" max="2565" width="17.375" style="148" customWidth="1"/>
    <col min="2566" max="2566" width="0" style="148" hidden="1" customWidth="1"/>
    <col min="2567" max="2567" width="12.5" style="148" customWidth="1"/>
    <col min="2568" max="2568" width="9.75" style="148" customWidth="1"/>
    <col min="2569" max="2816" width="8.75" style="148"/>
    <col min="2817" max="2817" width="18.875" style="148" customWidth="1"/>
    <col min="2818" max="2818" width="11.75" style="148" bestFit="1" customWidth="1"/>
    <col min="2819" max="2819" width="9.75" style="148" customWidth="1"/>
    <col min="2820" max="2820" width="1.5" style="148" customWidth="1"/>
    <col min="2821" max="2821" width="17.375" style="148" customWidth="1"/>
    <col min="2822" max="2822" width="0" style="148" hidden="1" customWidth="1"/>
    <col min="2823" max="2823" width="12.5" style="148" customWidth="1"/>
    <col min="2824" max="2824" width="9.75" style="148" customWidth="1"/>
    <col min="2825" max="3072" width="8.75" style="148"/>
    <col min="3073" max="3073" width="18.875" style="148" customWidth="1"/>
    <col min="3074" max="3074" width="11.75" style="148" bestFit="1" customWidth="1"/>
    <col min="3075" max="3075" width="9.75" style="148" customWidth="1"/>
    <col min="3076" max="3076" width="1.5" style="148" customWidth="1"/>
    <col min="3077" max="3077" width="17.375" style="148" customWidth="1"/>
    <col min="3078" max="3078" width="0" style="148" hidden="1" customWidth="1"/>
    <col min="3079" max="3079" width="12.5" style="148" customWidth="1"/>
    <col min="3080" max="3080" width="9.75" style="148" customWidth="1"/>
    <col min="3081" max="3328" width="8.75" style="148"/>
    <col min="3329" max="3329" width="18.875" style="148" customWidth="1"/>
    <col min="3330" max="3330" width="11.75" style="148" bestFit="1" customWidth="1"/>
    <col min="3331" max="3331" width="9.75" style="148" customWidth="1"/>
    <col min="3332" max="3332" width="1.5" style="148" customWidth="1"/>
    <col min="3333" max="3333" width="17.375" style="148" customWidth="1"/>
    <col min="3334" max="3334" width="0" style="148" hidden="1" customWidth="1"/>
    <col min="3335" max="3335" width="12.5" style="148" customWidth="1"/>
    <col min="3336" max="3336" width="9.75" style="148" customWidth="1"/>
    <col min="3337" max="3584" width="8.75" style="148"/>
    <col min="3585" max="3585" width="18.875" style="148" customWidth="1"/>
    <col min="3586" max="3586" width="11.75" style="148" bestFit="1" customWidth="1"/>
    <col min="3587" max="3587" width="9.75" style="148" customWidth="1"/>
    <col min="3588" max="3588" width="1.5" style="148" customWidth="1"/>
    <col min="3589" max="3589" width="17.375" style="148" customWidth="1"/>
    <col min="3590" max="3590" width="0" style="148" hidden="1" customWidth="1"/>
    <col min="3591" max="3591" width="12.5" style="148" customWidth="1"/>
    <col min="3592" max="3592" width="9.75" style="148" customWidth="1"/>
    <col min="3593" max="3840" width="8.75" style="148"/>
    <col min="3841" max="3841" width="18.875" style="148" customWidth="1"/>
    <col min="3842" max="3842" width="11.75" style="148" bestFit="1" customWidth="1"/>
    <col min="3843" max="3843" width="9.75" style="148" customWidth="1"/>
    <col min="3844" max="3844" width="1.5" style="148" customWidth="1"/>
    <col min="3845" max="3845" width="17.375" style="148" customWidth="1"/>
    <col min="3846" max="3846" width="0" style="148" hidden="1" customWidth="1"/>
    <col min="3847" max="3847" width="12.5" style="148" customWidth="1"/>
    <col min="3848" max="3848" width="9.75" style="148" customWidth="1"/>
    <col min="3849" max="4096" width="8.75" style="148"/>
    <col min="4097" max="4097" width="18.875" style="148" customWidth="1"/>
    <col min="4098" max="4098" width="11.75" style="148" bestFit="1" customWidth="1"/>
    <col min="4099" max="4099" width="9.75" style="148" customWidth="1"/>
    <col min="4100" max="4100" width="1.5" style="148" customWidth="1"/>
    <col min="4101" max="4101" width="17.375" style="148" customWidth="1"/>
    <col min="4102" max="4102" width="0" style="148" hidden="1" customWidth="1"/>
    <col min="4103" max="4103" width="12.5" style="148" customWidth="1"/>
    <col min="4104" max="4104" width="9.75" style="148" customWidth="1"/>
    <col min="4105" max="4352" width="8.75" style="148"/>
    <col min="4353" max="4353" width="18.875" style="148" customWidth="1"/>
    <col min="4354" max="4354" width="11.75" style="148" bestFit="1" customWidth="1"/>
    <col min="4355" max="4355" width="9.75" style="148" customWidth="1"/>
    <col min="4356" max="4356" width="1.5" style="148" customWidth="1"/>
    <col min="4357" max="4357" width="17.375" style="148" customWidth="1"/>
    <col min="4358" max="4358" width="0" style="148" hidden="1" customWidth="1"/>
    <col min="4359" max="4359" width="12.5" style="148" customWidth="1"/>
    <col min="4360" max="4360" width="9.75" style="148" customWidth="1"/>
    <col min="4361" max="4608" width="8.75" style="148"/>
    <col min="4609" max="4609" width="18.875" style="148" customWidth="1"/>
    <col min="4610" max="4610" width="11.75" style="148" bestFit="1" customWidth="1"/>
    <col min="4611" max="4611" width="9.75" style="148" customWidth="1"/>
    <col min="4612" max="4612" width="1.5" style="148" customWidth="1"/>
    <col min="4613" max="4613" width="17.375" style="148" customWidth="1"/>
    <col min="4614" max="4614" width="0" style="148" hidden="1" customWidth="1"/>
    <col min="4615" max="4615" width="12.5" style="148" customWidth="1"/>
    <col min="4616" max="4616" width="9.75" style="148" customWidth="1"/>
    <col min="4617" max="4864" width="8.75" style="148"/>
    <col min="4865" max="4865" width="18.875" style="148" customWidth="1"/>
    <col min="4866" max="4866" width="11.75" style="148" bestFit="1" customWidth="1"/>
    <col min="4867" max="4867" width="9.75" style="148" customWidth="1"/>
    <col min="4868" max="4868" width="1.5" style="148" customWidth="1"/>
    <col min="4869" max="4869" width="17.375" style="148" customWidth="1"/>
    <col min="4870" max="4870" width="0" style="148" hidden="1" customWidth="1"/>
    <col min="4871" max="4871" width="12.5" style="148" customWidth="1"/>
    <col min="4872" max="4872" width="9.75" style="148" customWidth="1"/>
    <col min="4873" max="5120" width="8.75" style="148"/>
    <col min="5121" max="5121" width="18.875" style="148" customWidth="1"/>
    <col min="5122" max="5122" width="11.75" style="148" bestFit="1" customWidth="1"/>
    <col min="5123" max="5123" width="9.75" style="148" customWidth="1"/>
    <col min="5124" max="5124" width="1.5" style="148" customWidth="1"/>
    <col min="5125" max="5125" width="17.375" style="148" customWidth="1"/>
    <col min="5126" max="5126" width="0" style="148" hidden="1" customWidth="1"/>
    <col min="5127" max="5127" width="12.5" style="148" customWidth="1"/>
    <col min="5128" max="5128" width="9.75" style="148" customWidth="1"/>
    <col min="5129" max="5376" width="8.75" style="148"/>
    <col min="5377" max="5377" width="18.875" style="148" customWidth="1"/>
    <col min="5378" max="5378" width="11.75" style="148" bestFit="1" customWidth="1"/>
    <col min="5379" max="5379" width="9.75" style="148" customWidth="1"/>
    <col min="5380" max="5380" width="1.5" style="148" customWidth="1"/>
    <col min="5381" max="5381" width="17.375" style="148" customWidth="1"/>
    <col min="5382" max="5382" width="0" style="148" hidden="1" customWidth="1"/>
    <col min="5383" max="5383" width="12.5" style="148" customWidth="1"/>
    <col min="5384" max="5384" width="9.75" style="148" customWidth="1"/>
    <col min="5385" max="5632" width="8.75" style="148"/>
    <col min="5633" max="5633" width="18.875" style="148" customWidth="1"/>
    <col min="5634" max="5634" width="11.75" style="148" bestFit="1" customWidth="1"/>
    <col min="5635" max="5635" width="9.75" style="148" customWidth="1"/>
    <col min="5636" max="5636" width="1.5" style="148" customWidth="1"/>
    <col min="5637" max="5637" width="17.375" style="148" customWidth="1"/>
    <col min="5638" max="5638" width="0" style="148" hidden="1" customWidth="1"/>
    <col min="5639" max="5639" width="12.5" style="148" customWidth="1"/>
    <col min="5640" max="5640" width="9.75" style="148" customWidth="1"/>
    <col min="5641" max="5888" width="8.75" style="148"/>
    <col min="5889" max="5889" width="18.875" style="148" customWidth="1"/>
    <col min="5890" max="5890" width="11.75" style="148" bestFit="1" customWidth="1"/>
    <col min="5891" max="5891" width="9.75" style="148" customWidth="1"/>
    <col min="5892" max="5892" width="1.5" style="148" customWidth="1"/>
    <col min="5893" max="5893" width="17.375" style="148" customWidth="1"/>
    <col min="5894" max="5894" width="0" style="148" hidden="1" customWidth="1"/>
    <col min="5895" max="5895" width="12.5" style="148" customWidth="1"/>
    <col min="5896" max="5896" width="9.75" style="148" customWidth="1"/>
    <col min="5897" max="6144" width="8.75" style="148"/>
    <col min="6145" max="6145" width="18.875" style="148" customWidth="1"/>
    <col min="6146" max="6146" width="11.75" style="148" bestFit="1" customWidth="1"/>
    <col min="6147" max="6147" width="9.75" style="148" customWidth="1"/>
    <col min="6148" max="6148" width="1.5" style="148" customWidth="1"/>
    <col min="6149" max="6149" width="17.375" style="148" customWidth="1"/>
    <col min="6150" max="6150" width="0" style="148" hidden="1" customWidth="1"/>
    <col min="6151" max="6151" width="12.5" style="148" customWidth="1"/>
    <col min="6152" max="6152" width="9.75" style="148" customWidth="1"/>
    <col min="6153" max="6400" width="8.75" style="148"/>
    <col min="6401" max="6401" width="18.875" style="148" customWidth="1"/>
    <col min="6402" max="6402" width="11.75" style="148" bestFit="1" customWidth="1"/>
    <col min="6403" max="6403" width="9.75" style="148" customWidth="1"/>
    <col min="6404" max="6404" width="1.5" style="148" customWidth="1"/>
    <col min="6405" max="6405" width="17.375" style="148" customWidth="1"/>
    <col min="6406" max="6406" width="0" style="148" hidden="1" customWidth="1"/>
    <col min="6407" max="6407" width="12.5" style="148" customWidth="1"/>
    <col min="6408" max="6408" width="9.75" style="148" customWidth="1"/>
    <col min="6409" max="6656" width="8.75" style="148"/>
    <col min="6657" max="6657" width="18.875" style="148" customWidth="1"/>
    <col min="6658" max="6658" width="11.75" style="148" bestFit="1" customWidth="1"/>
    <col min="6659" max="6659" width="9.75" style="148" customWidth="1"/>
    <col min="6660" max="6660" width="1.5" style="148" customWidth="1"/>
    <col min="6661" max="6661" width="17.375" style="148" customWidth="1"/>
    <col min="6662" max="6662" width="0" style="148" hidden="1" customWidth="1"/>
    <col min="6663" max="6663" width="12.5" style="148" customWidth="1"/>
    <col min="6664" max="6664" width="9.75" style="148" customWidth="1"/>
    <col min="6665" max="6912" width="8.75" style="148"/>
    <col min="6913" max="6913" width="18.875" style="148" customWidth="1"/>
    <col min="6914" max="6914" width="11.75" style="148" bestFit="1" customWidth="1"/>
    <col min="6915" max="6915" width="9.75" style="148" customWidth="1"/>
    <col min="6916" max="6916" width="1.5" style="148" customWidth="1"/>
    <col min="6917" max="6917" width="17.375" style="148" customWidth="1"/>
    <col min="6918" max="6918" width="0" style="148" hidden="1" customWidth="1"/>
    <col min="6919" max="6919" width="12.5" style="148" customWidth="1"/>
    <col min="6920" max="6920" width="9.75" style="148" customWidth="1"/>
    <col min="6921" max="7168" width="8.75" style="148"/>
    <col min="7169" max="7169" width="18.875" style="148" customWidth="1"/>
    <col min="7170" max="7170" width="11.75" style="148" bestFit="1" customWidth="1"/>
    <col min="7171" max="7171" width="9.75" style="148" customWidth="1"/>
    <col min="7172" max="7172" width="1.5" style="148" customWidth="1"/>
    <col min="7173" max="7173" width="17.375" style="148" customWidth="1"/>
    <col min="7174" max="7174" width="0" style="148" hidden="1" customWidth="1"/>
    <col min="7175" max="7175" width="12.5" style="148" customWidth="1"/>
    <col min="7176" max="7176" width="9.75" style="148" customWidth="1"/>
    <col min="7177" max="7424" width="8.75" style="148"/>
    <col min="7425" max="7425" width="18.875" style="148" customWidth="1"/>
    <col min="7426" max="7426" width="11.75" style="148" bestFit="1" customWidth="1"/>
    <col min="7427" max="7427" width="9.75" style="148" customWidth="1"/>
    <col min="7428" max="7428" width="1.5" style="148" customWidth="1"/>
    <col min="7429" max="7429" width="17.375" style="148" customWidth="1"/>
    <col min="7430" max="7430" width="0" style="148" hidden="1" customWidth="1"/>
    <col min="7431" max="7431" width="12.5" style="148" customWidth="1"/>
    <col min="7432" max="7432" width="9.75" style="148" customWidth="1"/>
    <col min="7433" max="7680" width="8.75" style="148"/>
    <col min="7681" max="7681" width="18.875" style="148" customWidth="1"/>
    <col min="7682" max="7682" width="11.75" style="148" bestFit="1" customWidth="1"/>
    <col min="7683" max="7683" width="9.75" style="148" customWidth="1"/>
    <col min="7684" max="7684" width="1.5" style="148" customWidth="1"/>
    <col min="7685" max="7685" width="17.375" style="148" customWidth="1"/>
    <col min="7686" max="7686" width="0" style="148" hidden="1" customWidth="1"/>
    <col min="7687" max="7687" width="12.5" style="148" customWidth="1"/>
    <col min="7688" max="7688" width="9.75" style="148" customWidth="1"/>
    <col min="7689" max="7936" width="8.75" style="148"/>
    <col min="7937" max="7937" width="18.875" style="148" customWidth="1"/>
    <col min="7938" max="7938" width="11.75" style="148" bestFit="1" customWidth="1"/>
    <col min="7939" max="7939" width="9.75" style="148" customWidth="1"/>
    <col min="7940" max="7940" width="1.5" style="148" customWidth="1"/>
    <col min="7941" max="7941" width="17.375" style="148" customWidth="1"/>
    <col min="7942" max="7942" width="0" style="148" hidden="1" customWidth="1"/>
    <col min="7943" max="7943" width="12.5" style="148" customWidth="1"/>
    <col min="7944" max="7944" width="9.75" style="148" customWidth="1"/>
    <col min="7945" max="8192" width="8.75" style="148"/>
    <col min="8193" max="8193" width="18.875" style="148" customWidth="1"/>
    <col min="8194" max="8194" width="11.75" style="148" bestFit="1" customWidth="1"/>
    <col min="8195" max="8195" width="9.75" style="148" customWidth="1"/>
    <col min="8196" max="8196" width="1.5" style="148" customWidth="1"/>
    <col min="8197" max="8197" width="17.375" style="148" customWidth="1"/>
    <col min="8198" max="8198" width="0" style="148" hidden="1" customWidth="1"/>
    <col min="8199" max="8199" width="12.5" style="148" customWidth="1"/>
    <col min="8200" max="8200" width="9.75" style="148" customWidth="1"/>
    <col min="8201" max="8448" width="8.75" style="148"/>
    <col min="8449" max="8449" width="18.875" style="148" customWidth="1"/>
    <col min="8450" max="8450" width="11.75" style="148" bestFit="1" customWidth="1"/>
    <col min="8451" max="8451" width="9.75" style="148" customWidth="1"/>
    <col min="8452" max="8452" width="1.5" style="148" customWidth="1"/>
    <col min="8453" max="8453" width="17.375" style="148" customWidth="1"/>
    <col min="8454" max="8454" width="0" style="148" hidden="1" customWidth="1"/>
    <col min="8455" max="8455" width="12.5" style="148" customWidth="1"/>
    <col min="8456" max="8456" width="9.75" style="148" customWidth="1"/>
    <col min="8457" max="8704" width="8.75" style="148"/>
    <col min="8705" max="8705" width="18.875" style="148" customWidth="1"/>
    <col min="8706" max="8706" width="11.75" style="148" bestFit="1" customWidth="1"/>
    <col min="8707" max="8707" width="9.75" style="148" customWidth="1"/>
    <col min="8708" max="8708" width="1.5" style="148" customWidth="1"/>
    <col min="8709" max="8709" width="17.375" style="148" customWidth="1"/>
    <col min="8710" max="8710" width="0" style="148" hidden="1" customWidth="1"/>
    <col min="8711" max="8711" width="12.5" style="148" customWidth="1"/>
    <col min="8712" max="8712" width="9.75" style="148" customWidth="1"/>
    <col min="8713" max="8960" width="8.75" style="148"/>
    <col min="8961" max="8961" width="18.875" style="148" customWidth="1"/>
    <col min="8962" max="8962" width="11.75" style="148" bestFit="1" customWidth="1"/>
    <col min="8963" max="8963" width="9.75" style="148" customWidth="1"/>
    <col min="8964" max="8964" width="1.5" style="148" customWidth="1"/>
    <col min="8965" max="8965" width="17.375" style="148" customWidth="1"/>
    <col min="8966" max="8966" width="0" style="148" hidden="1" customWidth="1"/>
    <col min="8967" max="8967" width="12.5" style="148" customWidth="1"/>
    <col min="8968" max="8968" width="9.75" style="148" customWidth="1"/>
    <col min="8969" max="9216" width="8.75" style="148"/>
    <col min="9217" max="9217" width="18.875" style="148" customWidth="1"/>
    <col min="9218" max="9218" width="11.75" style="148" bestFit="1" customWidth="1"/>
    <col min="9219" max="9219" width="9.75" style="148" customWidth="1"/>
    <col min="9220" max="9220" width="1.5" style="148" customWidth="1"/>
    <col min="9221" max="9221" width="17.375" style="148" customWidth="1"/>
    <col min="9222" max="9222" width="0" style="148" hidden="1" customWidth="1"/>
    <col min="9223" max="9223" width="12.5" style="148" customWidth="1"/>
    <col min="9224" max="9224" width="9.75" style="148" customWidth="1"/>
    <col min="9225" max="9472" width="8.75" style="148"/>
    <col min="9473" max="9473" width="18.875" style="148" customWidth="1"/>
    <col min="9474" max="9474" width="11.75" style="148" bestFit="1" customWidth="1"/>
    <col min="9475" max="9475" width="9.75" style="148" customWidth="1"/>
    <col min="9476" max="9476" width="1.5" style="148" customWidth="1"/>
    <col min="9477" max="9477" width="17.375" style="148" customWidth="1"/>
    <col min="9478" max="9478" width="0" style="148" hidden="1" customWidth="1"/>
    <col min="9479" max="9479" width="12.5" style="148" customWidth="1"/>
    <col min="9480" max="9480" width="9.75" style="148" customWidth="1"/>
    <col min="9481" max="9728" width="8.75" style="148"/>
    <col min="9729" max="9729" width="18.875" style="148" customWidth="1"/>
    <col min="9730" max="9730" width="11.75" style="148" bestFit="1" customWidth="1"/>
    <col min="9731" max="9731" width="9.75" style="148" customWidth="1"/>
    <col min="9732" max="9732" width="1.5" style="148" customWidth="1"/>
    <col min="9733" max="9733" width="17.375" style="148" customWidth="1"/>
    <col min="9734" max="9734" width="0" style="148" hidden="1" customWidth="1"/>
    <col min="9735" max="9735" width="12.5" style="148" customWidth="1"/>
    <col min="9736" max="9736" width="9.75" style="148" customWidth="1"/>
    <col min="9737" max="9984" width="8.75" style="148"/>
    <col min="9985" max="9985" width="18.875" style="148" customWidth="1"/>
    <col min="9986" max="9986" width="11.75" style="148" bestFit="1" customWidth="1"/>
    <col min="9987" max="9987" width="9.75" style="148" customWidth="1"/>
    <col min="9988" max="9988" width="1.5" style="148" customWidth="1"/>
    <col min="9989" max="9989" width="17.375" style="148" customWidth="1"/>
    <col min="9990" max="9990" width="0" style="148" hidden="1" customWidth="1"/>
    <col min="9991" max="9991" width="12.5" style="148" customWidth="1"/>
    <col min="9992" max="9992" width="9.75" style="148" customWidth="1"/>
    <col min="9993" max="10240" width="8.75" style="148"/>
    <col min="10241" max="10241" width="18.875" style="148" customWidth="1"/>
    <col min="10242" max="10242" width="11.75" style="148" bestFit="1" customWidth="1"/>
    <col min="10243" max="10243" width="9.75" style="148" customWidth="1"/>
    <col min="10244" max="10244" width="1.5" style="148" customWidth="1"/>
    <col min="10245" max="10245" width="17.375" style="148" customWidth="1"/>
    <col min="10246" max="10246" width="0" style="148" hidden="1" customWidth="1"/>
    <col min="10247" max="10247" width="12.5" style="148" customWidth="1"/>
    <col min="10248" max="10248" width="9.75" style="148" customWidth="1"/>
    <col min="10249" max="10496" width="8.75" style="148"/>
    <col min="10497" max="10497" width="18.875" style="148" customWidth="1"/>
    <col min="10498" max="10498" width="11.75" style="148" bestFit="1" customWidth="1"/>
    <col min="10499" max="10499" width="9.75" style="148" customWidth="1"/>
    <col min="10500" max="10500" width="1.5" style="148" customWidth="1"/>
    <col min="10501" max="10501" width="17.375" style="148" customWidth="1"/>
    <col min="10502" max="10502" width="0" style="148" hidden="1" customWidth="1"/>
    <col min="10503" max="10503" width="12.5" style="148" customWidth="1"/>
    <col min="10504" max="10504" width="9.75" style="148" customWidth="1"/>
    <col min="10505" max="10752" width="8.75" style="148"/>
    <col min="10753" max="10753" width="18.875" style="148" customWidth="1"/>
    <col min="10754" max="10754" width="11.75" style="148" bestFit="1" customWidth="1"/>
    <col min="10755" max="10755" width="9.75" style="148" customWidth="1"/>
    <col min="10756" max="10756" width="1.5" style="148" customWidth="1"/>
    <col min="10757" max="10757" width="17.375" style="148" customWidth="1"/>
    <col min="10758" max="10758" width="0" style="148" hidden="1" customWidth="1"/>
    <col min="10759" max="10759" width="12.5" style="148" customWidth="1"/>
    <col min="10760" max="10760" width="9.75" style="148" customWidth="1"/>
    <col min="10761" max="11008" width="8.75" style="148"/>
    <col min="11009" max="11009" width="18.875" style="148" customWidth="1"/>
    <col min="11010" max="11010" width="11.75" style="148" bestFit="1" customWidth="1"/>
    <col min="11011" max="11011" width="9.75" style="148" customWidth="1"/>
    <col min="11012" max="11012" width="1.5" style="148" customWidth="1"/>
    <col min="11013" max="11013" width="17.375" style="148" customWidth="1"/>
    <col min="11014" max="11014" width="0" style="148" hidden="1" customWidth="1"/>
    <col min="11015" max="11015" width="12.5" style="148" customWidth="1"/>
    <col min="11016" max="11016" width="9.75" style="148" customWidth="1"/>
    <col min="11017" max="11264" width="8.75" style="148"/>
    <col min="11265" max="11265" width="18.875" style="148" customWidth="1"/>
    <col min="11266" max="11266" width="11.75" style="148" bestFit="1" customWidth="1"/>
    <col min="11267" max="11267" width="9.75" style="148" customWidth="1"/>
    <col min="11268" max="11268" width="1.5" style="148" customWidth="1"/>
    <col min="11269" max="11269" width="17.375" style="148" customWidth="1"/>
    <col min="11270" max="11270" width="0" style="148" hidden="1" customWidth="1"/>
    <col min="11271" max="11271" width="12.5" style="148" customWidth="1"/>
    <col min="11272" max="11272" width="9.75" style="148" customWidth="1"/>
    <col min="11273" max="11520" width="8.75" style="148"/>
    <col min="11521" max="11521" width="18.875" style="148" customWidth="1"/>
    <col min="11522" max="11522" width="11.75" style="148" bestFit="1" customWidth="1"/>
    <col min="11523" max="11523" width="9.75" style="148" customWidth="1"/>
    <col min="11524" max="11524" width="1.5" style="148" customWidth="1"/>
    <col min="11525" max="11525" width="17.375" style="148" customWidth="1"/>
    <col min="11526" max="11526" width="0" style="148" hidden="1" customWidth="1"/>
    <col min="11527" max="11527" width="12.5" style="148" customWidth="1"/>
    <col min="11528" max="11528" width="9.75" style="148" customWidth="1"/>
    <col min="11529" max="11776" width="8.75" style="148"/>
    <col min="11777" max="11777" width="18.875" style="148" customWidth="1"/>
    <col min="11778" max="11778" width="11.75" style="148" bestFit="1" customWidth="1"/>
    <col min="11779" max="11779" width="9.75" style="148" customWidth="1"/>
    <col min="11780" max="11780" width="1.5" style="148" customWidth="1"/>
    <col min="11781" max="11781" width="17.375" style="148" customWidth="1"/>
    <col min="11782" max="11782" width="0" style="148" hidden="1" customWidth="1"/>
    <col min="11783" max="11783" width="12.5" style="148" customWidth="1"/>
    <col min="11784" max="11784" width="9.75" style="148" customWidth="1"/>
    <col min="11785" max="12032" width="8.75" style="148"/>
    <col min="12033" max="12033" width="18.875" style="148" customWidth="1"/>
    <col min="12034" max="12034" width="11.75" style="148" bestFit="1" customWidth="1"/>
    <col min="12035" max="12035" width="9.75" style="148" customWidth="1"/>
    <col min="12036" max="12036" width="1.5" style="148" customWidth="1"/>
    <col min="12037" max="12037" width="17.375" style="148" customWidth="1"/>
    <col min="12038" max="12038" width="0" style="148" hidden="1" customWidth="1"/>
    <col min="12039" max="12039" width="12.5" style="148" customWidth="1"/>
    <col min="12040" max="12040" width="9.75" style="148" customWidth="1"/>
    <col min="12041" max="12288" width="8.75" style="148"/>
    <col min="12289" max="12289" width="18.875" style="148" customWidth="1"/>
    <col min="12290" max="12290" width="11.75" style="148" bestFit="1" customWidth="1"/>
    <col min="12291" max="12291" width="9.75" style="148" customWidth="1"/>
    <col min="12292" max="12292" width="1.5" style="148" customWidth="1"/>
    <col min="12293" max="12293" width="17.375" style="148" customWidth="1"/>
    <col min="12294" max="12294" width="0" style="148" hidden="1" customWidth="1"/>
    <col min="12295" max="12295" width="12.5" style="148" customWidth="1"/>
    <col min="12296" max="12296" width="9.75" style="148" customWidth="1"/>
    <col min="12297" max="12544" width="8.75" style="148"/>
    <col min="12545" max="12545" width="18.875" style="148" customWidth="1"/>
    <col min="12546" max="12546" width="11.75" style="148" bestFit="1" customWidth="1"/>
    <col min="12547" max="12547" width="9.75" style="148" customWidth="1"/>
    <col min="12548" max="12548" width="1.5" style="148" customWidth="1"/>
    <col min="12549" max="12549" width="17.375" style="148" customWidth="1"/>
    <col min="12550" max="12550" width="0" style="148" hidden="1" customWidth="1"/>
    <col min="12551" max="12551" width="12.5" style="148" customWidth="1"/>
    <col min="12552" max="12552" width="9.75" style="148" customWidth="1"/>
    <col min="12553" max="12800" width="8.75" style="148"/>
    <col min="12801" max="12801" width="18.875" style="148" customWidth="1"/>
    <col min="12802" max="12802" width="11.75" style="148" bestFit="1" customWidth="1"/>
    <col min="12803" max="12803" width="9.75" style="148" customWidth="1"/>
    <col min="12804" max="12804" width="1.5" style="148" customWidth="1"/>
    <col min="12805" max="12805" width="17.375" style="148" customWidth="1"/>
    <col min="12806" max="12806" width="0" style="148" hidden="1" customWidth="1"/>
    <col min="12807" max="12807" width="12.5" style="148" customWidth="1"/>
    <col min="12808" max="12808" width="9.75" style="148" customWidth="1"/>
    <col min="12809" max="13056" width="8.75" style="148"/>
    <col min="13057" max="13057" width="18.875" style="148" customWidth="1"/>
    <col min="13058" max="13058" width="11.75" style="148" bestFit="1" customWidth="1"/>
    <col min="13059" max="13059" width="9.75" style="148" customWidth="1"/>
    <col min="13060" max="13060" width="1.5" style="148" customWidth="1"/>
    <col min="13061" max="13061" width="17.375" style="148" customWidth="1"/>
    <col min="13062" max="13062" width="0" style="148" hidden="1" customWidth="1"/>
    <col min="13063" max="13063" width="12.5" style="148" customWidth="1"/>
    <col min="13064" max="13064" width="9.75" style="148" customWidth="1"/>
    <col min="13065" max="13312" width="8.75" style="148"/>
    <col min="13313" max="13313" width="18.875" style="148" customWidth="1"/>
    <col min="13314" max="13314" width="11.75" style="148" bestFit="1" customWidth="1"/>
    <col min="13315" max="13315" width="9.75" style="148" customWidth="1"/>
    <col min="13316" max="13316" width="1.5" style="148" customWidth="1"/>
    <col min="13317" max="13317" width="17.375" style="148" customWidth="1"/>
    <col min="13318" max="13318" width="0" style="148" hidden="1" customWidth="1"/>
    <col min="13319" max="13319" width="12.5" style="148" customWidth="1"/>
    <col min="13320" max="13320" width="9.75" style="148" customWidth="1"/>
    <col min="13321" max="13568" width="8.75" style="148"/>
    <col min="13569" max="13569" width="18.875" style="148" customWidth="1"/>
    <col min="13570" max="13570" width="11.75" style="148" bestFit="1" customWidth="1"/>
    <col min="13571" max="13571" width="9.75" style="148" customWidth="1"/>
    <col min="13572" max="13572" width="1.5" style="148" customWidth="1"/>
    <col min="13573" max="13573" width="17.375" style="148" customWidth="1"/>
    <col min="13574" max="13574" width="0" style="148" hidden="1" customWidth="1"/>
    <col min="13575" max="13575" width="12.5" style="148" customWidth="1"/>
    <col min="13576" max="13576" width="9.75" style="148" customWidth="1"/>
    <col min="13577" max="13824" width="8.75" style="148"/>
    <col min="13825" max="13825" width="18.875" style="148" customWidth="1"/>
    <col min="13826" max="13826" width="11.75" style="148" bestFit="1" customWidth="1"/>
    <col min="13827" max="13827" width="9.75" style="148" customWidth="1"/>
    <col min="13828" max="13828" width="1.5" style="148" customWidth="1"/>
    <col min="13829" max="13829" width="17.375" style="148" customWidth="1"/>
    <col min="13830" max="13830" width="0" style="148" hidden="1" customWidth="1"/>
    <col min="13831" max="13831" width="12.5" style="148" customWidth="1"/>
    <col min="13832" max="13832" width="9.75" style="148" customWidth="1"/>
    <col min="13833" max="14080" width="8.75" style="148"/>
    <col min="14081" max="14081" width="18.875" style="148" customWidth="1"/>
    <col min="14082" max="14082" width="11.75" style="148" bestFit="1" customWidth="1"/>
    <col min="14083" max="14083" width="9.75" style="148" customWidth="1"/>
    <col min="14084" max="14084" width="1.5" style="148" customWidth="1"/>
    <col min="14085" max="14085" width="17.375" style="148" customWidth="1"/>
    <col min="14086" max="14086" width="0" style="148" hidden="1" customWidth="1"/>
    <col min="14087" max="14087" width="12.5" style="148" customWidth="1"/>
    <col min="14088" max="14088" width="9.75" style="148" customWidth="1"/>
    <col min="14089" max="14336" width="8.75" style="148"/>
    <col min="14337" max="14337" width="18.875" style="148" customWidth="1"/>
    <col min="14338" max="14338" width="11.75" style="148" bestFit="1" customWidth="1"/>
    <col min="14339" max="14339" width="9.75" style="148" customWidth="1"/>
    <col min="14340" max="14340" width="1.5" style="148" customWidth="1"/>
    <col min="14341" max="14341" width="17.375" style="148" customWidth="1"/>
    <col min="14342" max="14342" width="0" style="148" hidden="1" customWidth="1"/>
    <col min="14343" max="14343" width="12.5" style="148" customWidth="1"/>
    <col min="14344" max="14344" width="9.75" style="148" customWidth="1"/>
    <col min="14345" max="14592" width="8.75" style="148"/>
    <col min="14593" max="14593" width="18.875" style="148" customWidth="1"/>
    <col min="14594" max="14594" width="11.75" style="148" bestFit="1" customWidth="1"/>
    <col min="14595" max="14595" width="9.75" style="148" customWidth="1"/>
    <col min="14596" max="14596" width="1.5" style="148" customWidth="1"/>
    <col min="14597" max="14597" width="17.375" style="148" customWidth="1"/>
    <col min="14598" max="14598" width="0" style="148" hidden="1" customWidth="1"/>
    <col min="14599" max="14599" width="12.5" style="148" customWidth="1"/>
    <col min="14600" max="14600" width="9.75" style="148" customWidth="1"/>
    <col min="14601" max="14848" width="8.75" style="148"/>
    <col min="14849" max="14849" width="18.875" style="148" customWidth="1"/>
    <col min="14850" max="14850" width="11.75" style="148" bestFit="1" customWidth="1"/>
    <col min="14851" max="14851" width="9.75" style="148" customWidth="1"/>
    <col min="14852" max="14852" width="1.5" style="148" customWidth="1"/>
    <col min="14853" max="14853" width="17.375" style="148" customWidth="1"/>
    <col min="14854" max="14854" width="0" style="148" hidden="1" customWidth="1"/>
    <col min="14855" max="14855" width="12.5" style="148" customWidth="1"/>
    <col min="14856" max="14856" width="9.75" style="148" customWidth="1"/>
    <col min="14857" max="15104" width="8.75" style="148"/>
    <col min="15105" max="15105" width="18.875" style="148" customWidth="1"/>
    <col min="15106" max="15106" width="11.75" style="148" bestFit="1" customWidth="1"/>
    <col min="15107" max="15107" width="9.75" style="148" customWidth="1"/>
    <col min="15108" max="15108" width="1.5" style="148" customWidth="1"/>
    <col min="15109" max="15109" width="17.375" style="148" customWidth="1"/>
    <col min="15110" max="15110" width="0" style="148" hidden="1" customWidth="1"/>
    <col min="15111" max="15111" width="12.5" style="148" customWidth="1"/>
    <col min="15112" max="15112" width="9.75" style="148" customWidth="1"/>
    <col min="15113" max="15360" width="8.75" style="148"/>
    <col min="15361" max="15361" width="18.875" style="148" customWidth="1"/>
    <col min="15362" max="15362" width="11.75" style="148" bestFit="1" customWidth="1"/>
    <col min="15363" max="15363" width="9.75" style="148" customWidth="1"/>
    <col min="15364" max="15364" width="1.5" style="148" customWidth="1"/>
    <col min="15365" max="15365" width="17.375" style="148" customWidth="1"/>
    <col min="15366" max="15366" width="0" style="148" hidden="1" customWidth="1"/>
    <col min="15367" max="15367" width="12.5" style="148" customWidth="1"/>
    <col min="15368" max="15368" width="9.75" style="148" customWidth="1"/>
    <col min="15369" max="15616" width="8.75" style="148"/>
    <col min="15617" max="15617" width="18.875" style="148" customWidth="1"/>
    <col min="15618" max="15618" width="11.75" style="148" bestFit="1" customWidth="1"/>
    <col min="15619" max="15619" width="9.75" style="148" customWidth="1"/>
    <col min="15620" max="15620" width="1.5" style="148" customWidth="1"/>
    <col min="15621" max="15621" width="17.375" style="148" customWidth="1"/>
    <col min="15622" max="15622" width="0" style="148" hidden="1" customWidth="1"/>
    <col min="15623" max="15623" width="12.5" style="148" customWidth="1"/>
    <col min="15624" max="15624" width="9.75" style="148" customWidth="1"/>
    <col min="15625" max="15872" width="8.75" style="148"/>
    <col min="15873" max="15873" width="18.875" style="148" customWidth="1"/>
    <col min="15874" max="15874" width="11.75" style="148" bestFit="1" customWidth="1"/>
    <col min="15875" max="15875" width="9.75" style="148" customWidth="1"/>
    <col min="15876" max="15876" width="1.5" style="148" customWidth="1"/>
    <col min="15877" max="15877" width="17.375" style="148" customWidth="1"/>
    <col min="15878" max="15878" width="0" style="148" hidden="1" customWidth="1"/>
    <col min="15879" max="15879" width="12.5" style="148" customWidth="1"/>
    <col min="15880" max="15880" width="9.75" style="148" customWidth="1"/>
    <col min="15881" max="16128" width="8.75" style="148"/>
    <col min="16129" max="16129" width="18.875" style="148" customWidth="1"/>
    <col min="16130" max="16130" width="11.75" style="148" bestFit="1" customWidth="1"/>
    <col min="16131" max="16131" width="9.75" style="148" customWidth="1"/>
    <col min="16132" max="16132" width="1.5" style="148" customWidth="1"/>
    <col min="16133" max="16133" width="17.375" style="148" customWidth="1"/>
    <col min="16134" max="16134" width="0" style="148" hidden="1" customWidth="1"/>
    <col min="16135" max="16135" width="12.5" style="148" customWidth="1"/>
    <col min="16136" max="16136" width="9.75" style="148" customWidth="1"/>
    <col min="16137" max="16384" width="8.75" style="148"/>
  </cols>
  <sheetData>
    <row r="1" spans="1:8" ht="24" customHeight="1">
      <c r="G1" s="120" t="s">
        <v>16</v>
      </c>
      <c r="H1" s="149">
        <f>'①実績報告書（様式５）【記入例】'!$J$1</f>
        <v>999</v>
      </c>
    </row>
    <row r="2" spans="1:8" ht="20.100000000000001" customHeight="1">
      <c r="A2" s="498" t="s">
        <v>264</v>
      </c>
      <c r="B2" s="498"/>
      <c r="C2" s="498"/>
      <c r="D2" s="498"/>
      <c r="E2" s="498"/>
      <c r="F2" s="498"/>
      <c r="G2" s="498"/>
      <c r="H2" s="498"/>
    </row>
    <row r="3" spans="1:8" ht="20.100000000000001" customHeight="1">
      <c r="A3" s="150"/>
      <c r="B3" s="150"/>
      <c r="C3" s="150"/>
      <c r="D3" s="151"/>
      <c r="E3" s="151"/>
      <c r="F3" s="151"/>
      <c r="G3" s="151"/>
      <c r="H3" s="151"/>
    </row>
    <row r="4" spans="1:8">
      <c r="H4" s="148" t="s">
        <v>127</v>
      </c>
    </row>
    <row r="5" spans="1:8" ht="30" customHeight="1">
      <c r="A5" s="499" t="s">
        <v>128</v>
      </c>
      <c r="B5" s="500"/>
      <c r="C5" s="501"/>
      <c r="D5" s="499" t="s">
        <v>129</v>
      </c>
      <c r="E5" s="500"/>
      <c r="F5" s="500"/>
      <c r="G5" s="500"/>
      <c r="H5" s="501"/>
    </row>
    <row r="6" spans="1:8" s="150" customFormat="1" ht="30" customHeight="1">
      <c r="A6" s="152" t="s">
        <v>130</v>
      </c>
      <c r="B6" s="152" t="s">
        <v>131</v>
      </c>
      <c r="C6" s="152" t="s">
        <v>132</v>
      </c>
      <c r="D6" s="153"/>
      <c r="E6" s="154" t="s">
        <v>130</v>
      </c>
      <c r="F6" s="153"/>
      <c r="G6" s="154" t="s">
        <v>131</v>
      </c>
      <c r="H6" s="152" t="s">
        <v>132</v>
      </c>
    </row>
    <row r="7" spans="1:8" ht="39.950000000000003" customHeight="1">
      <c r="A7" s="155" t="s">
        <v>133</v>
      </c>
      <c r="B7" s="156">
        <v>2000000</v>
      </c>
      <c r="C7" s="157"/>
      <c r="D7" s="158" t="s">
        <v>134</v>
      </c>
      <c r="E7" s="159"/>
      <c r="F7" s="158"/>
      <c r="G7" s="160">
        <v>0</v>
      </c>
      <c r="H7" s="157"/>
    </row>
    <row r="8" spans="1:8" ht="39.950000000000003" customHeight="1">
      <c r="A8" s="243" t="s">
        <v>135</v>
      </c>
      <c r="B8" s="244">
        <f>'②経費精算額調書（別紙１）【記入例】'!$F$33</f>
        <v>5997000</v>
      </c>
      <c r="C8" s="161"/>
      <c r="D8" s="162" t="s">
        <v>136</v>
      </c>
      <c r="E8" s="163"/>
      <c r="F8" s="162"/>
      <c r="G8" s="164">
        <f>IF(SUM(G9:G11)=0,"",SUM(G9:G11))</f>
        <v>1000000</v>
      </c>
      <c r="H8" s="161"/>
    </row>
    <row r="9" spans="1:8" ht="39.950000000000003" customHeight="1">
      <c r="A9" s="165" t="s">
        <v>137</v>
      </c>
      <c r="B9" s="166">
        <v>0</v>
      </c>
      <c r="C9" s="161"/>
      <c r="D9" s="167"/>
      <c r="E9" s="168" t="s">
        <v>138</v>
      </c>
      <c r="F9" s="167"/>
      <c r="G9" s="169">
        <v>1000000</v>
      </c>
      <c r="H9" s="161"/>
    </row>
    <row r="10" spans="1:8" ht="39.950000000000003" customHeight="1">
      <c r="A10" s="165" t="s">
        <v>139</v>
      </c>
      <c r="B10" s="166">
        <f>33000000-7138000</f>
        <v>25862000</v>
      </c>
      <c r="C10" s="161"/>
      <c r="D10" s="167"/>
      <c r="E10" s="168" t="s">
        <v>140</v>
      </c>
      <c r="F10" s="167"/>
      <c r="G10" s="169"/>
      <c r="H10" s="161"/>
    </row>
    <row r="11" spans="1:8" ht="39.950000000000003" customHeight="1">
      <c r="A11" s="165" t="s">
        <v>141</v>
      </c>
      <c r="B11" s="166"/>
      <c r="C11" s="161"/>
      <c r="D11" s="170"/>
      <c r="E11" s="168" t="s">
        <v>142</v>
      </c>
      <c r="F11" s="170"/>
      <c r="G11" s="169"/>
      <c r="H11" s="161"/>
    </row>
    <row r="12" spans="1:8" ht="39.950000000000003" customHeight="1">
      <c r="A12" s="165" t="s">
        <v>143</v>
      </c>
      <c r="B12" s="166"/>
      <c r="C12" s="161"/>
      <c r="D12" s="171" t="s">
        <v>144</v>
      </c>
      <c r="E12" s="163"/>
      <c r="F12" s="171"/>
      <c r="G12" s="164">
        <v>3000000</v>
      </c>
      <c r="H12" s="161"/>
    </row>
    <row r="13" spans="1:8" ht="39.950000000000003" customHeight="1">
      <c r="A13" s="165"/>
      <c r="B13" s="166"/>
      <c r="C13" s="161"/>
      <c r="D13" s="171" t="s">
        <v>143</v>
      </c>
      <c r="E13" s="163"/>
      <c r="F13" s="171"/>
      <c r="G13" s="164"/>
      <c r="H13" s="172"/>
    </row>
    <row r="14" spans="1:8" ht="39.950000000000003" customHeight="1">
      <c r="A14" s="165"/>
      <c r="B14" s="166"/>
      <c r="C14" s="161"/>
      <c r="D14" s="173" t="s">
        <v>145</v>
      </c>
      <c r="E14" s="163"/>
      <c r="F14" s="171"/>
      <c r="G14" s="164">
        <v>24000000</v>
      </c>
      <c r="H14" s="161"/>
    </row>
    <row r="15" spans="1:8" ht="39.950000000000003" customHeight="1">
      <c r="A15" s="165"/>
      <c r="B15" s="166"/>
      <c r="C15" s="161"/>
      <c r="D15" s="171" t="s">
        <v>146</v>
      </c>
      <c r="E15" s="163"/>
      <c r="F15" s="171"/>
      <c r="G15" s="164">
        <v>5000000</v>
      </c>
      <c r="H15" s="161"/>
    </row>
    <row r="16" spans="1:8" ht="39.950000000000003" customHeight="1">
      <c r="A16" s="174"/>
      <c r="B16" s="175"/>
      <c r="C16" s="176"/>
      <c r="D16" s="177"/>
      <c r="E16" s="178"/>
      <c r="F16" s="177"/>
      <c r="G16" s="179"/>
      <c r="H16" s="176"/>
    </row>
    <row r="17" spans="1:8" s="150" customFormat="1" ht="42.75" customHeight="1">
      <c r="A17" s="152" t="s">
        <v>32</v>
      </c>
      <c r="B17" s="180">
        <f>IF(SUM(B7:B16)=0,"",SUM(B7:B16))</f>
        <v>33859000</v>
      </c>
      <c r="C17" s="152"/>
      <c r="D17" s="153"/>
      <c r="E17" s="154" t="s">
        <v>32</v>
      </c>
      <c r="F17" s="153"/>
      <c r="G17" s="181">
        <f>IF(SUM(G7:G8,G12:G16)=0,"",SUM(G7:G8,G12:G16))</f>
        <v>33000000</v>
      </c>
      <c r="H17" s="152"/>
    </row>
    <row r="18" spans="1:8" ht="30" customHeight="1">
      <c r="A18" s="9"/>
      <c r="B18" s="182"/>
    </row>
    <row r="19" spans="1:8" ht="30" customHeight="1">
      <c r="A19" s="148" t="s">
        <v>147</v>
      </c>
    </row>
    <row r="20" spans="1:8" ht="30" customHeight="1">
      <c r="A20" s="502" t="s">
        <v>265</v>
      </c>
      <c r="B20" s="503"/>
    </row>
    <row r="21" spans="1:8" ht="30" customHeight="1">
      <c r="C21" s="183" t="s">
        <v>148</v>
      </c>
      <c r="E21" s="508" t="s">
        <v>192</v>
      </c>
      <c r="F21" s="508"/>
      <c r="G21" s="508"/>
      <c r="H21" s="508"/>
    </row>
    <row r="22" spans="1:8" ht="30" customHeight="1">
      <c r="C22" s="148" t="s">
        <v>149</v>
      </c>
      <c r="E22" s="507" t="s">
        <v>169</v>
      </c>
      <c r="F22" s="507"/>
      <c r="G22" s="507"/>
      <c r="H22" s="507"/>
    </row>
    <row r="23" spans="1:8" ht="30" customHeight="1">
      <c r="F23" s="184"/>
      <c r="G23" s="184"/>
      <c r="H23" s="9"/>
    </row>
    <row r="24" spans="1:8" ht="30" customHeight="1">
      <c r="F24" s="186"/>
      <c r="G24" s="186"/>
      <c r="H24" s="9"/>
    </row>
    <row r="25" spans="1:8" ht="30" customHeight="1">
      <c r="F25" s="185"/>
      <c r="G25" s="185"/>
      <c r="H25" s="185"/>
    </row>
    <row r="26" spans="1:8" ht="20.100000000000001" customHeight="1"/>
    <row r="27" spans="1:8" ht="20.100000000000001" customHeight="1"/>
    <row r="28" spans="1:8" ht="20.100000000000001" customHeight="1"/>
    <row r="29" spans="1:8" ht="20.100000000000001" customHeight="1"/>
    <row r="30" spans="1:8" ht="20.100000000000001" customHeight="1"/>
    <row r="31" spans="1:8" ht="20.100000000000001" customHeight="1"/>
    <row r="32" spans="1:8" ht="20.100000000000001" customHeight="1"/>
    <row r="33" ht="20.100000000000001" customHeight="1"/>
    <row r="34" ht="20.100000000000001" customHeight="1"/>
    <row r="35" ht="20.100000000000001" customHeight="1"/>
  </sheetData>
  <mergeCells count="6">
    <mergeCell ref="E22:H22"/>
    <mergeCell ref="A2:H2"/>
    <mergeCell ref="A5:C5"/>
    <mergeCell ref="D5:H5"/>
    <mergeCell ref="A20:B20"/>
    <mergeCell ref="E21:H21"/>
  </mergeCells>
  <phoneticPr fontId="1"/>
  <conditionalFormatting sqref="G17">
    <cfRule type="cellIs" dxfId="14" priority="1" stopIfTrue="1" operator="notEqual">
      <formula>$B$17</formula>
    </cfRule>
  </conditionalFormatting>
  <dataValidations count="1">
    <dataValidation imeMode="off" allowBlank="1" showInputMessage="1" showErrorMessage="1" sqref="WVP983041 IX7:IX17 ST7:ST17 ACP7:ACP17 AML7:AML17 AWH7:AWH17 BGD7:BGD17 BPZ7:BPZ17 BZV7:BZV17 CJR7:CJR17 CTN7:CTN17 DDJ7:DDJ17 DNF7:DNF17 DXB7:DXB17 EGX7:EGX17 EQT7:EQT17 FAP7:FAP17 FKL7:FKL17 FUH7:FUH17 GED7:GED17 GNZ7:GNZ17 GXV7:GXV17 HHR7:HHR17 HRN7:HRN17 IBJ7:IBJ17 ILF7:ILF17 IVB7:IVB17 JEX7:JEX17 JOT7:JOT17 JYP7:JYP17 KIL7:KIL17 KSH7:KSH17 LCD7:LCD17 LLZ7:LLZ17 LVV7:LVV17 MFR7:MFR17 MPN7:MPN17 MZJ7:MZJ17 NJF7:NJF17 NTB7:NTB17 OCX7:OCX17 OMT7:OMT17 OWP7:OWP17 PGL7:PGL17 PQH7:PQH17 QAD7:QAD17 QJZ7:QJZ17 QTV7:QTV17 RDR7:RDR17 RNN7:RNN17 RXJ7:RXJ17 SHF7:SHF17 SRB7:SRB17 TAX7:TAX17 TKT7:TKT17 TUP7:TUP17 UEL7:UEL17 UOH7:UOH17 UYD7:UYD17 VHZ7:VHZ17 VRV7:VRV17 WBR7:WBR17 WLN7:WLN17 WVJ7:WVJ17 B65543:B65553 IX65543:IX65553 ST65543:ST65553 ACP65543:ACP65553 AML65543:AML65553 AWH65543:AWH65553 BGD65543:BGD65553 BPZ65543:BPZ65553 BZV65543:BZV65553 CJR65543:CJR65553 CTN65543:CTN65553 DDJ65543:DDJ65553 DNF65543:DNF65553 DXB65543:DXB65553 EGX65543:EGX65553 EQT65543:EQT65553 FAP65543:FAP65553 FKL65543:FKL65553 FUH65543:FUH65553 GED65543:GED65553 GNZ65543:GNZ65553 GXV65543:GXV65553 HHR65543:HHR65553 HRN65543:HRN65553 IBJ65543:IBJ65553 ILF65543:ILF65553 IVB65543:IVB65553 JEX65543:JEX65553 JOT65543:JOT65553 JYP65543:JYP65553 KIL65543:KIL65553 KSH65543:KSH65553 LCD65543:LCD65553 LLZ65543:LLZ65553 LVV65543:LVV65553 MFR65543:MFR65553 MPN65543:MPN65553 MZJ65543:MZJ65553 NJF65543:NJF65553 NTB65543:NTB65553 OCX65543:OCX65553 OMT65543:OMT65553 OWP65543:OWP65553 PGL65543:PGL65553 PQH65543:PQH65553 QAD65543:QAD65553 QJZ65543:QJZ65553 QTV65543:QTV65553 RDR65543:RDR65553 RNN65543:RNN65553 RXJ65543:RXJ65553 SHF65543:SHF65553 SRB65543:SRB65553 TAX65543:TAX65553 TKT65543:TKT65553 TUP65543:TUP65553 UEL65543:UEL65553 UOH65543:UOH65553 UYD65543:UYD65553 VHZ65543:VHZ65553 VRV65543:VRV65553 WBR65543:WBR65553 WLN65543:WLN65553 WVJ65543:WVJ65553 B131079:B131089 IX131079:IX131089 ST131079:ST131089 ACP131079:ACP131089 AML131079:AML131089 AWH131079:AWH131089 BGD131079:BGD131089 BPZ131079:BPZ131089 BZV131079:BZV131089 CJR131079:CJR131089 CTN131079:CTN131089 DDJ131079:DDJ131089 DNF131079:DNF131089 DXB131079:DXB131089 EGX131079:EGX131089 EQT131079:EQT131089 FAP131079:FAP131089 FKL131079:FKL131089 FUH131079:FUH131089 GED131079:GED131089 GNZ131079:GNZ131089 GXV131079:GXV131089 HHR131079:HHR131089 HRN131079:HRN131089 IBJ131079:IBJ131089 ILF131079:ILF131089 IVB131079:IVB131089 JEX131079:JEX131089 JOT131079:JOT131089 JYP131079:JYP131089 KIL131079:KIL131089 KSH131079:KSH131089 LCD131079:LCD131089 LLZ131079:LLZ131089 LVV131079:LVV131089 MFR131079:MFR131089 MPN131079:MPN131089 MZJ131079:MZJ131089 NJF131079:NJF131089 NTB131079:NTB131089 OCX131079:OCX131089 OMT131079:OMT131089 OWP131079:OWP131089 PGL131079:PGL131089 PQH131079:PQH131089 QAD131079:QAD131089 QJZ131079:QJZ131089 QTV131079:QTV131089 RDR131079:RDR131089 RNN131079:RNN131089 RXJ131079:RXJ131089 SHF131079:SHF131089 SRB131079:SRB131089 TAX131079:TAX131089 TKT131079:TKT131089 TUP131079:TUP131089 UEL131079:UEL131089 UOH131079:UOH131089 UYD131079:UYD131089 VHZ131079:VHZ131089 VRV131079:VRV131089 WBR131079:WBR131089 WLN131079:WLN131089 WVJ131079:WVJ131089 B196615:B196625 IX196615:IX196625 ST196615:ST196625 ACP196615:ACP196625 AML196615:AML196625 AWH196615:AWH196625 BGD196615:BGD196625 BPZ196615:BPZ196625 BZV196615:BZV196625 CJR196615:CJR196625 CTN196615:CTN196625 DDJ196615:DDJ196625 DNF196615:DNF196625 DXB196615:DXB196625 EGX196615:EGX196625 EQT196615:EQT196625 FAP196615:FAP196625 FKL196615:FKL196625 FUH196615:FUH196625 GED196615:GED196625 GNZ196615:GNZ196625 GXV196615:GXV196625 HHR196615:HHR196625 HRN196615:HRN196625 IBJ196615:IBJ196625 ILF196615:ILF196625 IVB196615:IVB196625 JEX196615:JEX196625 JOT196615:JOT196625 JYP196615:JYP196625 KIL196615:KIL196625 KSH196615:KSH196625 LCD196615:LCD196625 LLZ196615:LLZ196625 LVV196615:LVV196625 MFR196615:MFR196625 MPN196615:MPN196625 MZJ196615:MZJ196625 NJF196615:NJF196625 NTB196615:NTB196625 OCX196615:OCX196625 OMT196615:OMT196625 OWP196615:OWP196625 PGL196615:PGL196625 PQH196615:PQH196625 QAD196615:QAD196625 QJZ196615:QJZ196625 QTV196615:QTV196625 RDR196615:RDR196625 RNN196615:RNN196625 RXJ196615:RXJ196625 SHF196615:SHF196625 SRB196615:SRB196625 TAX196615:TAX196625 TKT196615:TKT196625 TUP196615:TUP196625 UEL196615:UEL196625 UOH196615:UOH196625 UYD196615:UYD196625 VHZ196615:VHZ196625 VRV196615:VRV196625 WBR196615:WBR196625 WLN196615:WLN196625 WVJ196615:WVJ196625 B262151:B262161 IX262151:IX262161 ST262151:ST262161 ACP262151:ACP262161 AML262151:AML262161 AWH262151:AWH262161 BGD262151:BGD262161 BPZ262151:BPZ262161 BZV262151:BZV262161 CJR262151:CJR262161 CTN262151:CTN262161 DDJ262151:DDJ262161 DNF262151:DNF262161 DXB262151:DXB262161 EGX262151:EGX262161 EQT262151:EQT262161 FAP262151:FAP262161 FKL262151:FKL262161 FUH262151:FUH262161 GED262151:GED262161 GNZ262151:GNZ262161 GXV262151:GXV262161 HHR262151:HHR262161 HRN262151:HRN262161 IBJ262151:IBJ262161 ILF262151:ILF262161 IVB262151:IVB262161 JEX262151:JEX262161 JOT262151:JOT262161 JYP262151:JYP262161 KIL262151:KIL262161 KSH262151:KSH262161 LCD262151:LCD262161 LLZ262151:LLZ262161 LVV262151:LVV262161 MFR262151:MFR262161 MPN262151:MPN262161 MZJ262151:MZJ262161 NJF262151:NJF262161 NTB262151:NTB262161 OCX262151:OCX262161 OMT262151:OMT262161 OWP262151:OWP262161 PGL262151:PGL262161 PQH262151:PQH262161 QAD262151:QAD262161 QJZ262151:QJZ262161 QTV262151:QTV262161 RDR262151:RDR262161 RNN262151:RNN262161 RXJ262151:RXJ262161 SHF262151:SHF262161 SRB262151:SRB262161 TAX262151:TAX262161 TKT262151:TKT262161 TUP262151:TUP262161 UEL262151:UEL262161 UOH262151:UOH262161 UYD262151:UYD262161 VHZ262151:VHZ262161 VRV262151:VRV262161 WBR262151:WBR262161 WLN262151:WLN262161 WVJ262151:WVJ262161 B327687:B327697 IX327687:IX327697 ST327687:ST327697 ACP327687:ACP327697 AML327687:AML327697 AWH327687:AWH327697 BGD327687:BGD327697 BPZ327687:BPZ327697 BZV327687:BZV327697 CJR327687:CJR327697 CTN327687:CTN327697 DDJ327687:DDJ327697 DNF327687:DNF327697 DXB327687:DXB327697 EGX327687:EGX327697 EQT327687:EQT327697 FAP327687:FAP327697 FKL327687:FKL327697 FUH327687:FUH327697 GED327687:GED327697 GNZ327687:GNZ327697 GXV327687:GXV327697 HHR327687:HHR327697 HRN327687:HRN327697 IBJ327687:IBJ327697 ILF327687:ILF327697 IVB327687:IVB327697 JEX327687:JEX327697 JOT327687:JOT327697 JYP327687:JYP327697 KIL327687:KIL327697 KSH327687:KSH327697 LCD327687:LCD327697 LLZ327687:LLZ327697 LVV327687:LVV327697 MFR327687:MFR327697 MPN327687:MPN327697 MZJ327687:MZJ327697 NJF327687:NJF327697 NTB327687:NTB327697 OCX327687:OCX327697 OMT327687:OMT327697 OWP327687:OWP327697 PGL327687:PGL327697 PQH327687:PQH327697 QAD327687:QAD327697 QJZ327687:QJZ327697 QTV327687:QTV327697 RDR327687:RDR327697 RNN327687:RNN327697 RXJ327687:RXJ327697 SHF327687:SHF327697 SRB327687:SRB327697 TAX327687:TAX327697 TKT327687:TKT327697 TUP327687:TUP327697 UEL327687:UEL327697 UOH327687:UOH327697 UYD327687:UYD327697 VHZ327687:VHZ327697 VRV327687:VRV327697 WBR327687:WBR327697 WLN327687:WLN327697 WVJ327687:WVJ327697 B393223:B393233 IX393223:IX393233 ST393223:ST393233 ACP393223:ACP393233 AML393223:AML393233 AWH393223:AWH393233 BGD393223:BGD393233 BPZ393223:BPZ393233 BZV393223:BZV393233 CJR393223:CJR393233 CTN393223:CTN393233 DDJ393223:DDJ393233 DNF393223:DNF393233 DXB393223:DXB393233 EGX393223:EGX393233 EQT393223:EQT393233 FAP393223:FAP393233 FKL393223:FKL393233 FUH393223:FUH393233 GED393223:GED393233 GNZ393223:GNZ393233 GXV393223:GXV393233 HHR393223:HHR393233 HRN393223:HRN393233 IBJ393223:IBJ393233 ILF393223:ILF393233 IVB393223:IVB393233 JEX393223:JEX393233 JOT393223:JOT393233 JYP393223:JYP393233 KIL393223:KIL393233 KSH393223:KSH393233 LCD393223:LCD393233 LLZ393223:LLZ393233 LVV393223:LVV393233 MFR393223:MFR393233 MPN393223:MPN393233 MZJ393223:MZJ393233 NJF393223:NJF393233 NTB393223:NTB393233 OCX393223:OCX393233 OMT393223:OMT393233 OWP393223:OWP393233 PGL393223:PGL393233 PQH393223:PQH393233 QAD393223:QAD393233 QJZ393223:QJZ393233 QTV393223:QTV393233 RDR393223:RDR393233 RNN393223:RNN393233 RXJ393223:RXJ393233 SHF393223:SHF393233 SRB393223:SRB393233 TAX393223:TAX393233 TKT393223:TKT393233 TUP393223:TUP393233 UEL393223:UEL393233 UOH393223:UOH393233 UYD393223:UYD393233 VHZ393223:VHZ393233 VRV393223:VRV393233 WBR393223:WBR393233 WLN393223:WLN393233 WVJ393223:WVJ393233 B458759:B458769 IX458759:IX458769 ST458759:ST458769 ACP458759:ACP458769 AML458759:AML458769 AWH458759:AWH458769 BGD458759:BGD458769 BPZ458759:BPZ458769 BZV458759:BZV458769 CJR458759:CJR458769 CTN458759:CTN458769 DDJ458759:DDJ458769 DNF458759:DNF458769 DXB458759:DXB458769 EGX458759:EGX458769 EQT458759:EQT458769 FAP458759:FAP458769 FKL458759:FKL458769 FUH458759:FUH458769 GED458759:GED458769 GNZ458759:GNZ458769 GXV458759:GXV458769 HHR458759:HHR458769 HRN458759:HRN458769 IBJ458759:IBJ458769 ILF458759:ILF458769 IVB458759:IVB458769 JEX458759:JEX458769 JOT458759:JOT458769 JYP458759:JYP458769 KIL458759:KIL458769 KSH458759:KSH458769 LCD458759:LCD458769 LLZ458759:LLZ458769 LVV458759:LVV458769 MFR458759:MFR458769 MPN458759:MPN458769 MZJ458759:MZJ458769 NJF458759:NJF458769 NTB458759:NTB458769 OCX458759:OCX458769 OMT458759:OMT458769 OWP458759:OWP458769 PGL458759:PGL458769 PQH458759:PQH458769 QAD458759:QAD458769 QJZ458759:QJZ458769 QTV458759:QTV458769 RDR458759:RDR458769 RNN458759:RNN458769 RXJ458759:RXJ458769 SHF458759:SHF458769 SRB458759:SRB458769 TAX458759:TAX458769 TKT458759:TKT458769 TUP458759:TUP458769 UEL458759:UEL458769 UOH458759:UOH458769 UYD458759:UYD458769 VHZ458759:VHZ458769 VRV458759:VRV458769 WBR458759:WBR458769 WLN458759:WLN458769 WVJ458759:WVJ458769 B524295:B524305 IX524295:IX524305 ST524295:ST524305 ACP524295:ACP524305 AML524295:AML524305 AWH524295:AWH524305 BGD524295:BGD524305 BPZ524295:BPZ524305 BZV524295:BZV524305 CJR524295:CJR524305 CTN524295:CTN524305 DDJ524295:DDJ524305 DNF524295:DNF524305 DXB524295:DXB524305 EGX524295:EGX524305 EQT524295:EQT524305 FAP524295:FAP524305 FKL524295:FKL524305 FUH524295:FUH524305 GED524295:GED524305 GNZ524295:GNZ524305 GXV524295:GXV524305 HHR524295:HHR524305 HRN524295:HRN524305 IBJ524295:IBJ524305 ILF524295:ILF524305 IVB524295:IVB524305 JEX524295:JEX524305 JOT524295:JOT524305 JYP524295:JYP524305 KIL524295:KIL524305 KSH524295:KSH524305 LCD524295:LCD524305 LLZ524295:LLZ524305 LVV524295:LVV524305 MFR524295:MFR524305 MPN524295:MPN524305 MZJ524295:MZJ524305 NJF524295:NJF524305 NTB524295:NTB524305 OCX524295:OCX524305 OMT524295:OMT524305 OWP524295:OWP524305 PGL524295:PGL524305 PQH524295:PQH524305 QAD524295:QAD524305 QJZ524295:QJZ524305 QTV524295:QTV524305 RDR524295:RDR524305 RNN524295:RNN524305 RXJ524295:RXJ524305 SHF524295:SHF524305 SRB524295:SRB524305 TAX524295:TAX524305 TKT524295:TKT524305 TUP524295:TUP524305 UEL524295:UEL524305 UOH524295:UOH524305 UYD524295:UYD524305 VHZ524295:VHZ524305 VRV524295:VRV524305 WBR524295:WBR524305 WLN524295:WLN524305 WVJ524295:WVJ524305 B589831:B589841 IX589831:IX589841 ST589831:ST589841 ACP589831:ACP589841 AML589831:AML589841 AWH589831:AWH589841 BGD589831:BGD589841 BPZ589831:BPZ589841 BZV589831:BZV589841 CJR589831:CJR589841 CTN589831:CTN589841 DDJ589831:DDJ589841 DNF589831:DNF589841 DXB589831:DXB589841 EGX589831:EGX589841 EQT589831:EQT589841 FAP589831:FAP589841 FKL589831:FKL589841 FUH589831:FUH589841 GED589831:GED589841 GNZ589831:GNZ589841 GXV589831:GXV589841 HHR589831:HHR589841 HRN589831:HRN589841 IBJ589831:IBJ589841 ILF589831:ILF589841 IVB589831:IVB589841 JEX589831:JEX589841 JOT589831:JOT589841 JYP589831:JYP589841 KIL589831:KIL589841 KSH589831:KSH589841 LCD589831:LCD589841 LLZ589831:LLZ589841 LVV589831:LVV589841 MFR589831:MFR589841 MPN589831:MPN589841 MZJ589831:MZJ589841 NJF589831:NJF589841 NTB589831:NTB589841 OCX589831:OCX589841 OMT589831:OMT589841 OWP589831:OWP589841 PGL589831:PGL589841 PQH589831:PQH589841 QAD589831:QAD589841 QJZ589831:QJZ589841 QTV589831:QTV589841 RDR589831:RDR589841 RNN589831:RNN589841 RXJ589831:RXJ589841 SHF589831:SHF589841 SRB589831:SRB589841 TAX589831:TAX589841 TKT589831:TKT589841 TUP589831:TUP589841 UEL589831:UEL589841 UOH589831:UOH589841 UYD589831:UYD589841 VHZ589831:VHZ589841 VRV589831:VRV589841 WBR589831:WBR589841 WLN589831:WLN589841 WVJ589831:WVJ589841 B655367:B655377 IX655367:IX655377 ST655367:ST655377 ACP655367:ACP655377 AML655367:AML655377 AWH655367:AWH655377 BGD655367:BGD655377 BPZ655367:BPZ655377 BZV655367:BZV655377 CJR655367:CJR655377 CTN655367:CTN655377 DDJ655367:DDJ655377 DNF655367:DNF655377 DXB655367:DXB655377 EGX655367:EGX655377 EQT655367:EQT655377 FAP655367:FAP655377 FKL655367:FKL655377 FUH655367:FUH655377 GED655367:GED655377 GNZ655367:GNZ655377 GXV655367:GXV655377 HHR655367:HHR655377 HRN655367:HRN655377 IBJ655367:IBJ655377 ILF655367:ILF655377 IVB655367:IVB655377 JEX655367:JEX655377 JOT655367:JOT655377 JYP655367:JYP655377 KIL655367:KIL655377 KSH655367:KSH655377 LCD655367:LCD655377 LLZ655367:LLZ655377 LVV655367:LVV655377 MFR655367:MFR655377 MPN655367:MPN655377 MZJ655367:MZJ655377 NJF655367:NJF655377 NTB655367:NTB655377 OCX655367:OCX655377 OMT655367:OMT655377 OWP655367:OWP655377 PGL655367:PGL655377 PQH655367:PQH655377 QAD655367:QAD655377 QJZ655367:QJZ655377 QTV655367:QTV655377 RDR655367:RDR655377 RNN655367:RNN655377 RXJ655367:RXJ655377 SHF655367:SHF655377 SRB655367:SRB655377 TAX655367:TAX655377 TKT655367:TKT655377 TUP655367:TUP655377 UEL655367:UEL655377 UOH655367:UOH655377 UYD655367:UYD655377 VHZ655367:VHZ655377 VRV655367:VRV655377 WBR655367:WBR655377 WLN655367:WLN655377 WVJ655367:WVJ655377 B720903:B720913 IX720903:IX720913 ST720903:ST720913 ACP720903:ACP720913 AML720903:AML720913 AWH720903:AWH720913 BGD720903:BGD720913 BPZ720903:BPZ720913 BZV720903:BZV720913 CJR720903:CJR720913 CTN720903:CTN720913 DDJ720903:DDJ720913 DNF720903:DNF720913 DXB720903:DXB720913 EGX720903:EGX720913 EQT720903:EQT720913 FAP720903:FAP720913 FKL720903:FKL720913 FUH720903:FUH720913 GED720903:GED720913 GNZ720903:GNZ720913 GXV720903:GXV720913 HHR720903:HHR720913 HRN720903:HRN720913 IBJ720903:IBJ720913 ILF720903:ILF720913 IVB720903:IVB720913 JEX720903:JEX720913 JOT720903:JOT720913 JYP720903:JYP720913 KIL720903:KIL720913 KSH720903:KSH720913 LCD720903:LCD720913 LLZ720903:LLZ720913 LVV720903:LVV720913 MFR720903:MFR720913 MPN720903:MPN720913 MZJ720903:MZJ720913 NJF720903:NJF720913 NTB720903:NTB720913 OCX720903:OCX720913 OMT720903:OMT720913 OWP720903:OWP720913 PGL720903:PGL720913 PQH720903:PQH720913 QAD720903:QAD720913 QJZ720903:QJZ720913 QTV720903:QTV720913 RDR720903:RDR720913 RNN720903:RNN720913 RXJ720903:RXJ720913 SHF720903:SHF720913 SRB720903:SRB720913 TAX720903:TAX720913 TKT720903:TKT720913 TUP720903:TUP720913 UEL720903:UEL720913 UOH720903:UOH720913 UYD720903:UYD720913 VHZ720903:VHZ720913 VRV720903:VRV720913 WBR720903:WBR720913 WLN720903:WLN720913 WVJ720903:WVJ720913 B786439:B786449 IX786439:IX786449 ST786439:ST786449 ACP786439:ACP786449 AML786439:AML786449 AWH786439:AWH786449 BGD786439:BGD786449 BPZ786439:BPZ786449 BZV786439:BZV786449 CJR786439:CJR786449 CTN786439:CTN786449 DDJ786439:DDJ786449 DNF786439:DNF786449 DXB786439:DXB786449 EGX786439:EGX786449 EQT786439:EQT786449 FAP786439:FAP786449 FKL786439:FKL786449 FUH786439:FUH786449 GED786439:GED786449 GNZ786439:GNZ786449 GXV786439:GXV786449 HHR786439:HHR786449 HRN786439:HRN786449 IBJ786439:IBJ786449 ILF786439:ILF786449 IVB786439:IVB786449 JEX786439:JEX786449 JOT786439:JOT786449 JYP786439:JYP786449 KIL786439:KIL786449 KSH786439:KSH786449 LCD786439:LCD786449 LLZ786439:LLZ786449 LVV786439:LVV786449 MFR786439:MFR786449 MPN786439:MPN786449 MZJ786439:MZJ786449 NJF786439:NJF786449 NTB786439:NTB786449 OCX786439:OCX786449 OMT786439:OMT786449 OWP786439:OWP786449 PGL786439:PGL786449 PQH786439:PQH786449 QAD786439:QAD786449 QJZ786439:QJZ786449 QTV786439:QTV786449 RDR786439:RDR786449 RNN786439:RNN786449 RXJ786439:RXJ786449 SHF786439:SHF786449 SRB786439:SRB786449 TAX786439:TAX786449 TKT786439:TKT786449 TUP786439:TUP786449 UEL786439:UEL786449 UOH786439:UOH786449 UYD786439:UYD786449 VHZ786439:VHZ786449 VRV786439:VRV786449 WBR786439:WBR786449 WLN786439:WLN786449 WVJ786439:WVJ786449 B851975:B851985 IX851975:IX851985 ST851975:ST851985 ACP851975:ACP851985 AML851975:AML851985 AWH851975:AWH851985 BGD851975:BGD851985 BPZ851975:BPZ851985 BZV851975:BZV851985 CJR851975:CJR851985 CTN851975:CTN851985 DDJ851975:DDJ851985 DNF851975:DNF851985 DXB851975:DXB851985 EGX851975:EGX851985 EQT851975:EQT851985 FAP851975:FAP851985 FKL851975:FKL851985 FUH851975:FUH851985 GED851975:GED851985 GNZ851975:GNZ851985 GXV851975:GXV851985 HHR851975:HHR851985 HRN851975:HRN851985 IBJ851975:IBJ851985 ILF851975:ILF851985 IVB851975:IVB851985 JEX851975:JEX851985 JOT851975:JOT851985 JYP851975:JYP851985 KIL851975:KIL851985 KSH851975:KSH851985 LCD851975:LCD851985 LLZ851975:LLZ851985 LVV851975:LVV851985 MFR851975:MFR851985 MPN851975:MPN851985 MZJ851975:MZJ851985 NJF851975:NJF851985 NTB851975:NTB851985 OCX851975:OCX851985 OMT851975:OMT851985 OWP851975:OWP851985 PGL851975:PGL851985 PQH851975:PQH851985 QAD851975:QAD851985 QJZ851975:QJZ851985 QTV851975:QTV851985 RDR851975:RDR851985 RNN851975:RNN851985 RXJ851975:RXJ851985 SHF851975:SHF851985 SRB851975:SRB851985 TAX851975:TAX851985 TKT851975:TKT851985 TUP851975:TUP851985 UEL851975:UEL851985 UOH851975:UOH851985 UYD851975:UYD851985 VHZ851975:VHZ851985 VRV851975:VRV851985 WBR851975:WBR851985 WLN851975:WLN851985 WVJ851975:WVJ851985 B917511:B917521 IX917511:IX917521 ST917511:ST917521 ACP917511:ACP917521 AML917511:AML917521 AWH917511:AWH917521 BGD917511:BGD917521 BPZ917511:BPZ917521 BZV917511:BZV917521 CJR917511:CJR917521 CTN917511:CTN917521 DDJ917511:DDJ917521 DNF917511:DNF917521 DXB917511:DXB917521 EGX917511:EGX917521 EQT917511:EQT917521 FAP917511:FAP917521 FKL917511:FKL917521 FUH917511:FUH917521 GED917511:GED917521 GNZ917511:GNZ917521 GXV917511:GXV917521 HHR917511:HHR917521 HRN917511:HRN917521 IBJ917511:IBJ917521 ILF917511:ILF917521 IVB917511:IVB917521 JEX917511:JEX917521 JOT917511:JOT917521 JYP917511:JYP917521 KIL917511:KIL917521 KSH917511:KSH917521 LCD917511:LCD917521 LLZ917511:LLZ917521 LVV917511:LVV917521 MFR917511:MFR917521 MPN917511:MPN917521 MZJ917511:MZJ917521 NJF917511:NJF917521 NTB917511:NTB917521 OCX917511:OCX917521 OMT917511:OMT917521 OWP917511:OWP917521 PGL917511:PGL917521 PQH917511:PQH917521 QAD917511:QAD917521 QJZ917511:QJZ917521 QTV917511:QTV917521 RDR917511:RDR917521 RNN917511:RNN917521 RXJ917511:RXJ917521 SHF917511:SHF917521 SRB917511:SRB917521 TAX917511:TAX917521 TKT917511:TKT917521 TUP917511:TUP917521 UEL917511:UEL917521 UOH917511:UOH917521 UYD917511:UYD917521 VHZ917511:VHZ917521 VRV917511:VRV917521 WBR917511:WBR917521 WLN917511:WLN917521 WVJ917511:WVJ917521 B983047:B983057 IX983047:IX983057 ST983047:ST983057 ACP983047:ACP983057 AML983047:AML983057 AWH983047:AWH983057 BGD983047:BGD983057 BPZ983047:BPZ983057 BZV983047:BZV983057 CJR983047:CJR983057 CTN983047:CTN983057 DDJ983047:DDJ983057 DNF983047:DNF983057 DXB983047:DXB983057 EGX983047:EGX983057 EQT983047:EQT983057 FAP983047:FAP983057 FKL983047:FKL983057 FUH983047:FUH983057 GED983047:GED983057 GNZ983047:GNZ983057 GXV983047:GXV983057 HHR983047:HHR983057 HRN983047:HRN983057 IBJ983047:IBJ983057 ILF983047:ILF983057 IVB983047:IVB983057 JEX983047:JEX983057 JOT983047:JOT983057 JYP983047:JYP983057 KIL983047:KIL983057 KSH983047:KSH983057 LCD983047:LCD983057 LLZ983047:LLZ983057 LVV983047:LVV983057 MFR983047:MFR983057 MPN983047:MPN983057 MZJ983047:MZJ983057 NJF983047:NJF983057 NTB983047:NTB983057 OCX983047:OCX983057 OMT983047:OMT983057 OWP983047:OWP983057 PGL983047:PGL983057 PQH983047:PQH983057 QAD983047:QAD983057 QJZ983047:QJZ983057 QTV983047:QTV983057 RDR983047:RDR983057 RNN983047:RNN983057 RXJ983047:RXJ983057 SHF983047:SHF983057 SRB983047:SRB983057 TAX983047:TAX983057 TKT983047:TKT983057 TUP983047:TUP983057 UEL983047:UEL983057 UOH983047:UOH983057 UYD983047:UYD983057 VHZ983047:VHZ983057 VRV983047:VRV983057 WBR983047:WBR983057 WLN983047:WLN983057 WVJ983047:WVJ983057 G7:G17 JC7:JC17 SY7:SY17 ACU7:ACU17 AMQ7:AMQ17 AWM7:AWM17 BGI7:BGI17 BQE7:BQE17 CAA7:CAA17 CJW7:CJW17 CTS7:CTS17 DDO7:DDO17 DNK7:DNK17 DXG7:DXG17 EHC7:EHC17 EQY7:EQY17 FAU7:FAU17 FKQ7:FKQ17 FUM7:FUM17 GEI7:GEI17 GOE7:GOE17 GYA7:GYA17 HHW7:HHW17 HRS7:HRS17 IBO7:IBO17 ILK7:ILK17 IVG7:IVG17 JFC7:JFC17 JOY7:JOY17 JYU7:JYU17 KIQ7:KIQ17 KSM7:KSM17 LCI7:LCI17 LME7:LME17 LWA7:LWA17 MFW7:MFW17 MPS7:MPS17 MZO7:MZO17 NJK7:NJK17 NTG7:NTG17 ODC7:ODC17 OMY7:OMY17 OWU7:OWU17 PGQ7:PGQ17 PQM7:PQM17 QAI7:QAI17 QKE7:QKE17 QUA7:QUA17 RDW7:RDW17 RNS7:RNS17 RXO7:RXO17 SHK7:SHK17 SRG7:SRG17 TBC7:TBC17 TKY7:TKY17 TUU7:TUU17 UEQ7:UEQ17 UOM7:UOM17 UYI7:UYI17 VIE7:VIE17 VSA7:VSA17 WBW7:WBW17 WLS7:WLS17 WVO7:WVO17 G65543:G65553 JC65543:JC65553 SY65543:SY65553 ACU65543:ACU65553 AMQ65543:AMQ65553 AWM65543:AWM65553 BGI65543:BGI65553 BQE65543:BQE65553 CAA65543:CAA65553 CJW65543:CJW65553 CTS65543:CTS65553 DDO65543:DDO65553 DNK65543:DNK65553 DXG65543:DXG65553 EHC65543:EHC65553 EQY65543:EQY65553 FAU65543:FAU65553 FKQ65543:FKQ65553 FUM65543:FUM65553 GEI65543:GEI65553 GOE65543:GOE65553 GYA65543:GYA65553 HHW65543:HHW65553 HRS65543:HRS65553 IBO65543:IBO65553 ILK65543:ILK65553 IVG65543:IVG65553 JFC65543:JFC65553 JOY65543:JOY65553 JYU65543:JYU65553 KIQ65543:KIQ65553 KSM65543:KSM65553 LCI65543:LCI65553 LME65543:LME65553 LWA65543:LWA65553 MFW65543:MFW65553 MPS65543:MPS65553 MZO65543:MZO65553 NJK65543:NJK65553 NTG65543:NTG65553 ODC65543:ODC65553 OMY65543:OMY65553 OWU65543:OWU65553 PGQ65543:PGQ65553 PQM65543:PQM65553 QAI65543:QAI65553 QKE65543:QKE65553 QUA65543:QUA65553 RDW65543:RDW65553 RNS65543:RNS65553 RXO65543:RXO65553 SHK65543:SHK65553 SRG65543:SRG65553 TBC65543:TBC65553 TKY65543:TKY65553 TUU65543:TUU65553 UEQ65543:UEQ65553 UOM65543:UOM65553 UYI65543:UYI65553 VIE65543:VIE65553 VSA65543:VSA65553 WBW65543:WBW65553 WLS65543:WLS65553 WVO65543:WVO65553 G131079:G131089 JC131079:JC131089 SY131079:SY131089 ACU131079:ACU131089 AMQ131079:AMQ131089 AWM131079:AWM131089 BGI131079:BGI131089 BQE131079:BQE131089 CAA131079:CAA131089 CJW131079:CJW131089 CTS131079:CTS131089 DDO131079:DDO131089 DNK131079:DNK131089 DXG131079:DXG131089 EHC131079:EHC131089 EQY131079:EQY131089 FAU131079:FAU131089 FKQ131079:FKQ131089 FUM131079:FUM131089 GEI131079:GEI131089 GOE131079:GOE131089 GYA131079:GYA131089 HHW131079:HHW131089 HRS131079:HRS131089 IBO131079:IBO131089 ILK131079:ILK131089 IVG131079:IVG131089 JFC131079:JFC131089 JOY131079:JOY131089 JYU131079:JYU131089 KIQ131079:KIQ131089 KSM131079:KSM131089 LCI131079:LCI131089 LME131079:LME131089 LWA131079:LWA131089 MFW131079:MFW131089 MPS131079:MPS131089 MZO131079:MZO131089 NJK131079:NJK131089 NTG131079:NTG131089 ODC131079:ODC131089 OMY131079:OMY131089 OWU131079:OWU131089 PGQ131079:PGQ131089 PQM131079:PQM131089 QAI131079:QAI131089 QKE131079:QKE131089 QUA131079:QUA131089 RDW131079:RDW131089 RNS131079:RNS131089 RXO131079:RXO131089 SHK131079:SHK131089 SRG131079:SRG131089 TBC131079:TBC131089 TKY131079:TKY131089 TUU131079:TUU131089 UEQ131079:UEQ131089 UOM131079:UOM131089 UYI131079:UYI131089 VIE131079:VIE131089 VSA131079:VSA131089 WBW131079:WBW131089 WLS131079:WLS131089 WVO131079:WVO131089 G196615:G196625 JC196615:JC196625 SY196615:SY196625 ACU196615:ACU196625 AMQ196615:AMQ196625 AWM196615:AWM196625 BGI196615:BGI196625 BQE196615:BQE196625 CAA196615:CAA196625 CJW196615:CJW196625 CTS196615:CTS196625 DDO196615:DDO196625 DNK196615:DNK196625 DXG196615:DXG196625 EHC196615:EHC196625 EQY196615:EQY196625 FAU196615:FAU196625 FKQ196615:FKQ196625 FUM196615:FUM196625 GEI196615:GEI196625 GOE196615:GOE196625 GYA196615:GYA196625 HHW196615:HHW196625 HRS196615:HRS196625 IBO196615:IBO196625 ILK196615:ILK196625 IVG196615:IVG196625 JFC196615:JFC196625 JOY196615:JOY196625 JYU196615:JYU196625 KIQ196615:KIQ196625 KSM196615:KSM196625 LCI196615:LCI196625 LME196615:LME196625 LWA196615:LWA196625 MFW196615:MFW196625 MPS196615:MPS196625 MZO196615:MZO196625 NJK196615:NJK196625 NTG196615:NTG196625 ODC196615:ODC196625 OMY196615:OMY196625 OWU196615:OWU196625 PGQ196615:PGQ196625 PQM196615:PQM196625 QAI196615:QAI196625 QKE196615:QKE196625 QUA196615:QUA196625 RDW196615:RDW196625 RNS196615:RNS196625 RXO196615:RXO196625 SHK196615:SHK196625 SRG196615:SRG196625 TBC196615:TBC196625 TKY196615:TKY196625 TUU196615:TUU196625 UEQ196615:UEQ196625 UOM196615:UOM196625 UYI196615:UYI196625 VIE196615:VIE196625 VSA196615:VSA196625 WBW196615:WBW196625 WLS196615:WLS196625 WVO196615:WVO196625 G262151:G262161 JC262151:JC262161 SY262151:SY262161 ACU262151:ACU262161 AMQ262151:AMQ262161 AWM262151:AWM262161 BGI262151:BGI262161 BQE262151:BQE262161 CAA262151:CAA262161 CJW262151:CJW262161 CTS262151:CTS262161 DDO262151:DDO262161 DNK262151:DNK262161 DXG262151:DXG262161 EHC262151:EHC262161 EQY262151:EQY262161 FAU262151:FAU262161 FKQ262151:FKQ262161 FUM262151:FUM262161 GEI262151:GEI262161 GOE262151:GOE262161 GYA262151:GYA262161 HHW262151:HHW262161 HRS262151:HRS262161 IBO262151:IBO262161 ILK262151:ILK262161 IVG262151:IVG262161 JFC262151:JFC262161 JOY262151:JOY262161 JYU262151:JYU262161 KIQ262151:KIQ262161 KSM262151:KSM262161 LCI262151:LCI262161 LME262151:LME262161 LWA262151:LWA262161 MFW262151:MFW262161 MPS262151:MPS262161 MZO262151:MZO262161 NJK262151:NJK262161 NTG262151:NTG262161 ODC262151:ODC262161 OMY262151:OMY262161 OWU262151:OWU262161 PGQ262151:PGQ262161 PQM262151:PQM262161 QAI262151:QAI262161 QKE262151:QKE262161 QUA262151:QUA262161 RDW262151:RDW262161 RNS262151:RNS262161 RXO262151:RXO262161 SHK262151:SHK262161 SRG262151:SRG262161 TBC262151:TBC262161 TKY262151:TKY262161 TUU262151:TUU262161 UEQ262151:UEQ262161 UOM262151:UOM262161 UYI262151:UYI262161 VIE262151:VIE262161 VSA262151:VSA262161 WBW262151:WBW262161 WLS262151:WLS262161 WVO262151:WVO262161 G327687:G327697 JC327687:JC327697 SY327687:SY327697 ACU327687:ACU327697 AMQ327687:AMQ327697 AWM327687:AWM327697 BGI327687:BGI327697 BQE327687:BQE327697 CAA327687:CAA327697 CJW327687:CJW327697 CTS327687:CTS327697 DDO327687:DDO327697 DNK327687:DNK327697 DXG327687:DXG327697 EHC327687:EHC327697 EQY327687:EQY327697 FAU327687:FAU327697 FKQ327687:FKQ327697 FUM327687:FUM327697 GEI327687:GEI327697 GOE327687:GOE327697 GYA327687:GYA327697 HHW327687:HHW327697 HRS327687:HRS327697 IBO327687:IBO327697 ILK327687:ILK327697 IVG327687:IVG327697 JFC327687:JFC327697 JOY327687:JOY327697 JYU327687:JYU327697 KIQ327687:KIQ327697 KSM327687:KSM327697 LCI327687:LCI327697 LME327687:LME327697 LWA327687:LWA327697 MFW327687:MFW327697 MPS327687:MPS327697 MZO327687:MZO327697 NJK327687:NJK327697 NTG327687:NTG327697 ODC327687:ODC327697 OMY327687:OMY327697 OWU327687:OWU327697 PGQ327687:PGQ327697 PQM327687:PQM327697 QAI327687:QAI327697 QKE327687:QKE327697 QUA327687:QUA327697 RDW327687:RDW327697 RNS327687:RNS327697 RXO327687:RXO327697 SHK327687:SHK327697 SRG327687:SRG327697 TBC327687:TBC327697 TKY327687:TKY327697 TUU327687:TUU327697 UEQ327687:UEQ327697 UOM327687:UOM327697 UYI327687:UYI327697 VIE327687:VIE327697 VSA327687:VSA327697 WBW327687:WBW327697 WLS327687:WLS327697 WVO327687:WVO327697 G393223:G393233 JC393223:JC393233 SY393223:SY393233 ACU393223:ACU393233 AMQ393223:AMQ393233 AWM393223:AWM393233 BGI393223:BGI393233 BQE393223:BQE393233 CAA393223:CAA393233 CJW393223:CJW393233 CTS393223:CTS393233 DDO393223:DDO393233 DNK393223:DNK393233 DXG393223:DXG393233 EHC393223:EHC393233 EQY393223:EQY393233 FAU393223:FAU393233 FKQ393223:FKQ393233 FUM393223:FUM393233 GEI393223:GEI393233 GOE393223:GOE393233 GYA393223:GYA393233 HHW393223:HHW393233 HRS393223:HRS393233 IBO393223:IBO393233 ILK393223:ILK393233 IVG393223:IVG393233 JFC393223:JFC393233 JOY393223:JOY393233 JYU393223:JYU393233 KIQ393223:KIQ393233 KSM393223:KSM393233 LCI393223:LCI393233 LME393223:LME393233 LWA393223:LWA393233 MFW393223:MFW393233 MPS393223:MPS393233 MZO393223:MZO393233 NJK393223:NJK393233 NTG393223:NTG393233 ODC393223:ODC393233 OMY393223:OMY393233 OWU393223:OWU393233 PGQ393223:PGQ393233 PQM393223:PQM393233 QAI393223:QAI393233 QKE393223:QKE393233 QUA393223:QUA393233 RDW393223:RDW393233 RNS393223:RNS393233 RXO393223:RXO393233 SHK393223:SHK393233 SRG393223:SRG393233 TBC393223:TBC393233 TKY393223:TKY393233 TUU393223:TUU393233 UEQ393223:UEQ393233 UOM393223:UOM393233 UYI393223:UYI393233 VIE393223:VIE393233 VSA393223:VSA393233 WBW393223:WBW393233 WLS393223:WLS393233 WVO393223:WVO393233 G458759:G458769 JC458759:JC458769 SY458759:SY458769 ACU458759:ACU458769 AMQ458759:AMQ458769 AWM458759:AWM458769 BGI458759:BGI458769 BQE458759:BQE458769 CAA458759:CAA458769 CJW458759:CJW458769 CTS458759:CTS458769 DDO458759:DDO458769 DNK458759:DNK458769 DXG458759:DXG458769 EHC458759:EHC458769 EQY458759:EQY458769 FAU458759:FAU458769 FKQ458759:FKQ458769 FUM458759:FUM458769 GEI458759:GEI458769 GOE458759:GOE458769 GYA458759:GYA458769 HHW458759:HHW458769 HRS458759:HRS458769 IBO458759:IBO458769 ILK458759:ILK458769 IVG458759:IVG458769 JFC458759:JFC458769 JOY458759:JOY458769 JYU458759:JYU458769 KIQ458759:KIQ458769 KSM458759:KSM458769 LCI458759:LCI458769 LME458759:LME458769 LWA458759:LWA458769 MFW458759:MFW458769 MPS458759:MPS458769 MZO458759:MZO458769 NJK458759:NJK458769 NTG458759:NTG458769 ODC458759:ODC458769 OMY458759:OMY458769 OWU458759:OWU458769 PGQ458759:PGQ458769 PQM458759:PQM458769 QAI458759:QAI458769 QKE458759:QKE458769 QUA458759:QUA458769 RDW458759:RDW458769 RNS458759:RNS458769 RXO458759:RXO458769 SHK458759:SHK458769 SRG458759:SRG458769 TBC458759:TBC458769 TKY458759:TKY458769 TUU458759:TUU458769 UEQ458759:UEQ458769 UOM458759:UOM458769 UYI458759:UYI458769 VIE458759:VIE458769 VSA458759:VSA458769 WBW458759:WBW458769 WLS458759:WLS458769 WVO458759:WVO458769 G524295:G524305 JC524295:JC524305 SY524295:SY524305 ACU524295:ACU524305 AMQ524295:AMQ524305 AWM524295:AWM524305 BGI524295:BGI524305 BQE524295:BQE524305 CAA524295:CAA524305 CJW524295:CJW524305 CTS524295:CTS524305 DDO524295:DDO524305 DNK524295:DNK524305 DXG524295:DXG524305 EHC524295:EHC524305 EQY524295:EQY524305 FAU524295:FAU524305 FKQ524295:FKQ524305 FUM524295:FUM524305 GEI524295:GEI524305 GOE524295:GOE524305 GYA524295:GYA524305 HHW524295:HHW524305 HRS524295:HRS524305 IBO524295:IBO524305 ILK524295:ILK524305 IVG524295:IVG524305 JFC524295:JFC524305 JOY524295:JOY524305 JYU524295:JYU524305 KIQ524295:KIQ524305 KSM524295:KSM524305 LCI524295:LCI524305 LME524295:LME524305 LWA524295:LWA524305 MFW524295:MFW524305 MPS524295:MPS524305 MZO524295:MZO524305 NJK524295:NJK524305 NTG524295:NTG524305 ODC524295:ODC524305 OMY524295:OMY524305 OWU524295:OWU524305 PGQ524295:PGQ524305 PQM524295:PQM524305 QAI524295:QAI524305 QKE524295:QKE524305 QUA524295:QUA524305 RDW524295:RDW524305 RNS524295:RNS524305 RXO524295:RXO524305 SHK524295:SHK524305 SRG524295:SRG524305 TBC524295:TBC524305 TKY524295:TKY524305 TUU524295:TUU524305 UEQ524295:UEQ524305 UOM524295:UOM524305 UYI524295:UYI524305 VIE524295:VIE524305 VSA524295:VSA524305 WBW524295:WBW524305 WLS524295:WLS524305 WVO524295:WVO524305 G589831:G589841 JC589831:JC589841 SY589831:SY589841 ACU589831:ACU589841 AMQ589831:AMQ589841 AWM589831:AWM589841 BGI589831:BGI589841 BQE589831:BQE589841 CAA589831:CAA589841 CJW589831:CJW589841 CTS589831:CTS589841 DDO589831:DDO589841 DNK589831:DNK589841 DXG589831:DXG589841 EHC589831:EHC589841 EQY589831:EQY589841 FAU589831:FAU589841 FKQ589831:FKQ589841 FUM589831:FUM589841 GEI589831:GEI589841 GOE589831:GOE589841 GYA589831:GYA589841 HHW589831:HHW589841 HRS589831:HRS589841 IBO589831:IBO589841 ILK589831:ILK589841 IVG589831:IVG589841 JFC589831:JFC589841 JOY589831:JOY589841 JYU589831:JYU589841 KIQ589831:KIQ589841 KSM589831:KSM589841 LCI589831:LCI589841 LME589831:LME589841 LWA589831:LWA589841 MFW589831:MFW589841 MPS589831:MPS589841 MZO589831:MZO589841 NJK589831:NJK589841 NTG589831:NTG589841 ODC589831:ODC589841 OMY589831:OMY589841 OWU589831:OWU589841 PGQ589831:PGQ589841 PQM589831:PQM589841 QAI589831:QAI589841 QKE589831:QKE589841 QUA589831:QUA589841 RDW589831:RDW589841 RNS589831:RNS589841 RXO589831:RXO589841 SHK589831:SHK589841 SRG589831:SRG589841 TBC589831:TBC589841 TKY589831:TKY589841 TUU589831:TUU589841 UEQ589831:UEQ589841 UOM589831:UOM589841 UYI589831:UYI589841 VIE589831:VIE589841 VSA589831:VSA589841 WBW589831:WBW589841 WLS589831:WLS589841 WVO589831:WVO589841 G655367:G655377 JC655367:JC655377 SY655367:SY655377 ACU655367:ACU655377 AMQ655367:AMQ655377 AWM655367:AWM655377 BGI655367:BGI655377 BQE655367:BQE655377 CAA655367:CAA655377 CJW655367:CJW655377 CTS655367:CTS655377 DDO655367:DDO655377 DNK655367:DNK655377 DXG655367:DXG655377 EHC655367:EHC655377 EQY655367:EQY655377 FAU655367:FAU655377 FKQ655367:FKQ655377 FUM655367:FUM655377 GEI655367:GEI655377 GOE655367:GOE655377 GYA655367:GYA655377 HHW655367:HHW655377 HRS655367:HRS655377 IBO655367:IBO655377 ILK655367:ILK655377 IVG655367:IVG655377 JFC655367:JFC655377 JOY655367:JOY655377 JYU655367:JYU655377 KIQ655367:KIQ655377 KSM655367:KSM655377 LCI655367:LCI655377 LME655367:LME655377 LWA655367:LWA655377 MFW655367:MFW655377 MPS655367:MPS655377 MZO655367:MZO655377 NJK655367:NJK655377 NTG655367:NTG655377 ODC655367:ODC655377 OMY655367:OMY655377 OWU655367:OWU655377 PGQ655367:PGQ655377 PQM655367:PQM655377 QAI655367:QAI655377 QKE655367:QKE655377 QUA655367:QUA655377 RDW655367:RDW655377 RNS655367:RNS655377 RXO655367:RXO655377 SHK655367:SHK655377 SRG655367:SRG655377 TBC655367:TBC655377 TKY655367:TKY655377 TUU655367:TUU655377 UEQ655367:UEQ655377 UOM655367:UOM655377 UYI655367:UYI655377 VIE655367:VIE655377 VSA655367:VSA655377 WBW655367:WBW655377 WLS655367:WLS655377 WVO655367:WVO655377 G720903:G720913 JC720903:JC720913 SY720903:SY720913 ACU720903:ACU720913 AMQ720903:AMQ720913 AWM720903:AWM720913 BGI720903:BGI720913 BQE720903:BQE720913 CAA720903:CAA720913 CJW720903:CJW720913 CTS720903:CTS720913 DDO720903:DDO720913 DNK720903:DNK720913 DXG720903:DXG720913 EHC720903:EHC720913 EQY720903:EQY720913 FAU720903:FAU720913 FKQ720903:FKQ720913 FUM720903:FUM720913 GEI720903:GEI720913 GOE720903:GOE720913 GYA720903:GYA720913 HHW720903:HHW720913 HRS720903:HRS720913 IBO720903:IBO720913 ILK720903:ILK720913 IVG720903:IVG720913 JFC720903:JFC720913 JOY720903:JOY720913 JYU720903:JYU720913 KIQ720903:KIQ720913 KSM720903:KSM720913 LCI720903:LCI720913 LME720903:LME720913 LWA720903:LWA720913 MFW720903:MFW720913 MPS720903:MPS720913 MZO720903:MZO720913 NJK720903:NJK720913 NTG720903:NTG720913 ODC720903:ODC720913 OMY720903:OMY720913 OWU720903:OWU720913 PGQ720903:PGQ720913 PQM720903:PQM720913 QAI720903:QAI720913 QKE720903:QKE720913 QUA720903:QUA720913 RDW720903:RDW720913 RNS720903:RNS720913 RXO720903:RXO720913 SHK720903:SHK720913 SRG720903:SRG720913 TBC720903:TBC720913 TKY720903:TKY720913 TUU720903:TUU720913 UEQ720903:UEQ720913 UOM720903:UOM720913 UYI720903:UYI720913 VIE720903:VIE720913 VSA720903:VSA720913 WBW720903:WBW720913 WLS720903:WLS720913 WVO720903:WVO720913 G786439:G786449 JC786439:JC786449 SY786439:SY786449 ACU786439:ACU786449 AMQ786439:AMQ786449 AWM786439:AWM786449 BGI786439:BGI786449 BQE786439:BQE786449 CAA786439:CAA786449 CJW786439:CJW786449 CTS786439:CTS786449 DDO786439:DDO786449 DNK786439:DNK786449 DXG786439:DXG786449 EHC786439:EHC786449 EQY786439:EQY786449 FAU786439:FAU786449 FKQ786439:FKQ786449 FUM786439:FUM786449 GEI786439:GEI786449 GOE786439:GOE786449 GYA786439:GYA786449 HHW786439:HHW786449 HRS786439:HRS786449 IBO786439:IBO786449 ILK786439:ILK786449 IVG786439:IVG786449 JFC786439:JFC786449 JOY786439:JOY786449 JYU786439:JYU786449 KIQ786439:KIQ786449 KSM786439:KSM786449 LCI786439:LCI786449 LME786439:LME786449 LWA786439:LWA786449 MFW786439:MFW786449 MPS786439:MPS786449 MZO786439:MZO786449 NJK786439:NJK786449 NTG786439:NTG786449 ODC786439:ODC786449 OMY786439:OMY786449 OWU786439:OWU786449 PGQ786439:PGQ786449 PQM786439:PQM786449 QAI786439:QAI786449 QKE786439:QKE786449 QUA786439:QUA786449 RDW786439:RDW786449 RNS786439:RNS786449 RXO786439:RXO786449 SHK786439:SHK786449 SRG786439:SRG786449 TBC786439:TBC786449 TKY786439:TKY786449 TUU786439:TUU786449 UEQ786439:UEQ786449 UOM786439:UOM786449 UYI786439:UYI786449 VIE786439:VIE786449 VSA786439:VSA786449 WBW786439:WBW786449 WLS786439:WLS786449 WVO786439:WVO786449 G851975:G851985 JC851975:JC851985 SY851975:SY851985 ACU851975:ACU851985 AMQ851975:AMQ851985 AWM851975:AWM851985 BGI851975:BGI851985 BQE851975:BQE851985 CAA851975:CAA851985 CJW851975:CJW851985 CTS851975:CTS851985 DDO851975:DDO851985 DNK851975:DNK851985 DXG851975:DXG851985 EHC851975:EHC851985 EQY851975:EQY851985 FAU851975:FAU851985 FKQ851975:FKQ851985 FUM851975:FUM851985 GEI851975:GEI851985 GOE851975:GOE851985 GYA851975:GYA851985 HHW851975:HHW851985 HRS851975:HRS851985 IBO851975:IBO851985 ILK851975:ILK851985 IVG851975:IVG851985 JFC851975:JFC851985 JOY851975:JOY851985 JYU851975:JYU851985 KIQ851975:KIQ851985 KSM851975:KSM851985 LCI851975:LCI851985 LME851975:LME851985 LWA851975:LWA851985 MFW851975:MFW851985 MPS851975:MPS851985 MZO851975:MZO851985 NJK851975:NJK851985 NTG851975:NTG851985 ODC851975:ODC851985 OMY851975:OMY851985 OWU851975:OWU851985 PGQ851975:PGQ851985 PQM851975:PQM851985 QAI851975:QAI851985 QKE851975:QKE851985 QUA851975:QUA851985 RDW851975:RDW851985 RNS851975:RNS851985 RXO851975:RXO851985 SHK851975:SHK851985 SRG851975:SRG851985 TBC851975:TBC851985 TKY851975:TKY851985 TUU851975:TUU851985 UEQ851975:UEQ851985 UOM851975:UOM851985 UYI851975:UYI851985 VIE851975:VIE851985 VSA851975:VSA851985 WBW851975:WBW851985 WLS851975:WLS851985 WVO851975:WVO851985 G917511:G917521 JC917511:JC917521 SY917511:SY917521 ACU917511:ACU917521 AMQ917511:AMQ917521 AWM917511:AWM917521 BGI917511:BGI917521 BQE917511:BQE917521 CAA917511:CAA917521 CJW917511:CJW917521 CTS917511:CTS917521 DDO917511:DDO917521 DNK917511:DNK917521 DXG917511:DXG917521 EHC917511:EHC917521 EQY917511:EQY917521 FAU917511:FAU917521 FKQ917511:FKQ917521 FUM917511:FUM917521 GEI917511:GEI917521 GOE917511:GOE917521 GYA917511:GYA917521 HHW917511:HHW917521 HRS917511:HRS917521 IBO917511:IBO917521 ILK917511:ILK917521 IVG917511:IVG917521 JFC917511:JFC917521 JOY917511:JOY917521 JYU917511:JYU917521 KIQ917511:KIQ917521 KSM917511:KSM917521 LCI917511:LCI917521 LME917511:LME917521 LWA917511:LWA917521 MFW917511:MFW917521 MPS917511:MPS917521 MZO917511:MZO917521 NJK917511:NJK917521 NTG917511:NTG917521 ODC917511:ODC917521 OMY917511:OMY917521 OWU917511:OWU917521 PGQ917511:PGQ917521 PQM917511:PQM917521 QAI917511:QAI917521 QKE917511:QKE917521 QUA917511:QUA917521 RDW917511:RDW917521 RNS917511:RNS917521 RXO917511:RXO917521 SHK917511:SHK917521 SRG917511:SRG917521 TBC917511:TBC917521 TKY917511:TKY917521 TUU917511:TUU917521 UEQ917511:UEQ917521 UOM917511:UOM917521 UYI917511:UYI917521 VIE917511:VIE917521 VSA917511:VSA917521 WBW917511:WBW917521 WLS917511:WLS917521 WVO917511:WVO917521 G983047:G983057 JC983047:JC983057 SY983047:SY983057 ACU983047:ACU983057 AMQ983047:AMQ983057 AWM983047:AWM983057 BGI983047:BGI983057 BQE983047:BQE983057 CAA983047:CAA983057 CJW983047:CJW983057 CTS983047:CTS983057 DDO983047:DDO983057 DNK983047:DNK983057 DXG983047:DXG983057 EHC983047:EHC983057 EQY983047:EQY983057 FAU983047:FAU983057 FKQ983047:FKQ983057 FUM983047:FUM983057 GEI983047:GEI983057 GOE983047:GOE983057 GYA983047:GYA983057 HHW983047:HHW983057 HRS983047:HRS983057 IBO983047:IBO983057 ILK983047:ILK983057 IVG983047:IVG983057 JFC983047:JFC983057 JOY983047:JOY983057 JYU983047:JYU983057 KIQ983047:KIQ983057 KSM983047:KSM983057 LCI983047:LCI983057 LME983047:LME983057 LWA983047:LWA983057 MFW983047:MFW983057 MPS983047:MPS983057 MZO983047:MZO983057 NJK983047:NJK983057 NTG983047:NTG983057 ODC983047:ODC983057 OMY983047:OMY983057 OWU983047:OWU983057 PGQ983047:PGQ983057 PQM983047:PQM983057 QAI983047:QAI983057 QKE983047:QKE983057 QUA983047:QUA983057 RDW983047:RDW983057 RNS983047:RNS983057 RXO983047:RXO983057 SHK983047:SHK983057 SRG983047:SRG983057 TBC983047:TBC983057 TKY983047:TKY983057 TUU983047:TUU983057 UEQ983047:UEQ983057 UOM983047:UOM983057 UYI983047:UYI983057 VIE983047:VIE983057 VSA983047:VSA983057 WBW983047:WBW983057 WLS983047:WLS983057 WVO983047:WVO983057 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H65537 JD65537 SZ65537 ACV65537 AMR65537 AWN65537 BGJ65537 BQF65537 CAB65537 CJX65537 CTT65537 DDP65537 DNL65537 DXH65537 EHD65537 EQZ65537 FAV65537 FKR65537 FUN65537 GEJ65537 GOF65537 GYB65537 HHX65537 HRT65537 IBP65537 ILL65537 IVH65537 JFD65537 JOZ65537 JYV65537 KIR65537 KSN65537 LCJ65537 LMF65537 LWB65537 MFX65537 MPT65537 MZP65537 NJL65537 NTH65537 ODD65537 OMZ65537 OWV65537 PGR65537 PQN65537 QAJ65537 QKF65537 QUB65537 RDX65537 RNT65537 RXP65537 SHL65537 SRH65537 TBD65537 TKZ65537 TUV65537 UER65537 UON65537 UYJ65537 VIF65537 VSB65537 WBX65537 WLT65537 WVP65537 H131073 JD131073 SZ131073 ACV131073 AMR131073 AWN131073 BGJ131073 BQF131073 CAB131073 CJX131073 CTT131073 DDP131073 DNL131073 DXH131073 EHD131073 EQZ131073 FAV131073 FKR131073 FUN131073 GEJ131073 GOF131073 GYB131073 HHX131073 HRT131073 IBP131073 ILL131073 IVH131073 JFD131073 JOZ131073 JYV131073 KIR131073 KSN131073 LCJ131073 LMF131073 LWB131073 MFX131073 MPT131073 MZP131073 NJL131073 NTH131073 ODD131073 OMZ131073 OWV131073 PGR131073 PQN131073 QAJ131073 QKF131073 QUB131073 RDX131073 RNT131073 RXP131073 SHL131073 SRH131073 TBD131073 TKZ131073 TUV131073 UER131073 UON131073 UYJ131073 VIF131073 VSB131073 WBX131073 WLT131073 WVP131073 H196609 JD196609 SZ196609 ACV196609 AMR196609 AWN196609 BGJ196609 BQF196609 CAB196609 CJX196609 CTT196609 DDP196609 DNL196609 DXH196609 EHD196609 EQZ196609 FAV196609 FKR196609 FUN196609 GEJ196609 GOF196609 GYB196609 HHX196609 HRT196609 IBP196609 ILL196609 IVH196609 JFD196609 JOZ196609 JYV196609 KIR196609 KSN196609 LCJ196609 LMF196609 LWB196609 MFX196609 MPT196609 MZP196609 NJL196609 NTH196609 ODD196609 OMZ196609 OWV196609 PGR196609 PQN196609 QAJ196609 QKF196609 QUB196609 RDX196609 RNT196609 RXP196609 SHL196609 SRH196609 TBD196609 TKZ196609 TUV196609 UER196609 UON196609 UYJ196609 VIF196609 VSB196609 WBX196609 WLT196609 WVP196609 H262145 JD262145 SZ262145 ACV262145 AMR262145 AWN262145 BGJ262145 BQF262145 CAB262145 CJX262145 CTT262145 DDP262145 DNL262145 DXH262145 EHD262145 EQZ262145 FAV262145 FKR262145 FUN262145 GEJ262145 GOF262145 GYB262145 HHX262145 HRT262145 IBP262145 ILL262145 IVH262145 JFD262145 JOZ262145 JYV262145 KIR262145 KSN262145 LCJ262145 LMF262145 LWB262145 MFX262145 MPT262145 MZP262145 NJL262145 NTH262145 ODD262145 OMZ262145 OWV262145 PGR262145 PQN262145 QAJ262145 QKF262145 QUB262145 RDX262145 RNT262145 RXP262145 SHL262145 SRH262145 TBD262145 TKZ262145 TUV262145 UER262145 UON262145 UYJ262145 VIF262145 VSB262145 WBX262145 WLT262145 WVP262145 H327681 JD327681 SZ327681 ACV327681 AMR327681 AWN327681 BGJ327681 BQF327681 CAB327681 CJX327681 CTT327681 DDP327681 DNL327681 DXH327681 EHD327681 EQZ327681 FAV327681 FKR327681 FUN327681 GEJ327681 GOF327681 GYB327681 HHX327681 HRT327681 IBP327681 ILL327681 IVH327681 JFD327681 JOZ327681 JYV327681 KIR327681 KSN327681 LCJ327681 LMF327681 LWB327681 MFX327681 MPT327681 MZP327681 NJL327681 NTH327681 ODD327681 OMZ327681 OWV327681 PGR327681 PQN327681 QAJ327681 QKF327681 QUB327681 RDX327681 RNT327681 RXP327681 SHL327681 SRH327681 TBD327681 TKZ327681 TUV327681 UER327681 UON327681 UYJ327681 VIF327681 VSB327681 WBX327681 WLT327681 WVP327681 H393217 JD393217 SZ393217 ACV393217 AMR393217 AWN393217 BGJ393217 BQF393217 CAB393217 CJX393217 CTT393217 DDP393217 DNL393217 DXH393217 EHD393217 EQZ393217 FAV393217 FKR393217 FUN393217 GEJ393217 GOF393217 GYB393217 HHX393217 HRT393217 IBP393217 ILL393217 IVH393217 JFD393217 JOZ393217 JYV393217 KIR393217 KSN393217 LCJ393217 LMF393217 LWB393217 MFX393217 MPT393217 MZP393217 NJL393217 NTH393217 ODD393217 OMZ393217 OWV393217 PGR393217 PQN393217 QAJ393217 QKF393217 QUB393217 RDX393217 RNT393217 RXP393217 SHL393217 SRH393217 TBD393217 TKZ393217 TUV393217 UER393217 UON393217 UYJ393217 VIF393217 VSB393217 WBX393217 WLT393217 WVP393217 H458753 JD458753 SZ458753 ACV458753 AMR458753 AWN458753 BGJ458753 BQF458753 CAB458753 CJX458753 CTT458753 DDP458753 DNL458753 DXH458753 EHD458753 EQZ458753 FAV458753 FKR458753 FUN458753 GEJ458753 GOF458753 GYB458753 HHX458753 HRT458753 IBP458753 ILL458753 IVH458753 JFD458753 JOZ458753 JYV458753 KIR458753 KSN458753 LCJ458753 LMF458753 LWB458753 MFX458753 MPT458753 MZP458753 NJL458753 NTH458753 ODD458753 OMZ458753 OWV458753 PGR458753 PQN458753 QAJ458753 QKF458753 QUB458753 RDX458753 RNT458753 RXP458753 SHL458753 SRH458753 TBD458753 TKZ458753 TUV458753 UER458753 UON458753 UYJ458753 VIF458753 VSB458753 WBX458753 WLT458753 WVP458753 H524289 JD524289 SZ524289 ACV524289 AMR524289 AWN524289 BGJ524289 BQF524289 CAB524289 CJX524289 CTT524289 DDP524289 DNL524289 DXH524289 EHD524289 EQZ524289 FAV524289 FKR524289 FUN524289 GEJ524289 GOF524289 GYB524289 HHX524289 HRT524289 IBP524289 ILL524289 IVH524289 JFD524289 JOZ524289 JYV524289 KIR524289 KSN524289 LCJ524289 LMF524289 LWB524289 MFX524289 MPT524289 MZP524289 NJL524289 NTH524289 ODD524289 OMZ524289 OWV524289 PGR524289 PQN524289 QAJ524289 QKF524289 QUB524289 RDX524289 RNT524289 RXP524289 SHL524289 SRH524289 TBD524289 TKZ524289 TUV524289 UER524289 UON524289 UYJ524289 VIF524289 VSB524289 WBX524289 WLT524289 WVP524289 H589825 JD589825 SZ589825 ACV589825 AMR589825 AWN589825 BGJ589825 BQF589825 CAB589825 CJX589825 CTT589825 DDP589825 DNL589825 DXH589825 EHD589825 EQZ589825 FAV589825 FKR589825 FUN589825 GEJ589825 GOF589825 GYB589825 HHX589825 HRT589825 IBP589825 ILL589825 IVH589825 JFD589825 JOZ589825 JYV589825 KIR589825 KSN589825 LCJ589825 LMF589825 LWB589825 MFX589825 MPT589825 MZP589825 NJL589825 NTH589825 ODD589825 OMZ589825 OWV589825 PGR589825 PQN589825 QAJ589825 QKF589825 QUB589825 RDX589825 RNT589825 RXP589825 SHL589825 SRH589825 TBD589825 TKZ589825 TUV589825 UER589825 UON589825 UYJ589825 VIF589825 VSB589825 WBX589825 WLT589825 WVP589825 H655361 JD655361 SZ655361 ACV655361 AMR655361 AWN655361 BGJ655361 BQF655361 CAB655361 CJX655361 CTT655361 DDP655361 DNL655361 DXH655361 EHD655361 EQZ655361 FAV655361 FKR655361 FUN655361 GEJ655361 GOF655361 GYB655361 HHX655361 HRT655361 IBP655361 ILL655361 IVH655361 JFD655361 JOZ655361 JYV655361 KIR655361 KSN655361 LCJ655361 LMF655361 LWB655361 MFX655361 MPT655361 MZP655361 NJL655361 NTH655361 ODD655361 OMZ655361 OWV655361 PGR655361 PQN655361 QAJ655361 QKF655361 QUB655361 RDX655361 RNT655361 RXP655361 SHL655361 SRH655361 TBD655361 TKZ655361 TUV655361 UER655361 UON655361 UYJ655361 VIF655361 VSB655361 WBX655361 WLT655361 WVP655361 H720897 JD720897 SZ720897 ACV720897 AMR720897 AWN720897 BGJ720897 BQF720897 CAB720897 CJX720897 CTT720897 DDP720897 DNL720897 DXH720897 EHD720897 EQZ720897 FAV720897 FKR720897 FUN720897 GEJ720897 GOF720897 GYB720897 HHX720897 HRT720897 IBP720897 ILL720897 IVH720897 JFD720897 JOZ720897 JYV720897 KIR720897 KSN720897 LCJ720897 LMF720897 LWB720897 MFX720897 MPT720897 MZP720897 NJL720897 NTH720897 ODD720897 OMZ720897 OWV720897 PGR720897 PQN720897 QAJ720897 QKF720897 QUB720897 RDX720897 RNT720897 RXP720897 SHL720897 SRH720897 TBD720897 TKZ720897 TUV720897 UER720897 UON720897 UYJ720897 VIF720897 VSB720897 WBX720897 WLT720897 WVP720897 H786433 JD786433 SZ786433 ACV786433 AMR786433 AWN786433 BGJ786433 BQF786433 CAB786433 CJX786433 CTT786433 DDP786433 DNL786433 DXH786433 EHD786433 EQZ786433 FAV786433 FKR786433 FUN786433 GEJ786433 GOF786433 GYB786433 HHX786433 HRT786433 IBP786433 ILL786433 IVH786433 JFD786433 JOZ786433 JYV786433 KIR786433 KSN786433 LCJ786433 LMF786433 LWB786433 MFX786433 MPT786433 MZP786433 NJL786433 NTH786433 ODD786433 OMZ786433 OWV786433 PGR786433 PQN786433 QAJ786433 QKF786433 QUB786433 RDX786433 RNT786433 RXP786433 SHL786433 SRH786433 TBD786433 TKZ786433 TUV786433 UER786433 UON786433 UYJ786433 VIF786433 VSB786433 WBX786433 WLT786433 WVP786433 H851969 JD851969 SZ851969 ACV851969 AMR851969 AWN851969 BGJ851969 BQF851969 CAB851969 CJX851969 CTT851969 DDP851969 DNL851969 DXH851969 EHD851969 EQZ851969 FAV851969 FKR851969 FUN851969 GEJ851969 GOF851969 GYB851969 HHX851969 HRT851969 IBP851969 ILL851969 IVH851969 JFD851969 JOZ851969 JYV851969 KIR851969 KSN851969 LCJ851969 LMF851969 LWB851969 MFX851969 MPT851969 MZP851969 NJL851969 NTH851969 ODD851969 OMZ851969 OWV851969 PGR851969 PQN851969 QAJ851969 QKF851969 QUB851969 RDX851969 RNT851969 RXP851969 SHL851969 SRH851969 TBD851969 TKZ851969 TUV851969 UER851969 UON851969 UYJ851969 VIF851969 VSB851969 WBX851969 WLT851969 WVP851969 H917505 JD917505 SZ917505 ACV917505 AMR917505 AWN917505 BGJ917505 BQF917505 CAB917505 CJX917505 CTT917505 DDP917505 DNL917505 DXH917505 EHD917505 EQZ917505 FAV917505 FKR917505 FUN917505 GEJ917505 GOF917505 GYB917505 HHX917505 HRT917505 IBP917505 ILL917505 IVH917505 JFD917505 JOZ917505 JYV917505 KIR917505 KSN917505 LCJ917505 LMF917505 LWB917505 MFX917505 MPT917505 MZP917505 NJL917505 NTH917505 ODD917505 OMZ917505 OWV917505 PGR917505 PQN917505 QAJ917505 QKF917505 QUB917505 RDX917505 RNT917505 RXP917505 SHL917505 SRH917505 TBD917505 TKZ917505 TUV917505 UER917505 UON917505 UYJ917505 VIF917505 VSB917505 WBX917505 WLT917505 WVP917505 H983041 JD983041 SZ983041 ACV983041 AMR983041 AWN983041 BGJ983041 BQF983041 CAB983041 CJX983041 CTT983041 DDP983041 DNL983041 DXH983041 EHD983041 EQZ983041 FAV983041 FKR983041 FUN983041 GEJ983041 GOF983041 GYB983041 HHX983041 HRT983041 IBP983041 ILL983041 IVH983041 JFD983041 JOZ983041 JYV983041 KIR983041 KSN983041 LCJ983041 LMF983041 LWB983041 MFX983041 MPT983041 MZP983041 NJL983041 NTH983041 ODD983041 OMZ983041 OWV983041 PGR983041 PQN983041 QAJ983041 QKF983041 QUB983041 RDX983041 RNT983041 RXP983041 SHL983041 SRH983041 TBD983041 TKZ983041 TUV983041 UER983041 UON983041 UYJ983041 VIF983041 VSB983041 WBX983041 WLT983041 B7:B17" xr:uid="{00000000-0002-0000-0900-000000000000}"/>
  </dataValidations>
  <pageMargins left="0.7" right="0.7" top="0.75" bottom="0.75" header="0.3" footer="0.3"/>
  <pageSetup paperSize="9" scale="9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sheetPr>
  <dimension ref="A1:E115"/>
  <sheetViews>
    <sheetView showGridLines="0" view="pageBreakPreview" zoomScaleNormal="100" zoomScaleSheetLayoutView="100" workbookViewId="0"/>
  </sheetViews>
  <sheetFormatPr defaultRowHeight="14.25"/>
  <cols>
    <col min="1" max="1" width="15.625" style="187" customWidth="1"/>
    <col min="2" max="4" width="20.625" style="187" customWidth="1"/>
    <col min="5" max="5" width="10.75" style="187" customWidth="1"/>
    <col min="6" max="256" width="8.75" style="187"/>
    <col min="257" max="257" width="14.125" style="187" customWidth="1"/>
    <col min="258" max="260" width="17.125" style="187" customWidth="1"/>
    <col min="261" max="261" width="10.75" style="187" customWidth="1"/>
    <col min="262" max="512" width="8.75" style="187"/>
    <col min="513" max="513" width="14.125" style="187" customWidth="1"/>
    <col min="514" max="516" width="17.125" style="187" customWidth="1"/>
    <col min="517" max="517" width="10.75" style="187" customWidth="1"/>
    <col min="518" max="768" width="8.75" style="187"/>
    <col min="769" max="769" width="14.125" style="187" customWidth="1"/>
    <col min="770" max="772" width="17.125" style="187" customWidth="1"/>
    <col min="773" max="773" width="10.75" style="187" customWidth="1"/>
    <col min="774" max="1024" width="8.75" style="187"/>
    <col min="1025" max="1025" width="14.125" style="187" customWidth="1"/>
    <col min="1026" max="1028" width="17.125" style="187" customWidth="1"/>
    <col min="1029" max="1029" width="10.75" style="187" customWidth="1"/>
    <col min="1030" max="1280" width="8.75" style="187"/>
    <col min="1281" max="1281" width="14.125" style="187" customWidth="1"/>
    <col min="1282" max="1284" width="17.125" style="187" customWidth="1"/>
    <col min="1285" max="1285" width="10.75" style="187" customWidth="1"/>
    <col min="1286" max="1536" width="8.75" style="187"/>
    <col min="1537" max="1537" width="14.125" style="187" customWidth="1"/>
    <col min="1538" max="1540" width="17.125" style="187" customWidth="1"/>
    <col min="1541" max="1541" width="10.75" style="187" customWidth="1"/>
    <col min="1542" max="1792" width="8.75" style="187"/>
    <col min="1793" max="1793" width="14.125" style="187" customWidth="1"/>
    <col min="1794" max="1796" width="17.125" style="187" customWidth="1"/>
    <col min="1797" max="1797" width="10.75" style="187" customWidth="1"/>
    <col min="1798" max="2048" width="8.75" style="187"/>
    <col min="2049" max="2049" width="14.125" style="187" customWidth="1"/>
    <col min="2050" max="2052" width="17.125" style="187" customWidth="1"/>
    <col min="2053" max="2053" width="10.75" style="187" customWidth="1"/>
    <col min="2054" max="2304" width="8.75" style="187"/>
    <col min="2305" max="2305" width="14.125" style="187" customWidth="1"/>
    <col min="2306" max="2308" width="17.125" style="187" customWidth="1"/>
    <col min="2309" max="2309" width="10.75" style="187" customWidth="1"/>
    <col min="2310" max="2560" width="8.75" style="187"/>
    <col min="2561" max="2561" width="14.125" style="187" customWidth="1"/>
    <col min="2562" max="2564" width="17.125" style="187" customWidth="1"/>
    <col min="2565" max="2565" width="10.75" style="187" customWidth="1"/>
    <col min="2566" max="2816" width="8.75" style="187"/>
    <col min="2817" max="2817" width="14.125" style="187" customWidth="1"/>
    <col min="2818" max="2820" width="17.125" style="187" customWidth="1"/>
    <col min="2821" max="2821" width="10.75" style="187" customWidth="1"/>
    <col min="2822" max="3072" width="8.75" style="187"/>
    <col min="3073" max="3073" width="14.125" style="187" customWidth="1"/>
    <col min="3074" max="3076" width="17.125" style="187" customWidth="1"/>
    <col min="3077" max="3077" width="10.75" style="187" customWidth="1"/>
    <col min="3078" max="3328" width="8.75" style="187"/>
    <col min="3329" max="3329" width="14.125" style="187" customWidth="1"/>
    <col min="3330" max="3332" width="17.125" style="187" customWidth="1"/>
    <col min="3333" max="3333" width="10.75" style="187" customWidth="1"/>
    <col min="3334" max="3584" width="8.75" style="187"/>
    <col min="3585" max="3585" width="14.125" style="187" customWidth="1"/>
    <col min="3586" max="3588" width="17.125" style="187" customWidth="1"/>
    <col min="3589" max="3589" width="10.75" style="187" customWidth="1"/>
    <col min="3590" max="3840" width="8.75" style="187"/>
    <col min="3841" max="3841" width="14.125" style="187" customWidth="1"/>
    <col min="3842" max="3844" width="17.125" style="187" customWidth="1"/>
    <col min="3845" max="3845" width="10.75" style="187" customWidth="1"/>
    <col min="3846" max="4096" width="8.75" style="187"/>
    <col min="4097" max="4097" width="14.125" style="187" customWidth="1"/>
    <col min="4098" max="4100" width="17.125" style="187" customWidth="1"/>
    <col min="4101" max="4101" width="10.75" style="187" customWidth="1"/>
    <col min="4102" max="4352" width="8.75" style="187"/>
    <col min="4353" max="4353" width="14.125" style="187" customWidth="1"/>
    <col min="4354" max="4356" width="17.125" style="187" customWidth="1"/>
    <col min="4357" max="4357" width="10.75" style="187" customWidth="1"/>
    <col min="4358" max="4608" width="8.75" style="187"/>
    <col min="4609" max="4609" width="14.125" style="187" customWidth="1"/>
    <col min="4610" max="4612" width="17.125" style="187" customWidth="1"/>
    <col min="4613" max="4613" width="10.75" style="187" customWidth="1"/>
    <col min="4614" max="4864" width="8.75" style="187"/>
    <col min="4865" max="4865" width="14.125" style="187" customWidth="1"/>
    <col min="4866" max="4868" width="17.125" style="187" customWidth="1"/>
    <col min="4869" max="4869" width="10.75" style="187" customWidth="1"/>
    <col min="4870" max="5120" width="8.75" style="187"/>
    <col min="5121" max="5121" width="14.125" style="187" customWidth="1"/>
    <col min="5122" max="5124" width="17.125" style="187" customWidth="1"/>
    <col min="5125" max="5125" width="10.75" style="187" customWidth="1"/>
    <col min="5126" max="5376" width="8.75" style="187"/>
    <col min="5377" max="5377" width="14.125" style="187" customWidth="1"/>
    <col min="5378" max="5380" width="17.125" style="187" customWidth="1"/>
    <col min="5381" max="5381" width="10.75" style="187" customWidth="1"/>
    <col min="5382" max="5632" width="8.75" style="187"/>
    <col min="5633" max="5633" width="14.125" style="187" customWidth="1"/>
    <col min="5634" max="5636" width="17.125" style="187" customWidth="1"/>
    <col min="5637" max="5637" width="10.75" style="187" customWidth="1"/>
    <col min="5638" max="5888" width="8.75" style="187"/>
    <col min="5889" max="5889" width="14.125" style="187" customWidth="1"/>
    <col min="5890" max="5892" width="17.125" style="187" customWidth="1"/>
    <col min="5893" max="5893" width="10.75" style="187" customWidth="1"/>
    <col min="5894" max="6144" width="8.75" style="187"/>
    <col min="6145" max="6145" width="14.125" style="187" customWidth="1"/>
    <col min="6146" max="6148" width="17.125" style="187" customWidth="1"/>
    <col min="6149" max="6149" width="10.75" style="187" customWidth="1"/>
    <col min="6150" max="6400" width="8.75" style="187"/>
    <col min="6401" max="6401" width="14.125" style="187" customWidth="1"/>
    <col min="6402" max="6404" width="17.125" style="187" customWidth="1"/>
    <col min="6405" max="6405" width="10.75" style="187" customWidth="1"/>
    <col min="6406" max="6656" width="8.75" style="187"/>
    <col min="6657" max="6657" width="14.125" style="187" customWidth="1"/>
    <col min="6658" max="6660" width="17.125" style="187" customWidth="1"/>
    <col min="6661" max="6661" width="10.75" style="187" customWidth="1"/>
    <col min="6662" max="6912" width="8.75" style="187"/>
    <col min="6913" max="6913" width="14.125" style="187" customWidth="1"/>
    <col min="6914" max="6916" width="17.125" style="187" customWidth="1"/>
    <col min="6917" max="6917" width="10.75" style="187" customWidth="1"/>
    <col min="6918" max="7168" width="8.75" style="187"/>
    <col min="7169" max="7169" width="14.125" style="187" customWidth="1"/>
    <col min="7170" max="7172" width="17.125" style="187" customWidth="1"/>
    <col min="7173" max="7173" width="10.75" style="187" customWidth="1"/>
    <col min="7174" max="7424" width="8.75" style="187"/>
    <col min="7425" max="7425" width="14.125" style="187" customWidth="1"/>
    <col min="7426" max="7428" width="17.125" style="187" customWidth="1"/>
    <col min="7429" max="7429" width="10.75" style="187" customWidth="1"/>
    <col min="7430" max="7680" width="8.75" style="187"/>
    <col min="7681" max="7681" width="14.125" style="187" customWidth="1"/>
    <col min="7682" max="7684" width="17.125" style="187" customWidth="1"/>
    <col min="7685" max="7685" width="10.75" style="187" customWidth="1"/>
    <col min="7686" max="7936" width="8.75" style="187"/>
    <col min="7937" max="7937" width="14.125" style="187" customWidth="1"/>
    <col min="7938" max="7940" width="17.125" style="187" customWidth="1"/>
    <col min="7941" max="7941" width="10.75" style="187" customWidth="1"/>
    <col min="7942" max="8192" width="8.75" style="187"/>
    <col min="8193" max="8193" width="14.125" style="187" customWidth="1"/>
    <col min="8194" max="8196" width="17.125" style="187" customWidth="1"/>
    <col min="8197" max="8197" width="10.75" style="187" customWidth="1"/>
    <col min="8198" max="8448" width="8.75" style="187"/>
    <col min="8449" max="8449" width="14.125" style="187" customWidth="1"/>
    <col min="8450" max="8452" width="17.125" style="187" customWidth="1"/>
    <col min="8453" max="8453" width="10.75" style="187" customWidth="1"/>
    <col min="8454" max="8704" width="8.75" style="187"/>
    <col min="8705" max="8705" width="14.125" style="187" customWidth="1"/>
    <col min="8706" max="8708" width="17.125" style="187" customWidth="1"/>
    <col min="8709" max="8709" width="10.75" style="187" customWidth="1"/>
    <col min="8710" max="8960" width="8.75" style="187"/>
    <col min="8961" max="8961" width="14.125" style="187" customWidth="1"/>
    <col min="8962" max="8964" width="17.125" style="187" customWidth="1"/>
    <col min="8965" max="8965" width="10.75" style="187" customWidth="1"/>
    <col min="8966" max="9216" width="8.75" style="187"/>
    <col min="9217" max="9217" width="14.125" style="187" customWidth="1"/>
    <col min="9218" max="9220" width="17.125" style="187" customWidth="1"/>
    <col min="9221" max="9221" width="10.75" style="187" customWidth="1"/>
    <col min="9222" max="9472" width="8.75" style="187"/>
    <col min="9473" max="9473" width="14.125" style="187" customWidth="1"/>
    <col min="9474" max="9476" width="17.125" style="187" customWidth="1"/>
    <col min="9477" max="9477" width="10.75" style="187" customWidth="1"/>
    <col min="9478" max="9728" width="8.75" style="187"/>
    <col min="9729" max="9729" width="14.125" style="187" customWidth="1"/>
    <col min="9730" max="9732" width="17.125" style="187" customWidth="1"/>
    <col min="9733" max="9733" width="10.75" style="187" customWidth="1"/>
    <col min="9734" max="9984" width="8.75" style="187"/>
    <col min="9985" max="9985" width="14.125" style="187" customWidth="1"/>
    <col min="9986" max="9988" width="17.125" style="187" customWidth="1"/>
    <col min="9989" max="9989" width="10.75" style="187" customWidth="1"/>
    <col min="9990" max="10240" width="8.75" style="187"/>
    <col min="10241" max="10241" width="14.125" style="187" customWidth="1"/>
    <col min="10242" max="10244" width="17.125" style="187" customWidth="1"/>
    <col min="10245" max="10245" width="10.75" style="187" customWidth="1"/>
    <col min="10246" max="10496" width="8.75" style="187"/>
    <col min="10497" max="10497" width="14.125" style="187" customWidth="1"/>
    <col min="10498" max="10500" width="17.125" style="187" customWidth="1"/>
    <col min="10501" max="10501" width="10.75" style="187" customWidth="1"/>
    <col min="10502" max="10752" width="8.75" style="187"/>
    <col min="10753" max="10753" width="14.125" style="187" customWidth="1"/>
    <col min="10754" max="10756" width="17.125" style="187" customWidth="1"/>
    <col min="10757" max="10757" width="10.75" style="187" customWidth="1"/>
    <col min="10758" max="11008" width="8.75" style="187"/>
    <col min="11009" max="11009" width="14.125" style="187" customWidth="1"/>
    <col min="11010" max="11012" width="17.125" style="187" customWidth="1"/>
    <col min="11013" max="11013" width="10.75" style="187" customWidth="1"/>
    <col min="11014" max="11264" width="8.75" style="187"/>
    <col min="11265" max="11265" width="14.125" style="187" customWidth="1"/>
    <col min="11266" max="11268" width="17.125" style="187" customWidth="1"/>
    <col min="11269" max="11269" width="10.75" style="187" customWidth="1"/>
    <col min="11270" max="11520" width="8.75" style="187"/>
    <col min="11521" max="11521" width="14.125" style="187" customWidth="1"/>
    <col min="11522" max="11524" width="17.125" style="187" customWidth="1"/>
    <col min="11525" max="11525" width="10.75" style="187" customWidth="1"/>
    <col min="11526" max="11776" width="8.75" style="187"/>
    <col min="11777" max="11777" width="14.125" style="187" customWidth="1"/>
    <col min="11778" max="11780" width="17.125" style="187" customWidth="1"/>
    <col min="11781" max="11781" width="10.75" style="187" customWidth="1"/>
    <col min="11782" max="12032" width="8.75" style="187"/>
    <col min="12033" max="12033" width="14.125" style="187" customWidth="1"/>
    <col min="12034" max="12036" width="17.125" style="187" customWidth="1"/>
    <col min="12037" max="12037" width="10.75" style="187" customWidth="1"/>
    <col min="12038" max="12288" width="8.75" style="187"/>
    <col min="12289" max="12289" width="14.125" style="187" customWidth="1"/>
    <col min="12290" max="12292" width="17.125" style="187" customWidth="1"/>
    <col min="12293" max="12293" width="10.75" style="187" customWidth="1"/>
    <col min="12294" max="12544" width="8.75" style="187"/>
    <col min="12545" max="12545" width="14.125" style="187" customWidth="1"/>
    <col min="12546" max="12548" width="17.125" style="187" customWidth="1"/>
    <col min="12549" max="12549" width="10.75" style="187" customWidth="1"/>
    <col min="12550" max="12800" width="8.75" style="187"/>
    <col min="12801" max="12801" width="14.125" style="187" customWidth="1"/>
    <col min="12802" max="12804" width="17.125" style="187" customWidth="1"/>
    <col min="12805" max="12805" width="10.75" style="187" customWidth="1"/>
    <col min="12806" max="13056" width="8.75" style="187"/>
    <col min="13057" max="13057" width="14.125" style="187" customWidth="1"/>
    <col min="13058" max="13060" width="17.125" style="187" customWidth="1"/>
    <col min="13061" max="13061" width="10.75" style="187" customWidth="1"/>
    <col min="13062" max="13312" width="8.75" style="187"/>
    <col min="13313" max="13313" width="14.125" style="187" customWidth="1"/>
    <col min="13314" max="13316" width="17.125" style="187" customWidth="1"/>
    <col min="13317" max="13317" width="10.75" style="187" customWidth="1"/>
    <col min="13318" max="13568" width="8.75" style="187"/>
    <col min="13569" max="13569" width="14.125" style="187" customWidth="1"/>
    <col min="13570" max="13572" width="17.125" style="187" customWidth="1"/>
    <col min="13573" max="13573" width="10.75" style="187" customWidth="1"/>
    <col min="13574" max="13824" width="8.75" style="187"/>
    <col min="13825" max="13825" width="14.125" style="187" customWidth="1"/>
    <col min="13826" max="13828" width="17.125" style="187" customWidth="1"/>
    <col min="13829" max="13829" width="10.75" style="187" customWidth="1"/>
    <col min="13830" max="14080" width="8.75" style="187"/>
    <col min="14081" max="14081" width="14.125" style="187" customWidth="1"/>
    <col min="14082" max="14084" width="17.125" style="187" customWidth="1"/>
    <col min="14085" max="14085" width="10.75" style="187" customWidth="1"/>
    <col min="14086" max="14336" width="8.75" style="187"/>
    <col min="14337" max="14337" width="14.125" style="187" customWidth="1"/>
    <col min="14338" max="14340" width="17.125" style="187" customWidth="1"/>
    <col min="14341" max="14341" width="10.75" style="187" customWidth="1"/>
    <col min="14342" max="14592" width="8.75" style="187"/>
    <col min="14593" max="14593" width="14.125" style="187" customWidth="1"/>
    <col min="14594" max="14596" width="17.125" style="187" customWidth="1"/>
    <col min="14597" max="14597" width="10.75" style="187" customWidth="1"/>
    <col min="14598" max="14848" width="8.75" style="187"/>
    <col min="14849" max="14849" width="14.125" style="187" customWidth="1"/>
    <col min="14850" max="14852" width="17.125" style="187" customWidth="1"/>
    <col min="14853" max="14853" width="10.75" style="187" customWidth="1"/>
    <col min="14854" max="15104" width="8.75" style="187"/>
    <col min="15105" max="15105" width="14.125" style="187" customWidth="1"/>
    <col min="15106" max="15108" width="17.125" style="187" customWidth="1"/>
    <col min="15109" max="15109" width="10.75" style="187" customWidth="1"/>
    <col min="15110" max="15360" width="8.75" style="187"/>
    <col min="15361" max="15361" width="14.125" style="187" customWidth="1"/>
    <col min="15362" max="15364" width="17.125" style="187" customWidth="1"/>
    <col min="15365" max="15365" width="10.75" style="187" customWidth="1"/>
    <col min="15366" max="15616" width="8.75" style="187"/>
    <col min="15617" max="15617" width="14.125" style="187" customWidth="1"/>
    <col min="15618" max="15620" width="17.125" style="187" customWidth="1"/>
    <col min="15621" max="15621" width="10.75" style="187" customWidth="1"/>
    <col min="15622" max="15872" width="8.75" style="187"/>
    <col min="15873" max="15873" width="14.125" style="187" customWidth="1"/>
    <col min="15874" max="15876" width="17.125" style="187" customWidth="1"/>
    <col min="15877" max="15877" width="10.75" style="187" customWidth="1"/>
    <col min="15878" max="16128" width="8.75" style="187"/>
    <col min="16129" max="16129" width="14.125" style="187" customWidth="1"/>
    <col min="16130" max="16132" width="17.125" style="187" customWidth="1"/>
    <col min="16133" max="16133" width="10.75" style="187" customWidth="1"/>
    <col min="16134" max="16384" width="8.75" style="187"/>
  </cols>
  <sheetData>
    <row r="1" spans="1:5" ht="15.95" customHeight="1">
      <c r="C1" s="188" t="s">
        <v>16</v>
      </c>
      <c r="D1" s="189">
        <f>'①実績報告書（様式５）'!J1</f>
        <v>0</v>
      </c>
    </row>
    <row r="2" spans="1:5" ht="15.95" customHeight="1">
      <c r="C2" s="188"/>
      <c r="D2" s="188"/>
      <c r="E2" s="190"/>
    </row>
    <row r="3" spans="1:5" ht="15.95" customHeight="1">
      <c r="B3" s="510" t="s">
        <v>150</v>
      </c>
      <c r="C3" s="510"/>
    </row>
    <row r="4" spans="1:5" s="191" customFormat="1" ht="15.95" customHeight="1"/>
    <row r="5" spans="1:5" s="191" customFormat="1" ht="21.75" customHeight="1">
      <c r="A5" s="191" t="s">
        <v>151</v>
      </c>
      <c r="D5" s="192" t="s">
        <v>152</v>
      </c>
    </row>
    <row r="6" spans="1:5" s="191" customFormat="1" ht="21.95" customHeight="1">
      <c r="A6" s="193" t="s">
        <v>153</v>
      </c>
      <c r="B6" s="193" t="s">
        <v>154</v>
      </c>
      <c r="C6" s="194" t="s">
        <v>155</v>
      </c>
      <c r="D6" s="195" t="s">
        <v>156</v>
      </c>
    </row>
    <row r="7" spans="1:5" s="191" customFormat="1" ht="21.95" customHeight="1">
      <c r="A7" s="196" t="s">
        <v>266</v>
      </c>
      <c r="B7" s="282"/>
      <c r="C7" s="282"/>
      <c r="D7" s="278">
        <f>B7+C7</f>
        <v>0</v>
      </c>
    </row>
    <row r="8" spans="1:5" s="191" customFormat="1" ht="21.95" customHeight="1">
      <c r="A8" s="196" t="s">
        <v>175</v>
      </c>
      <c r="B8" s="282"/>
      <c r="C8" s="282"/>
      <c r="D8" s="278">
        <f t="shared" ref="D8:D17" si="0">B8+C8</f>
        <v>0</v>
      </c>
    </row>
    <row r="9" spans="1:5" s="191" customFormat="1" ht="21.95" customHeight="1">
      <c r="A9" s="196" t="s">
        <v>178</v>
      </c>
      <c r="B9" s="282"/>
      <c r="C9" s="282"/>
      <c r="D9" s="278">
        <f t="shared" si="0"/>
        <v>0</v>
      </c>
    </row>
    <row r="10" spans="1:5" s="191" customFormat="1" ht="21.95" customHeight="1">
      <c r="A10" s="196" t="s">
        <v>179</v>
      </c>
      <c r="B10" s="282"/>
      <c r="C10" s="282"/>
      <c r="D10" s="278">
        <f t="shared" si="0"/>
        <v>0</v>
      </c>
    </row>
    <row r="11" spans="1:5" s="191" customFormat="1" ht="21.95" customHeight="1">
      <c r="A11" s="196" t="s">
        <v>180</v>
      </c>
      <c r="B11" s="282"/>
      <c r="C11" s="282"/>
      <c r="D11" s="278">
        <f t="shared" si="0"/>
        <v>0</v>
      </c>
    </row>
    <row r="12" spans="1:5" s="191" customFormat="1" ht="21.95" customHeight="1">
      <c r="A12" s="196" t="s">
        <v>181</v>
      </c>
      <c r="B12" s="282"/>
      <c r="C12" s="282"/>
      <c r="D12" s="278">
        <f t="shared" si="0"/>
        <v>0</v>
      </c>
    </row>
    <row r="13" spans="1:5" s="191" customFormat="1" ht="21.95" customHeight="1">
      <c r="A13" s="197" t="s">
        <v>182</v>
      </c>
      <c r="B13" s="282"/>
      <c r="C13" s="282"/>
      <c r="D13" s="278">
        <f t="shared" si="0"/>
        <v>0</v>
      </c>
    </row>
    <row r="14" spans="1:5" s="191" customFormat="1" ht="21.95" customHeight="1">
      <c r="A14" s="197" t="s">
        <v>183</v>
      </c>
      <c r="B14" s="282"/>
      <c r="C14" s="282"/>
      <c r="D14" s="278">
        <f t="shared" si="0"/>
        <v>0</v>
      </c>
    </row>
    <row r="15" spans="1:5" s="191" customFormat="1" ht="21.95" customHeight="1">
      <c r="A15" s="197" t="s">
        <v>184</v>
      </c>
      <c r="B15" s="282"/>
      <c r="C15" s="282"/>
      <c r="D15" s="278">
        <f t="shared" si="0"/>
        <v>0</v>
      </c>
    </row>
    <row r="16" spans="1:5" s="191" customFormat="1" ht="21.95" customHeight="1">
      <c r="A16" s="196" t="s">
        <v>267</v>
      </c>
      <c r="B16" s="282"/>
      <c r="C16" s="282"/>
      <c r="D16" s="278">
        <f t="shared" si="0"/>
        <v>0</v>
      </c>
    </row>
    <row r="17" spans="1:5" s="191" customFormat="1" ht="21.95" customHeight="1">
      <c r="A17" s="196" t="s">
        <v>176</v>
      </c>
      <c r="B17" s="282"/>
      <c r="C17" s="282"/>
      <c r="D17" s="278">
        <f t="shared" si="0"/>
        <v>0</v>
      </c>
    </row>
    <row r="18" spans="1:5" s="191" customFormat="1" ht="21.95" customHeight="1" thickBot="1">
      <c r="A18" s="198" t="s">
        <v>185</v>
      </c>
      <c r="B18" s="282"/>
      <c r="C18" s="282"/>
      <c r="D18" s="278">
        <f>B18+C18</f>
        <v>0</v>
      </c>
    </row>
    <row r="19" spans="1:5" s="191" customFormat="1" ht="21.95" customHeight="1" thickTop="1">
      <c r="A19" s="199" t="s">
        <v>90</v>
      </c>
      <c r="B19" s="280" t="str">
        <f>IF(SUM(B7:B18)=0,"",SUM(B7:B18))</f>
        <v/>
      </c>
      <c r="C19" s="280" t="str">
        <f>IF(SUM(C7:C18)=0,"",SUM(C7:C18))</f>
        <v/>
      </c>
      <c r="D19" s="281">
        <f>SUM(D7:D18)</f>
        <v>0</v>
      </c>
    </row>
    <row r="20" spans="1:5" s="191" customFormat="1" ht="15.95" customHeight="1">
      <c r="D20" s="192"/>
    </row>
    <row r="21" spans="1:5" s="191" customFormat="1" ht="15.95" customHeight="1">
      <c r="D21" s="192"/>
    </row>
    <row r="22" spans="1:5" s="191" customFormat="1" ht="15.95" customHeight="1">
      <c r="A22" s="200" t="s">
        <v>157</v>
      </c>
    </row>
    <row r="23" spans="1:5" s="191" customFormat="1" ht="15.95" customHeight="1">
      <c r="A23" s="200"/>
    </row>
    <row r="24" spans="1:5" s="191" customFormat="1" ht="15.95" customHeight="1">
      <c r="A24" s="200"/>
    </row>
    <row r="25" spans="1:5" s="191" customFormat="1" ht="15.95" customHeight="1">
      <c r="A25" s="201" t="s">
        <v>158</v>
      </c>
      <c r="B25" s="509" t="str">
        <f>'①実績報告書（様式５）'!I13&amp;"　"&amp;'①実績報告書（様式５）'!I14&amp;"　"&amp;'①実績報告書（様式５）'!I15</f>
        <v>　　</v>
      </c>
      <c r="C25" s="509"/>
      <c r="D25" s="509"/>
    </row>
    <row r="26" spans="1:5" s="191" customFormat="1" ht="15.95" customHeight="1"/>
    <row r="27" spans="1:5" s="191" customFormat="1" ht="15.95" customHeight="1"/>
    <row r="28" spans="1:5" s="191" customFormat="1" ht="15.95" customHeight="1">
      <c r="A28" s="202" t="str">
        <f>'①実績報告書（様式５）'!J6</f>
        <v>令和８年４月　日</v>
      </c>
    </row>
    <row r="29" spans="1:5" s="191" customFormat="1" ht="15.95" customHeight="1"/>
    <row r="30" spans="1:5" s="191" customFormat="1" ht="36" customHeight="1">
      <c r="B30" s="203" t="s">
        <v>159</v>
      </c>
      <c r="C30" s="512" t="str">
        <f>IF(C31=0,IF(D19=0,"","↓★記入を忘れやすい箇所「住所」の記入を忘れない(このメッセージは記入すると消えます)"),"")</f>
        <v/>
      </c>
      <c r="D30" s="512"/>
    </row>
    <row r="31" spans="1:5" s="191" customFormat="1" ht="15.4" customHeight="1">
      <c r="B31" s="203" t="s">
        <v>160</v>
      </c>
      <c r="C31" s="511"/>
      <c r="D31" s="511"/>
      <c r="E31" s="204"/>
    </row>
    <row r="32" spans="1:5" s="191" customFormat="1" ht="15.4" customHeight="1">
      <c r="B32" s="203" t="s">
        <v>161</v>
      </c>
      <c r="C32" s="509">
        <f>'④運営状況報告書（別紙３）'!E14</f>
        <v>0</v>
      </c>
      <c r="D32" s="509"/>
      <c r="E32" s="204"/>
    </row>
    <row r="33" spans="2:5" s="191" customFormat="1" ht="15.4" customHeight="1">
      <c r="B33" s="203" t="s">
        <v>162</v>
      </c>
      <c r="C33" s="509">
        <f>'④運営状況報告書（別紙３）'!E15</f>
        <v>0</v>
      </c>
      <c r="D33" s="509"/>
      <c r="E33" s="204"/>
    </row>
    <row r="34" spans="2:5" s="191" customFormat="1" ht="15.95" customHeight="1"/>
    <row r="35" spans="2:5" s="191" customFormat="1" ht="15.95" customHeight="1"/>
    <row r="36" spans="2:5" s="191" customFormat="1" ht="15.95" customHeight="1"/>
    <row r="37" spans="2:5" s="191" customFormat="1" ht="15.95" customHeight="1"/>
    <row r="38" spans="2:5" s="191" customFormat="1" ht="15.95" customHeight="1"/>
    <row r="39" spans="2:5" s="191" customFormat="1" ht="15.95" customHeight="1"/>
    <row r="40" spans="2:5" ht="15.95" customHeight="1"/>
    <row r="41" spans="2:5" ht="15.95" customHeight="1"/>
    <row r="42" spans="2:5" ht="15.95" customHeight="1"/>
    <row r="43" spans="2:5" ht="15.95" customHeight="1"/>
    <row r="44" spans="2:5" ht="15.95" customHeight="1"/>
    <row r="45" spans="2:5" ht="15.95" customHeight="1"/>
    <row r="46" spans="2:5" ht="15.95" customHeight="1"/>
    <row r="47" spans="2:5" ht="15.95" customHeight="1"/>
    <row r="48" spans="2:5"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sheetData>
  <mergeCells count="6">
    <mergeCell ref="C33:D33"/>
    <mergeCell ref="B3:C3"/>
    <mergeCell ref="B25:D25"/>
    <mergeCell ref="C31:D31"/>
    <mergeCell ref="C32:D32"/>
    <mergeCell ref="C30:D30"/>
  </mergeCells>
  <phoneticPr fontId="1"/>
  <conditionalFormatting sqref="C30:D30">
    <cfRule type="expression" dxfId="13" priority="2">
      <formula>$C$30="↓★記入を忘れやすい箇所「住所」の記入を忘れない(このメッセージは記入すると消えます)"</formula>
    </cfRule>
  </conditionalFormatting>
  <conditionalFormatting sqref="C31:D31">
    <cfRule type="expression" dxfId="12" priority="1">
      <formula>$C$30="↓★記入を忘れやすい箇所「住所」の記入を忘れない(このメッセージは記入すると消えます)"</formula>
    </cfRule>
  </conditionalFormatting>
  <dataValidations count="2">
    <dataValidation imeMode="off" allowBlank="1" showInputMessage="1" showErrorMessage="1" sqref="WVJ983045:WVL983057 WLN983045:WLP983057 WBR983045:WBT983057 VRV983045:VRX983057 VHZ983045:VIB983057 UYD983045:UYF983057 UOH983045:UOJ983057 UEL983045:UEN983057 TUP983045:TUR983057 TKT983045:TKV983057 TAX983045:TAZ983057 SRB983045:SRD983057 SHF983045:SHH983057 RXJ983045:RXL983057 RNN983045:RNP983057 RDR983045:RDT983057 QTV983045:QTX983057 QJZ983045:QKB983057 QAD983045:QAF983057 PQH983045:PQJ983057 PGL983045:PGN983057 OWP983045:OWR983057 OMT983045:OMV983057 OCX983045:OCZ983057 NTB983045:NTD983057 NJF983045:NJH983057 MZJ983045:MZL983057 MPN983045:MPP983057 MFR983045:MFT983057 LVV983045:LVX983057 LLZ983045:LMB983057 LCD983045:LCF983057 KSH983045:KSJ983057 KIL983045:KIN983057 JYP983045:JYR983057 JOT983045:JOV983057 JEX983045:JEZ983057 IVB983045:IVD983057 ILF983045:ILH983057 IBJ983045:IBL983057 HRN983045:HRP983057 HHR983045:HHT983057 GXV983045:GXX983057 GNZ983045:GOB983057 GED983045:GEF983057 FUH983045:FUJ983057 FKL983045:FKN983057 FAP983045:FAR983057 EQT983045:EQV983057 EGX983045:EGZ983057 DXB983045:DXD983057 DNF983045:DNH983057 DDJ983045:DDL983057 CTN983045:CTP983057 CJR983045:CJT983057 BZV983045:BZX983057 BPZ983045:BQB983057 BGD983045:BGF983057 AWH983045:AWJ983057 AML983045:AMN983057 ACP983045:ACR983057 ST983045:SV983057 IX983045:IZ983057 B983045:D983057 WVJ917509:WVL917521 WLN917509:WLP917521 WBR917509:WBT917521 VRV917509:VRX917521 VHZ917509:VIB917521 UYD917509:UYF917521 UOH917509:UOJ917521 UEL917509:UEN917521 TUP917509:TUR917521 TKT917509:TKV917521 TAX917509:TAZ917521 SRB917509:SRD917521 SHF917509:SHH917521 RXJ917509:RXL917521 RNN917509:RNP917521 RDR917509:RDT917521 QTV917509:QTX917521 QJZ917509:QKB917521 QAD917509:QAF917521 PQH917509:PQJ917521 PGL917509:PGN917521 OWP917509:OWR917521 OMT917509:OMV917521 OCX917509:OCZ917521 NTB917509:NTD917521 NJF917509:NJH917521 MZJ917509:MZL917521 MPN917509:MPP917521 MFR917509:MFT917521 LVV917509:LVX917521 LLZ917509:LMB917521 LCD917509:LCF917521 KSH917509:KSJ917521 KIL917509:KIN917521 JYP917509:JYR917521 JOT917509:JOV917521 JEX917509:JEZ917521 IVB917509:IVD917521 ILF917509:ILH917521 IBJ917509:IBL917521 HRN917509:HRP917521 HHR917509:HHT917521 GXV917509:GXX917521 GNZ917509:GOB917521 GED917509:GEF917521 FUH917509:FUJ917521 FKL917509:FKN917521 FAP917509:FAR917521 EQT917509:EQV917521 EGX917509:EGZ917521 DXB917509:DXD917521 DNF917509:DNH917521 DDJ917509:DDL917521 CTN917509:CTP917521 CJR917509:CJT917521 BZV917509:BZX917521 BPZ917509:BQB917521 BGD917509:BGF917521 AWH917509:AWJ917521 AML917509:AMN917521 ACP917509:ACR917521 ST917509:SV917521 IX917509:IZ917521 B917509:D917521 WVJ851973:WVL851985 WLN851973:WLP851985 WBR851973:WBT851985 VRV851973:VRX851985 VHZ851973:VIB851985 UYD851973:UYF851985 UOH851973:UOJ851985 UEL851973:UEN851985 TUP851973:TUR851985 TKT851973:TKV851985 TAX851973:TAZ851985 SRB851973:SRD851985 SHF851973:SHH851985 RXJ851973:RXL851985 RNN851973:RNP851985 RDR851973:RDT851985 QTV851973:QTX851985 QJZ851973:QKB851985 QAD851973:QAF851985 PQH851973:PQJ851985 PGL851973:PGN851985 OWP851973:OWR851985 OMT851973:OMV851985 OCX851973:OCZ851985 NTB851973:NTD851985 NJF851973:NJH851985 MZJ851973:MZL851985 MPN851973:MPP851985 MFR851973:MFT851985 LVV851973:LVX851985 LLZ851973:LMB851985 LCD851973:LCF851985 KSH851973:KSJ851985 KIL851973:KIN851985 JYP851973:JYR851985 JOT851973:JOV851985 JEX851973:JEZ851985 IVB851973:IVD851985 ILF851973:ILH851985 IBJ851973:IBL851985 HRN851973:HRP851985 HHR851973:HHT851985 GXV851973:GXX851985 GNZ851973:GOB851985 GED851973:GEF851985 FUH851973:FUJ851985 FKL851973:FKN851985 FAP851973:FAR851985 EQT851973:EQV851985 EGX851973:EGZ851985 DXB851973:DXD851985 DNF851973:DNH851985 DDJ851973:DDL851985 CTN851973:CTP851985 CJR851973:CJT851985 BZV851973:BZX851985 BPZ851973:BQB851985 BGD851973:BGF851985 AWH851973:AWJ851985 AML851973:AMN851985 ACP851973:ACR851985 ST851973:SV851985 IX851973:IZ851985 B851973:D851985 WVJ786437:WVL786449 WLN786437:WLP786449 WBR786437:WBT786449 VRV786437:VRX786449 VHZ786437:VIB786449 UYD786437:UYF786449 UOH786437:UOJ786449 UEL786437:UEN786449 TUP786437:TUR786449 TKT786437:TKV786449 TAX786437:TAZ786449 SRB786437:SRD786449 SHF786437:SHH786449 RXJ786437:RXL786449 RNN786437:RNP786449 RDR786437:RDT786449 QTV786437:QTX786449 QJZ786437:QKB786449 QAD786437:QAF786449 PQH786437:PQJ786449 PGL786437:PGN786449 OWP786437:OWR786449 OMT786437:OMV786449 OCX786437:OCZ786449 NTB786437:NTD786449 NJF786437:NJH786449 MZJ786437:MZL786449 MPN786437:MPP786449 MFR786437:MFT786449 LVV786437:LVX786449 LLZ786437:LMB786449 LCD786437:LCF786449 KSH786437:KSJ786449 KIL786437:KIN786449 JYP786437:JYR786449 JOT786437:JOV786449 JEX786437:JEZ786449 IVB786437:IVD786449 ILF786437:ILH786449 IBJ786437:IBL786449 HRN786437:HRP786449 HHR786437:HHT786449 GXV786437:GXX786449 GNZ786437:GOB786449 GED786437:GEF786449 FUH786437:FUJ786449 FKL786437:FKN786449 FAP786437:FAR786449 EQT786437:EQV786449 EGX786437:EGZ786449 DXB786437:DXD786449 DNF786437:DNH786449 DDJ786437:DDL786449 CTN786437:CTP786449 CJR786437:CJT786449 BZV786437:BZX786449 BPZ786437:BQB786449 BGD786437:BGF786449 AWH786437:AWJ786449 AML786437:AMN786449 ACP786437:ACR786449 ST786437:SV786449 IX786437:IZ786449 B786437:D786449 WVJ720901:WVL720913 WLN720901:WLP720913 WBR720901:WBT720913 VRV720901:VRX720913 VHZ720901:VIB720913 UYD720901:UYF720913 UOH720901:UOJ720913 UEL720901:UEN720913 TUP720901:TUR720913 TKT720901:TKV720913 TAX720901:TAZ720913 SRB720901:SRD720913 SHF720901:SHH720913 RXJ720901:RXL720913 RNN720901:RNP720913 RDR720901:RDT720913 QTV720901:QTX720913 QJZ720901:QKB720913 QAD720901:QAF720913 PQH720901:PQJ720913 PGL720901:PGN720913 OWP720901:OWR720913 OMT720901:OMV720913 OCX720901:OCZ720913 NTB720901:NTD720913 NJF720901:NJH720913 MZJ720901:MZL720913 MPN720901:MPP720913 MFR720901:MFT720913 LVV720901:LVX720913 LLZ720901:LMB720913 LCD720901:LCF720913 KSH720901:KSJ720913 KIL720901:KIN720913 JYP720901:JYR720913 JOT720901:JOV720913 JEX720901:JEZ720913 IVB720901:IVD720913 ILF720901:ILH720913 IBJ720901:IBL720913 HRN720901:HRP720913 HHR720901:HHT720913 GXV720901:GXX720913 GNZ720901:GOB720913 GED720901:GEF720913 FUH720901:FUJ720913 FKL720901:FKN720913 FAP720901:FAR720913 EQT720901:EQV720913 EGX720901:EGZ720913 DXB720901:DXD720913 DNF720901:DNH720913 DDJ720901:DDL720913 CTN720901:CTP720913 CJR720901:CJT720913 BZV720901:BZX720913 BPZ720901:BQB720913 BGD720901:BGF720913 AWH720901:AWJ720913 AML720901:AMN720913 ACP720901:ACR720913 ST720901:SV720913 IX720901:IZ720913 B720901:D720913 WVJ655365:WVL655377 WLN655365:WLP655377 WBR655365:WBT655377 VRV655365:VRX655377 VHZ655365:VIB655377 UYD655365:UYF655377 UOH655365:UOJ655377 UEL655365:UEN655377 TUP655365:TUR655377 TKT655365:TKV655377 TAX655365:TAZ655377 SRB655365:SRD655377 SHF655365:SHH655377 RXJ655365:RXL655377 RNN655365:RNP655377 RDR655365:RDT655377 QTV655365:QTX655377 QJZ655365:QKB655377 QAD655365:QAF655377 PQH655365:PQJ655377 PGL655365:PGN655377 OWP655365:OWR655377 OMT655365:OMV655377 OCX655365:OCZ655377 NTB655365:NTD655377 NJF655365:NJH655377 MZJ655365:MZL655377 MPN655365:MPP655377 MFR655365:MFT655377 LVV655365:LVX655377 LLZ655365:LMB655377 LCD655365:LCF655377 KSH655365:KSJ655377 KIL655365:KIN655377 JYP655365:JYR655377 JOT655365:JOV655377 JEX655365:JEZ655377 IVB655365:IVD655377 ILF655365:ILH655377 IBJ655365:IBL655377 HRN655365:HRP655377 HHR655365:HHT655377 GXV655365:GXX655377 GNZ655365:GOB655377 GED655365:GEF655377 FUH655365:FUJ655377 FKL655365:FKN655377 FAP655365:FAR655377 EQT655365:EQV655377 EGX655365:EGZ655377 DXB655365:DXD655377 DNF655365:DNH655377 DDJ655365:DDL655377 CTN655365:CTP655377 CJR655365:CJT655377 BZV655365:BZX655377 BPZ655365:BQB655377 BGD655365:BGF655377 AWH655365:AWJ655377 AML655365:AMN655377 ACP655365:ACR655377 ST655365:SV655377 IX655365:IZ655377 B655365:D655377 WVJ589829:WVL589841 WLN589829:WLP589841 WBR589829:WBT589841 VRV589829:VRX589841 VHZ589829:VIB589841 UYD589829:UYF589841 UOH589829:UOJ589841 UEL589829:UEN589841 TUP589829:TUR589841 TKT589829:TKV589841 TAX589829:TAZ589841 SRB589829:SRD589841 SHF589829:SHH589841 RXJ589829:RXL589841 RNN589829:RNP589841 RDR589829:RDT589841 QTV589829:QTX589841 QJZ589829:QKB589841 QAD589829:QAF589841 PQH589829:PQJ589841 PGL589829:PGN589841 OWP589829:OWR589841 OMT589829:OMV589841 OCX589829:OCZ589841 NTB589829:NTD589841 NJF589829:NJH589841 MZJ589829:MZL589841 MPN589829:MPP589841 MFR589829:MFT589841 LVV589829:LVX589841 LLZ589829:LMB589841 LCD589829:LCF589841 KSH589829:KSJ589841 KIL589829:KIN589841 JYP589829:JYR589841 JOT589829:JOV589841 JEX589829:JEZ589841 IVB589829:IVD589841 ILF589829:ILH589841 IBJ589829:IBL589841 HRN589829:HRP589841 HHR589829:HHT589841 GXV589829:GXX589841 GNZ589829:GOB589841 GED589829:GEF589841 FUH589829:FUJ589841 FKL589829:FKN589841 FAP589829:FAR589841 EQT589829:EQV589841 EGX589829:EGZ589841 DXB589829:DXD589841 DNF589829:DNH589841 DDJ589829:DDL589841 CTN589829:CTP589841 CJR589829:CJT589841 BZV589829:BZX589841 BPZ589829:BQB589841 BGD589829:BGF589841 AWH589829:AWJ589841 AML589829:AMN589841 ACP589829:ACR589841 ST589829:SV589841 IX589829:IZ589841 B589829:D589841 WVJ524293:WVL524305 WLN524293:WLP524305 WBR524293:WBT524305 VRV524293:VRX524305 VHZ524293:VIB524305 UYD524293:UYF524305 UOH524293:UOJ524305 UEL524293:UEN524305 TUP524293:TUR524305 TKT524293:TKV524305 TAX524293:TAZ524305 SRB524293:SRD524305 SHF524293:SHH524305 RXJ524293:RXL524305 RNN524293:RNP524305 RDR524293:RDT524305 QTV524293:QTX524305 QJZ524293:QKB524305 QAD524293:QAF524305 PQH524293:PQJ524305 PGL524293:PGN524305 OWP524293:OWR524305 OMT524293:OMV524305 OCX524293:OCZ524305 NTB524293:NTD524305 NJF524293:NJH524305 MZJ524293:MZL524305 MPN524293:MPP524305 MFR524293:MFT524305 LVV524293:LVX524305 LLZ524293:LMB524305 LCD524293:LCF524305 KSH524293:KSJ524305 KIL524293:KIN524305 JYP524293:JYR524305 JOT524293:JOV524305 JEX524293:JEZ524305 IVB524293:IVD524305 ILF524293:ILH524305 IBJ524293:IBL524305 HRN524293:HRP524305 HHR524293:HHT524305 GXV524293:GXX524305 GNZ524293:GOB524305 GED524293:GEF524305 FUH524293:FUJ524305 FKL524293:FKN524305 FAP524293:FAR524305 EQT524293:EQV524305 EGX524293:EGZ524305 DXB524293:DXD524305 DNF524293:DNH524305 DDJ524293:DDL524305 CTN524293:CTP524305 CJR524293:CJT524305 BZV524293:BZX524305 BPZ524293:BQB524305 BGD524293:BGF524305 AWH524293:AWJ524305 AML524293:AMN524305 ACP524293:ACR524305 ST524293:SV524305 IX524293:IZ524305 B524293:D524305 WVJ458757:WVL458769 WLN458757:WLP458769 WBR458757:WBT458769 VRV458757:VRX458769 VHZ458757:VIB458769 UYD458757:UYF458769 UOH458757:UOJ458769 UEL458757:UEN458769 TUP458757:TUR458769 TKT458757:TKV458769 TAX458757:TAZ458769 SRB458757:SRD458769 SHF458757:SHH458769 RXJ458757:RXL458769 RNN458757:RNP458769 RDR458757:RDT458769 QTV458757:QTX458769 QJZ458757:QKB458769 QAD458757:QAF458769 PQH458757:PQJ458769 PGL458757:PGN458769 OWP458757:OWR458769 OMT458757:OMV458769 OCX458757:OCZ458769 NTB458757:NTD458769 NJF458757:NJH458769 MZJ458757:MZL458769 MPN458757:MPP458769 MFR458757:MFT458769 LVV458757:LVX458769 LLZ458757:LMB458769 LCD458757:LCF458769 KSH458757:KSJ458769 KIL458757:KIN458769 JYP458757:JYR458769 JOT458757:JOV458769 JEX458757:JEZ458769 IVB458757:IVD458769 ILF458757:ILH458769 IBJ458757:IBL458769 HRN458757:HRP458769 HHR458757:HHT458769 GXV458757:GXX458769 GNZ458757:GOB458769 GED458757:GEF458769 FUH458757:FUJ458769 FKL458757:FKN458769 FAP458757:FAR458769 EQT458757:EQV458769 EGX458757:EGZ458769 DXB458757:DXD458769 DNF458757:DNH458769 DDJ458757:DDL458769 CTN458757:CTP458769 CJR458757:CJT458769 BZV458757:BZX458769 BPZ458757:BQB458769 BGD458757:BGF458769 AWH458757:AWJ458769 AML458757:AMN458769 ACP458757:ACR458769 ST458757:SV458769 IX458757:IZ458769 B458757:D458769 WVJ393221:WVL393233 WLN393221:WLP393233 WBR393221:WBT393233 VRV393221:VRX393233 VHZ393221:VIB393233 UYD393221:UYF393233 UOH393221:UOJ393233 UEL393221:UEN393233 TUP393221:TUR393233 TKT393221:TKV393233 TAX393221:TAZ393233 SRB393221:SRD393233 SHF393221:SHH393233 RXJ393221:RXL393233 RNN393221:RNP393233 RDR393221:RDT393233 QTV393221:QTX393233 QJZ393221:QKB393233 QAD393221:QAF393233 PQH393221:PQJ393233 PGL393221:PGN393233 OWP393221:OWR393233 OMT393221:OMV393233 OCX393221:OCZ393233 NTB393221:NTD393233 NJF393221:NJH393233 MZJ393221:MZL393233 MPN393221:MPP393233 MFR393221:MFT393233 LVV393221:LVX393233 LLZ393221:LMB393233 LCD393221:LCF393233 KSH393221:KSJ393233 KIL393221:KIN393233 JYP393221:JYR393233 JOT393221:JOV393233 JEX393221:JEZ393233 IVB393221:IVD393233 ILF393221:ILH393233 IBJ393221:IBL393233 HRN393221:HRP393233 HHR393221:HHT393233 GXV393221:GXX393233 GNZ393221:GOB393233 GED393221:GEF393233 FUH393221:FUJ393233 FKL393221:FKN393233 FAP393221:FAR393233 EQT393221:EQV393233 EGX393221:EGZ393233 DXB393221:DXD393233 DNF393221:DNH393233 DDJ393221:DDL393233 CTN393221:CTP393233 CJR393221:CJT393233 BZV393221:BZX393233 BPZ393221:BQB393233 BGD393221:BGF393233 AWH393221:AWJ393233 AML393221:AMN393233 ACP393221:ACR393233 ST393221:SV393233 IX393221:IZ393233 B393221:D393233 WVJ327685:WVL327697 WLN327685:WLP327697 WBR327685:WBT327697 VRV327685:VRX327697 VHZ327685:VIB327697 UYD327685:UYF327697 UOH327685:UOJ327697 UEL327685:UEN327697 TUP327685:TUR327697 TKT327685:TKV327697 TAX327685:TAZ327697 SRB327685:SRD327697 SHF327685:SHH327697 RXJ327685:RXL327697 RNN327685:RNP327697 RDR327685:RDT327697 QTV327685:QTX327697 QJZ327685:QKB327697 QAD327685:QAF327697 PQH327685:PQJ327697 PGL327685:PGN327697 OWP327685:OWR327697 OMT327685:OMV327697 OCX327685:OCZ327697 NTB327685:NTD327697 NJF327685:NJH327697 MZJ327685:MZL327697 MPN327685:MPP327697 MFR327685:MFT327697 LVV327685:LVX327697 LLZ327685:LMB327697 LCD327685:LCF327697 KSH327685:KSJ327697 KIL327685:KIN327697 JYP327685:JYR327697 JOT327685:JOV327697 JEX327685:JEZ327697 IVB327685:IVD327697 ILF327685:ILH327697 IBJ327685:IBL327697 HRN327685:HRP327697 HHR327685:HHT327697 GXV327685:GXX327697 GNZ327685:GOB327697 GED327685:GEF327697 FUH327685:FUJ327697 FKL327685:FKN327697 FAP327685:FAR327697 EQT327685:EQV327697 EGX327685:EGZ327697 DXB327685:DXD327697 DNF327685:DNH327697 DDJ327685:DDL327697 CTN327685:CTP327697 CJR327685:CJT327697 BZV327685:BZX327697 BPZ327685:BQB327697 BGD327685:BGF327697 AWH327685:AWJ327697 AML327685:AMN327697 ACP327685:ACR327697 ST327685:SV327697 IX327685:IZ327697 B327685:D327697 WVJ262149:WVL262161 WLN262149:WLP262161 WBR262149:WBT262161 VRV262149:VRX262161 VHZ262149:VIB262161 UYD262149:UYF262161 UOH262149:UOJ262161 UEL262149:UEN262161 TUP262149:TUR262161 TKT262149:TKV262161 TAX262149:TAZ262161 SRB262149:SRD262161 SHF262149:SHH262161 RXJ262149:RXL262161 RNN262149:RNP262161 RDR262149:RDT262161 QTV262149:QTX262161 QJZ262149:QKB262161 QAD262149:QAF262161 PQH262149:PQJ262161 PGL262149:PGN262161 OWP262149:OWR262161 OMT262149:OMV262161 OCX262149:OCZ262161 NTB262149:NTD262161 NJF262149:NJH262161 MZJ262149:MZL262161 MPN262149:MPP262161 MFR262149:MFT262161 LVV262149:LVX262161 LLZ262149:LMB262161 LCD262149:LCF262161 KSH262149:KSJ262161 KIL262149:KIN262161 JYP262149:JYR262161 JOT262149:JOV262161 JEX262149:JEZ262161 IVB262149:IVD262161 ILF262149:ILH262161 IBJ262149:IBL262161 HRN262149:HRP262161 HHR262149:HHT262161 GXV262149:GXX262161 GNZ262149:GOB262161 GED262149:GEF262161 FUH262149:FUJ262161 FKL262149:FKN262161 FAP262149:FAR262161 EQT262149:EQV262161 EGX262149:EGZ262161 DXB262149:DXD262161 DNF262149:DNH262161 DDJ262149:DDL262161 CTN262149:CTP262161 CJR262149:CJT262161 BZV262149:BZX262161 BPZ262149:BQB262161 BGD262149:BGF262161 AWH262149:AWJ262161 AML262149:AMN262161 ACP262149:ACR262161 ST262149:SV262161 IX262149:IZ262161 B262149:D262161 WVJ196613:WVL196625 WLN196613:WLP196625 WBR196613:WBT196625 VRV196613:VRX196625 VHZ196613:VIB196625 UYD196613:UYF196625 UOH196613:UOJ196625 UEL196613:UEN196625 TUP196613:TUR196625 TKT196613:TKV196625 TAX196613:TAZ196625 SRB196613:SRD196625 SHF196613:SHH196625 RXJ196613:RXL196625 RNN196613:RNP196625 RDR196613:RDT196625 QTV196613:QTX196625 QJZ196613:QKB196625 QAD196613:QAF196625 PQH196613:PQJ196625 PGL196613:PGN196625 OWP196613:OWR196625 OMT196613:OMV196625 OCX196613:OCZ196625 NTB196613:NTD196625 NJF196613:NJH196625 MZJ196613:MZL196625 MPN196613:MPP196625 MFR196613:MFT196625 LVV196613:LVX196625 LLZ196613:LMB196625 LCD196613:LCF196625 KSH196613:KSJ196625 KIL196613:KIN196625 JYP196613:JYR196625 JOT196613:JOV196625 JEX196613:JEZ196625 IVB196613:IVD196625 ILF196613:ILH196625 IBJ196613:IBL196625 HRN196613:HRP196625 HHR196613:HHT196625 GXV196613:GXX196625 GNZ196613:GOB196625 GED196613:GEF196625 FUH196613:FUJ196625 FKL196613:FKN196625 FAP196613:FAR196625 EQT196613:EQV196625 EGX196613:EGZ196625 DXB196613:DXD196625 DNF196613:DNH196625 DDJ196613:DDL196625 CTN196613:CTP196625 CJR196613:CJT196625 BZV196613:BZX196625 BPZ196613:BQB196625 BGD196613:BGF196625 AWH196613:AWJ196625 AML196613:AMN196625 ACP196613:ACR196625 ST196613:SV196625 IX196613:IZ196625 B196613:D196625 WVJ131077:WVL131089 WLN131077:WLP131089 WBR131077:WBT131089 VRV131077:VRX131089 VHZ131077:VIB131089 UYD131077:UYF131089 UOH131077:UOJ131089 UEL131077:UEN131089 TUP131077:TUR131089 TKT131077:TKV131089 TAX131077:TAZ131089 SRB131077:SRD131089 SHF131077:SHH131089 RXJ131077:RXL131089 RNN131077:RNP131089 RDR131077:RDT131089 QTV131077:QTX131089 QJZ131077:QKB131089 QAD131077:QAF131089 PQH131077:PQJ131089 PGL131077:PGN131089 OWP131077:OWR131089 OMT131077:OMV131089 OCX131077:OCZ131089 NTB131077:NTD131089 NJF131077:NJH131089 MZJ131077:MZL131089 MPN131077:MPP131089 MFR131077:MFT131089 LVV131077:LVX131089 LLZ131077:LMB131089 LCD131077:LCF131089 KSH131077:KSJ131089 KIL131077:KIN131089 JYP131077:JYR131089 JOT131077:JOV131089 JEX131077:JEZ131089 IVB131077:IVD131089 ILF131077:ILH131089 IBJ131077:IBL131089 HRN131077:HRP131089 HHR131077:HHT131089 GXV131077:GXX131089 GNZ131077:GOB131089 GED131077:GEF131089 FUH131077:FUJ131089 FKL131077:FKN131089 FAP131077:FAR131089 EQT131077:EQV131089 EGX131077:EGZ131089 DXB131077:DXD131089 DNF131077:DNH131089 DDJ131077:DDL131089 CTN131077:CTP131089 CJR131077:CJT131089 BZV131077:BZX131089 BPZ131077:BQB131089 BGD131077:BGF131089 AWH131077:AWJ131089 AML131077:AMN131089 ACP131077:ACR131089 ST131077:SV131089 IX131077:IZ131089 B131077:D131089 WVJ65541:WVL65553 WLN65541:WLP65553 WBR65541:WBT65553 VRV65541:VRX65553 VHZ65541:VIB65553 UYD65541:UYF65553 UOH65541:UOJ65553 UEL65541:UEN65553 TUP65541:TUR65553 TKT65541:TKV65553 TAX65541:TAZ65553 SRB65541:SRD65553 SHF65541:SHH65553 RXJ65541:RXL65553 RNN65541:RNP65553 RDR65541:RDT65553 QTV65541:QTX65553 QJZ65541:QKB65553 QAD65541:QAF65553 PQH65541:PQJ65553 PGL65541:PGN65553 OWP65541:OWR65553 OMT65541:OMV65553 OCX65541:OCZ65553 NTB65541:NTD65553 NJF65541:NJH65553 MZJ65541:MZL65553 MPN65541:MPP65553 MFR65541:MFT65553 LVV65541:LVX65553 LLZ65541:LMB65553 LCD65541:LCF65553 KSH65541:KSJ65553 KIL65541:KIN65553 JYP65541:JYR65553 JOT65541:JOV65553 JEX65541:JEZ65553 IVB65541:IVD65553 ILF65541:ILH65553 IBJ65541:IBL65553 HRN65541:HRP65553 HHR65541:HHT65553 GXV65541:GXX65553 GNZ65541:GOB65553 GED65541:GEF65553 FUH65541:FUJ65553 FKL65541:FKN65553 FAP65541:FAR65553 EQT65541:EQV65553 EGX65541:EGZ65553 DXB65541:DXD65553 DNF65541:DNH65553 DDJ65541:DDL65553 CTN65541:CTP65553 CJR65541:CJT65553 BZV65541:BZX65553 BPZ65541:BQB65553 BGD65541:BGF65553 AWH65541:AWJ65553 AML65541:AMN65553 ACP65541:ACR65553 ST65541:SV65553 IX65541:IZ65553 B65541:D65553 WVJ7:WVL19 WLN7:WLP19 WBR7:WBT19 VRV7:VRX19 VHZ7:VIB19 UYD7:UYF19 UOH7:UOJ19 UEL7:UEN19 TUP7:TUR19 TKT7:TKV19 TAX7:TAZ19 SRB7:SRD19 SHF7:SHH19 RXJ7:RXL19 RNN7:RNP19 RDR7:RDT19 QTV7:QTX19 QJZ7:QKB19 QAD7:QAF19 PQH7:PQJ19 PGL7:PGN19 OWP7:OWR19 OMT7:OMV19 OCX7:OCZ19 NTB7:NTD19 NJF7:NJH19 MZJ7:MZL19 MPN7:MPP19 MFR7:MFT19 LVV7:LVX19 LLZ7:LMB19 LCD7:LCF19 KSH7:KSJ19 KIL7:KIN19 JYP7:JYR19 JOT7:JOV19 JEX7:JEZ19 IVB7:IVD19 ILF7:ILH19 IBJ7:IBL19 HRN7:HRP19 HHR7:HHT19 GXV7:GXX19 GNZ7:GOB19 GED7:GEF19 FUH7:FUJ19 FKL7:FKN19 FAP7:FAR19 EQT7:EQV19 EGX7:EGZ19 DXB7:DXD19 DNF7:DNH19 DDJ7:DDL19 CTN7:CTP19 CJR7:CJT19 BZV7:BZX19 BPZ7:BQB19 BGD7:BGF19 AWH7:AWJ19 AML7:AMN19 ACP7:ACR19 ST7:SV19 IX7:IZ19 JA1:JA2 WVM983039:WVM983040 WLQ983039:WLQ983040 WBU983039:WBU983040 VRY983039:VRY983040 VIC983039:VIC983040 UYG983039:UYG983040 UOK983039:UOK983040 UEO983039:UEO983040 TUS983039:TUS983040 TKW983039:TKW983040 TBA983039:TBA983040 SRE983039:SRE983040 SHI983039:SHI983040 RXM983039:RXM983040 RNQ983039:RNQ983040 RDU983039:RDU983040 QTY983039:QTY983040 QKC983039:QKC983040 QAG983039:QAG983040 PQK983039:PQK983040 PGO983039:PGO983040 OWS983039:OWS983040 OMW983039:OMW983040 ODA983039:ODA983040 NTE983039:NTE983040 NJI983039:NJI983040 MZM983039:MZM983040 MPQ983039:MPQ983040 MFU983039:MFU983040 LVY983039:LVY983040 LMC983039:LMC983040 LCG983039:LCG983040 KSK983039:KSK983040 KIO983039:KIO983040 JYS983039:JYS983040 JOW983039:JOW983040 JFA983039:JFA983040 IVE983039:IVE983040 ILI983039:ILI983040 IBM983039:IBM983040 HRQ983039:HRQ983040 HHU983039:HHU983040 GXY983039:GXY983040 GOC983039:GOC983040 GEG983039:GEG983040 FUK983039:FUK983040 FKO983039:FKO983040 FAS983039:FAS983040 EQW983039:EQW983040 EHA983039:EHA983040 DXE983039:DXE983040 DNI983039:DNI983040 DDM983039:DDM983040 CTQ983039:CTQ983040 CJU983039:CJU983040 BZY983039:BZY983040 BQC983039:BQC983040 BGG983039:BGG983040 AWK983039:AWK983040 AMO983039:AMO983040 ACS983039:ACS983040 SW983039:SW983040 JA983039:JA983040 E983039:E983040 WVM917503:WVM917504 WLQ917503:WLQ917504 WBU917503:WBU917504 VRY917503:VRY917504 VIC917503:VIC917504 UYG917503:UYG917504 UOK917503:UOK917504 UEO917503:UEO917504 TUS917503:TUS917504 TKW917503:TKW917504 TBA917503:TBA917504 SRE917503:SRE917504 SHI917503:SHI917504 RXM917503:RXM917504 RNQ917503:RNQ917504 RDU917503:RDU917504 QTY917503:QTY917504 QKC917503:QKC917504 QAG917503:QAG917504 PQK917503:PQK917504 PGO917503:PGO917504 OWS917503:OWS917504 OMW917503:OMW917504 ODA917503:ODA917504 NTE917503:NTE917504 NJI917503:NJI917504 MZM917503:MZM917504 MPQ917503:MPQ917504 MFU917503:MFU917504 LVY917503:LVY917504 LMC917503:LMC917504 LCG917503:LCG917504 KSK917503:KSK917504 KIO917503:KIO917504 JYS917503:JYS917504 JOW917503:JOW917504 JFA917503:JFA917504 IVE917503:IVE917504 ILI917503:ILI917504 IBM917503:IBM917504 HRQ917503:HRQ917504 HHU917503:HHU917504 GXY917503:GXY917504 GOC917503:GOC917504 GEG917503:GEG917504 FUK917503:FUK917504 FKO917503:FKO917504 FAS917503:FAS917504 EQW917503:EQW917504 EHA917503:EHA917504 DXE917503:DXE917504 DNI917503:DNI917504 DDM917503:DDM917504 CTQ917503:CTQ917504 CJU917503:CJU917504 BZY917503:BZY917504 BQC917503:BQC917504 BGG917503:BGG917504 AWK917503:AWK917504 AMO917503:AMO917504 ACS917503:ACS917504 SW917503:SW917504 JA917503:JA917504 E917503:E917504 WVM851967:WVM851968 WLQ851967:WLQ851968 WBU851967:WBU851968 VRY851967:VRY851968 VIC851967:VIC851968 UYG851967:UYG851968 UOK851967:UOK851968 UEO851967:UEO851968 TUS851967:TUS851968 TKW851967:TKW851968 TBA851967:TBA851968 SRE851967:SRE851968 SHI851967:SHI851968 RXM851967:RXM851968 RNQ851967:RNQ851968 RDU851967:RDU851968 QTY851967:QTY851968 QKC851967:QKC851968 QAG851967:QAG851968 PQK851967:PQK851968 PGO851967:PGO851968 OWS851967:OWS851968 OMW851967:OMW851968 ODA851967:ODA851968 NTE851967:NTE851968 NJI851967:NJI851968 MZM851967:MZM851968 MPQ851967:MPQ851968 MFU851967:MFU851968 LVY851967:LVY851968 LMC851967:LMC851968 LCG851967:LCG851968 KSK851967:KSK851968 KIO851967:KIO851968 JYS851967:JYS851968 JOW851967:JOW851968 JFA851967:JFA851968 IVE851967:IVE851968 ILI851967:ILI851968 IBM851967:IBM851968 HRQ851967:HRQ851968 HHU851967:HHU851968 GXY851967:GXY851968 GOC851967:GOC851968 GEG851967:GEG851968 FUK851967:FUK851968 FKO851967:FKO851968 FAS851967:FAS851968 EQW851967:EQW851968 EHA851967:EHA851968 DXE851967:DXE851968 DNI851967:DNI851968 DDM851967:DDM851968 CTQ851967:CTQ851968 CJU851967:CJU851968 BZY851967:BZY851968 BQC851967:BQC851968 BGG851967:BGG851968 AWK851967:AWK851968 AMO851967:AMO851968 ACS851967:ACS851968 SW851967:SW851968 JA851967:JA851968 E851967:E851968 WVM786431:WVM786432 WLQ786431:WLQ786432 WBU786431:WBU786432 VRY786431:VRY786432 VIC786431:VIC786432 UYG786431:UYG786432 UOK786431:UOK786432 UEO786431:UEO786432 TUS786431:TUS786432 TKW786431:TKW786432 TBA786431:TBA786432 SRE786431:SRE786432 SHI786431:SHI786432 RXM786431:RXM786432 RNQ786431:RNQ786432 RDU786431:RDU786432 QTY786431:QTY786432 QKC786431:QKC786432 QAG786431:QAG786432 PQK786431:PQK786432 PGO786431:PGO786432 OWS786431:OWS786432 OMW786431:OMW786432 ODA786431:ODA786432 NTE786431:NTE786432 NJI786431:NJI786432 MZM786431:MZM786432 MPQ786431:MPQ786432 MFU786431:MFU786432 LVY786431:LVY786432 LMC786431:LMC786432 LCG786431:LCG786432 KSK786431:KSK786432 KIO786431:KIO786432 JYS786431:JYS786432 JOW786431:JOW786432 JFA786431:JFA786432 IVE786431:IVE786432 ILI786431:ILI786432 IBM786431:IBM786432 HRQ786431:HRQ786432 HHU786431:HHU786432 GXY786431:GXY786432 GOC786431:GOC786432 GEG786431:GEG786432 FUK786431:FUK786432 FKO786431:FKO786432 FAS786431:FAS786432 EQW786431:EQW786432 EHA786431:EHA786432 DXE786431:DXE786432 DNI786431:DNI786432 DDM786431:DDM786432 CTQ786431:CTQ786432 CJU786431:CJU786432 BZY786431:BZY786432 BQC786431:BQC786432 BGG786431:BGG786432 AWK786431:AWK786432 AMO786431:AMO786432 ACS786431:ACS786432 SW786431:SW786432 JA786431:JA786432 E786431:E786432 WVM720895:WVM720896 WLQ720895:WLQ720896 WBU720895:WBU720896 VRY720895:VRY720896 VIC720895:VIC720896 UYG720895:UYG720896 UOK720895:UOK720896 UEO720895:UEO720896 TUS720895:TUS720896 TKW720895:TKW720896 TBA720895:TBA720896 SRE720895:SRE720896 SHI720895:SHI720896 RXM720895:RXM720896 RNQ720895:RNQ720896 RDU720895:RDU720896 QTY720895:QTY720896 QKC720895:QKC720896 QAG720895:QAG720896 PQK720895:PQK720896 PGO720895:PGO720896 OWS720895:OWS720896 OMW720895:OMW720896 ODA720895:ODA720896 NTE720895:NTE720896 NJI720895:NJI720896 MZM720895:MZM720896 MPQ720895:MPQ720896 MFU720895:MFU720896 LVY720895:LVY720896 LMC720895:LMC720896 LCG720895:LCG720896 KSK720895:KSK720896 KIO720895:KIO720896 JYS720895:JYS720896 JOW720895:JOW720896 JFA720895:JFA720896 IVE720895:IVE720896 ILI720895:ILI720896 IBM720895:IBM720896 HRQ720895:HRQ720896 HHU720895:HHU720896 GXY720895:GXY720896 GOC720895:GOC720896 GEG720895:GEG720896 FUK720895:FUK720896 FKO720895:FKO720896 FAS720895:FAS720896 EQW720895:EQW720896 EHA720895:EHA720896 DXE720895:DXE720896 DNI720895:DNI720896 DDM720895:DDM720896 CTQ720895:CTQ720896 CJU720895:CJU720896 BZY720895:BZY720896 BQC720895:BQC720896 BGG720895:BGG720896 AWK720895:AWK720896 AMO720895:AMO720896 ACS720895:ACS720896 SW720895:SW720896 JA720895:JA720896 E720895:E720896 WVM655359:WVM655360 WLQ655359:WLQ655360 WBU655359:WBU655360 VRY655359:VRY655360 VIC655359:VIC655360 UYG655359:UYG655360 UOK655359:UOK655360 UEO655359:UEO655360 TUS655359:TUS655360 TKW655359:TKW655360 TBA655359:TBA655360 SRE655359:SRE655360 SHI655359:SHI655360 RXM655359:RXM655360 RNQ655359:RNQ655360 RDU655359:RDU655360 QTY655359:QTY655360 QKC655359:QKC655360 QAG655359:QAG655360 PQK655359:PQK655360 PGO655359:PGO655360 OWS655359:OWS655360 OMW655359:OMW655360 ODA655359:ODA655360 NTE655359:NTE655360 NJI655359:NJI655360 MZM655359:MZM655360 MPQ655359:MPQ655360 MFU655359:MFU655360 LVY655359:LVY655360 LMC655359:LMC655360 LCG655359:LCG655360 KSK655359:KSK655360 KIO655359:KIO655360 JYS655359:JYS655360 JOW655359:JOW655360 JFA655359:JFA655360 IVE655359:IVE655360 ILI655359:ILI655360 IBM655359:IBM655360 HRQ655359:HRQ655360 HHU655359:HHU655360 GXY655359:GXY655360 GOC655359:GOC655360 GEG655359:GEG655360 FUK655359:FUK655360 FKO655359:FKO655360 FAS655359:FAS655360 EQW655359:EQW655360 EHA655359:EHA655360 DXE655359:DXE655360 DNI655359:DNI655360 DDM655359:DDM655360 CTQ655359:CTQ655360 CJU655359:CJU655360 BZY655359:BZY655360 BQC655359:BQC655360 BGG655359:BGG655360 AWK655359:AWK655360 AMO655359:AMO655360 ACS655359:ACS655360 SW655359:SW655360 JA655359:JA655360 E655359:E655360 WVM589823:WVM589824 WLQ589823:WLQ589824 WBU589823:WBU589824 VRY589823:VRY589824 VIC589823:VIC589824 UYG589823:UYG589824 UOK589823:UOK589824 UEO589823:UEO589824 TUS589823:TUS589824 TKW589823:TKW589824 TBA589823:TBA589824 SRE589823:SRE589824 SHI589823:SHI589824 RXM589823:RXM589824 RNQ589823:RNQ589824 RDU589823:RDU589824 QTY589823:QTY589824 QKC589823:QKC589824 QAG589823:QAG589824 PQK589823:PQK589824 PGO589823:PGO589824 OWS589823:OWS589824 OMW589823:OMW589824 ODA589823:ODA589824 NTE589823:NTE589824 NJI589823:NJI589824 MZM589823:MZM589824 MPQ589823:MPQ589824 MFU589823:MFU589824 LVY589823:LVY589824 LMC589823:LMC589824 LCG589823:LCG589824 KSK589823:KSK589824 KIO589823:KIO589824 JYS589823:JYS589824 JOW589823:JOW589824 JFA589823:JFA589824 IVE589823:IVE589824 ILI589823:ILI589824 IBM589823:IBM589824 HRQ589823:HRQ589824 HHU589823:HHU589824 GXY589823:GXY589824 GOC589823:GOC589824 GEG589823:GEG589824 FUK589823:FUK589824 FKO589823:FKO589824 FAS589823:FAS589824 EQW589823:EQW589824 EHA589823:EHA589824 DXE589823:DXE589824 DNI589823:DNI589824 DDM589823:DDM589824 CTQ589823:CTQ589824 CJU589823:CJU589824 BZY589823:BZY589824 BQC589823:BQC589824 BGG589823:BGG589824 AWK589823:AWK589824 AMO589823:AMO589824 ACS589823:ACS589824 SW589823:SW589824 JA589823:JA589824 E589823:E589824 WVM524287:WVM524288 WLQ524287:WLQ524288 WBU524287:WBU524288 VRY524287:VRY524288 VIC524287:VIC524288 UYG524287:UYG524288 UOK524287:UOK524288 UEO524287:UEO524288 TUS524287:TUS524288 TKW524287:TKW524288 TBA524287:TBA524288 SRE524287:SRE524288 SHI524287:SHI524288 RXM524287:RXM524288 RNQ524287:RNQ524288 RDU524287:RDU524288 QTY524287:QTY524288 QKC524287:QKC524288 QAG524287:QAG524288 PQK524287:PQK524288 PGO524287:PGO524288 OWS524287:OWS524288 OMW524287:OMW524288 ODA524287:ODA524288 NTE524287:NTE524288 NJI524287:NJI524288 MZM524287:MZM524288 MPQ524287:MPQ524288 MFU524287:MFU524288 LVY524287:LVY524288 LMC524287:LMC524288 LCG524287:LCG524288 KSK524287:KSK524288 KIO524287:KIO524288 JYS524287:JYS524288 JOW524287:JOW524288 JFA524287:JFA524288 IVE524287:IVE524288 ILI524287:ILI524288 IBM524287:IBM524288 HRQ524287:HRQ524288 HHU524287:HHU524288 GXY524287:GXY524288 GOC524287:GOC524288 GEG524287:GEG524288 FUK524287:FUK524288 FKO524287:FKO524288 FAS524287:FAS524288 EQW524287:EQW524288 EHA524287:EHA524288 DXE524287:DXE524288 DNI524287:DNI524288 DDM524287:DDM524288 CTQ524287:CTQ524288 CJU524287:CJU524288 BZY524287:BZY524288 BQC524287:BQC524288 BGG524287:BGG524288 AWK524287:AWK524288 AMO524287:AMO524288 ACS524287:ACS524288 SW524287:SW524288 JA524287:JA524288 E524287:E524288 WVM458751:WVM458752 WLQ458751:WLQ458752 WBU458751:WBU458752 VRY458751:VRY458752 VIC458751:VIC458752 UYG458751:UYG458752 UOK458751:UOK458752 UEO458751:UEO458752 TUS458751:TUS458752 TKW458751:TKW458752 TBA458751:TBA458752 SRE458751:SRE458752 SHI458751:SHI458752 RXM458751:RXM458752 RNQ458751:RNQ458752 RDU458751:RDU458752 QTY458751:QTY458752 QKC458751:QKC458752 QAG458751:QAG458752 PQK458751:PQK458752 PGO458751:PGO458752 OWS458751:OWS458752 OMW458751:OMW458752 ODA458751:ODA458752 NTE458751:NTE458752 NJI458751:NJI458752 MZM458751:MZM458752 MPQ458751:MPQ458752 MFU458751:MFU458752 LVY458751:LVY458752 LMC458751:LMC458752 LCG458751:LCG458752 KSK458751:KSK458752 KIO458751:KIO458752 JYS458751:JYS458752 JOW458751:JOW458752 JFA458751:JFA458752 IVE458751:IVE458752 ILI458751:ILI458752 IBM458751:IBM458752 HRQ458751:HRQ458752 HHU458751:HHU458752 GXY458751:GXY458752 GOC458751:GOC458752 GEG458751:GEG458752 FUK458751:FUK458752 FKO458751:FKO458752 FAS458751:FAS458752 EQW458751:EQW458752 EHA458751:EHA458752 DXE458751:DXE458752 DNI458751:DNI458752 DDM458751:DDM458752 CTQ458751:CTQ458752 CJU458751:CJU458752 BZY458751:BZY458752 BQC458751:BQC458752 BGG458751:BGG458752 AWK458751:AWK458752 AMO458751:AMO458752 ACS458751:ACS458752 SW458751:SW458752 JA458751:JA458752 E458751:E458752 WVM393215:WVM393216 WLQ393215:WLQ393216 WBU393215:WBU393216 VRY393215:VRY393216 VIC393215:VIC393216 UYG393215:UYG393216 UOK393215:UOK393216 UEO393215:UEO393216 TUS393215:TUS393216 TKW393215:TKW393216 TBA393215:TBA393216 SRE393215:SRE393216 SHI393215:SHI393216 RXM393215:RXM393216 RNQ393215:RNQ393216 RDU393215:RDU393216 QTY393215:QTY393216 QKC393215:QKC393216 QAG393215:QAG393216 PQK393215:PQK393216 PGO393215:PGO393216 OWS393215:OWS393216 OMW393215:OMW393216 ODA393215:ODA393216 NTE393215:NTE393216 NJI393215:NJI393216 MZM393215:MZM393216 MPQ393215:MPQ393216 MFU393215:MFU393216 LVY393215:LVY393216 LMC393215:LMC393216 LCG393215:LCG393216 KSK393215:KSK393216 KIO393215:KIO393216 JYS393215:JYS393216 JOW393215:JOW393216 JFA393215:JFA393216 IVE393215:IVE393216 ILI393215:ILI393216 IBM393215:IBM393216 HRQ393215:HRQ393216 HHU393215:HHU393216 GXY393215:GXY393216 GOC393215:GOC393216 GEG393215:GEG393216 FUK393215:FUK393216 FKO393215:FKO393216 FAS393215:FAS393216 EQW393215:EQW393216 EHA393215:EHA393216 DXE393215:DXE393216 DNI393215:DNI393216 DDM393215:DDM393216 CTQ393215:CTQ393216 CJU393215:CJU393216 BZY393215:BZY393216 BQC393215:BQC393216 BGG393215:BGG393216 AWK393215:AWK393216 AMO393215:AMO393216 ACS393215:ACS393216 SW393215:SW393216 JA393215:JA393216 E393215:E393216 WVM327679:WVM327680 WLQ327679:WLQ327680 WBU327679:WBU327680 VRY327679:VRY327680 VIC327679:VIC327680 UYG327679:UYG327680 UOK327679:UOK327680 UEO327679:UEO327680 TUS327679:TUS327680 TKW327679:TKW327680 TBA327679:TBA327680 SRE327679:SRE327680 SHI327679:SHI327680 RXM327679:RXM327680 RNQ327679:RNQ327680 RDU327679:RDU327680 QTY327679:QTY327680 QKC327679:QKC327680 QAG327679:QAG327680 PQK327679:PQK327680 PGO327679:PGO327680 OWS327679:OWS327680 OMW327679:OMW327680 ODA327679:ODA327680 NTE327679:NTE327680 NJI327679:NJI327680 MZM327679:MZM327680 MPQ327679:MPQ327680 MFU327679:MFU327680 LVY327679:LVY327680 LMC327679:LMC327680 LCG327679:LCG327680 KSK327679:KSK327680 KIO327679:KIO327680 JYS327679:JYS327680 JOW327679:JOW327680 JFA327679:JFA327680 IVE327679:IVE327680 ILI327679:ILI327680 IBM327679:IBM327680 HRQ327679:HRQ327680 HHU327679:HHU327680 GXY327679:GXY327680 GOC327679:GOC327680 GEG327679:GEG327680 FUK327679:FUK327680 FKO327679:FKO327680 FAS327679:FAS327680 EQW327679:EQW327680 EHA327679:EHA327680 DXE327679:DXE327680 DNI327679:DNI327680 DDM327679:DDM327680 CTQ327679:CTQ327680 CJU327679:CJU327680 BZY327679:BZY327680 BQC327679:BQC327680 BGG327679:BGG327680 AWK327679:AWK327680 AMO327679:AMO327680 ACS327679:ACS327680 SW327679:SW327680 JA327679:JA327680 E327679:E327680 WVM262143:WVM262144 WLQ262143:WLQ262144 WBU262143:WBU262144 VRY262143:VRY262144 VIC262143:VIC262144 UYG262143:UYG262144 UOK262143:UOK262144 UEO262143:UEO262144 TUS262143:TUS262144 TKW262143:TKW262144 TBA262143:TBA262144 SRE262143:SRE262144 SHI262143:SHI262144 RXM262143:RXM262144 RNQ262143:RNQ262144 RDU262143:RDU262144 QTY262143:QTY262144 QKC262143:QKC262144 QAG262143:QAG262144 PQK262143:PQK262144 PGO262143:PGO262144 OWS262143:OWS262144 OMW262143:OMW262144 ODA262143:ODA262144 NTE262143:NTE262144 NJI262143:NJI262144 MZM262143:MZM262144 MPQ262143:MPQ262144 MFU262143:MFU262144 LVY262143:LVY262144 LMC262143:LMC262144 LCG262143:LCG262144 KSK262143:KSK262144 KIO262143:KIO262144 JYS262143:JYS262144 JOW262143:JOW262144 JFA262143:JFA262144 IVE262143:IVE262144 ILI262143:ILI262144 IBM262143:IBM262144 HRQ262143:HRQ262144 HHU262143:HHU262144 GXY262143:GXY262144 GOC262143:GOC262144 GEG262143:GEG262144 FUK262143:FUK262144 FKO262143:FKO262144 FAS262143:FAS262144 EQW262143:EQW262144 EHA262143:EHA262144 DXE262143:DXE262144 DNI262143:DNI262144 DDM262143:DDM262144 CTQ262143:CTQ262144 CJU262143:CJU262144 BZY262143:BZY262144 BQC262143:BQC262144 BGG262143:BGG262144 AWK262143:AWK262144 AMO262143:AMO262144 ACS262143:ACS262144 SW262143:SW262144 JA262143:JA262144 E262143:E262144 WVM196607:WVM196608 WLQ196607:WLQ196608 WBU196607:WBU196608 VRY196607:VRY196608 VIC196607:VIC196608 UYG196607:UYG196608 UOK196607:UOK196608 UEO196607:UEO196608 TUS196607:TUS196608 TKW196607:TKW196608 TBA196607:TBA196608 SRE196607:SRE196608 SHI196607:SHI196608 RXM196607:RXM196608 RNQ196607:RNQ196608 RDU196607:RDU196608 QTY196607:QTY196608 QKC196607:QKC196608 QAG196607:QAG196608 PQK196607:PQK196608 PGO196607:PGO196608 OWS196607:OWS196608 OMW196607:OMW196608 ODA196607:ODA196608 NTE196607:NTE196608 NJI196607:NJI196608 MZM196607:MZM196608 MPQ196607:MPQ196608 MFU196607:MFU196608 LVY196607:LVY196608 LMC196607:LMC196608 LCG196607:LCG196608 KSK196607:KSK196608 KIO196607:KIO196608 JYS196607:JYS196608 JOW196607:JOW196608 JFA196607:JFA196608 IVE196607:IVE196608 ILI196607:ILI196608 IBM196607:IBM196608 HRQ196607:HRQ196608 HHU196607:HHU196608 GXY196607:GXY196608 GOC196607:GOC196608 GEG196607:GEG196608 FUK196607:FUK196608 FKO196607:FKO196608 FAS196607:FAS196608 EQW196607:EQW196608 EHA196607:EHA196608 DXE196607:DXE196608 DNI196607:DNI196608 DDM196607:DDM196608 CTQ196607:CTQ196608 CJU196607:CJU196608 BZY196607:BZY196608 BQC196607:BQC196608 BGG196607:BGG196608 AWK196607:AWK196608 AMO196607:AMO196608 ACS196607:ACS196608 SW196607:SW196608 JA196607:JA196608 E196607:E196608 WVM131071:WVM131072 WLQ131071:WLQ131072 WBU131071:WBU131072 VRY131071:VRY131072 VIC131071:VIC131072 UYG131071:UYG131072 UOK131071:UOK131072 UEO131071:UEO131072 TUS131071:TUS131072 TKW131071:TKW131072 TBA131071:TBA131072 SRE131071:SRE131072 SHI131071:SHI131072 RXM131071:RXM131072 RNQ131071:RNQ131072 RDU131071:RDU131072 QTY131071:QTY131072 QKC131071:QKC131072 QAG131071:QAG131072 PQK131071:PQK131072 PGO131071:PGO131072 OWS131071:OWS131072 OMW131071:OMW131072 ODA131071:ODA131072 NTE131071:NTE131072 NJI131071:NJI131072 MZM131071:MZM131072 MPQ131071:MPQ131072 MFU131071:MFU131072 LVY131071:LVY131072 LMC131071:LMC131072 LCG131071:LCG131072 KSK131071:KSK131072 KIO131071:KIO131072 JYS131071:JYS131072 JOW131071:JOW131072 JFA131071:JFA131072 IVE131071:IVE131072 ILI131071:ILI131072 IBM131071:IBM131072 HRQ131071:HRQ131072 HHU131071:HHU131072 GXY131071:GXY131072 GOC131071:GOC131072 GEG131071:GEG131072 FUK131071:FUK131072 FKO131071:FKO131072 FAS131071:FAS131072 EQW131071:EQW131072 EHA131071:EHA131072 DXE131071:DXE131072 DNI131071:DNI131072 DDM131071:DDM131072 CTQ131071:CTQ131072 CJU131071:CJU131072 BZY131071:BZY131072 BQC131071:BQC131072 BGG131071:BGG131072 AWK131071:AWK131072 AMO131071:AMO131072 ACS131071:ACS131072 SW131071:SW131072 JA131071:JA131072 E131071:E131072 WVM65535:WVM65536 WLQ65535:WLQ65536 WBU65535:WBU65536 VRY65535:VRY65536 VIC65535:VIC65536 UYG65535:UYG65536 UOK65535:UOK65536 UEO65535:UEO65536 TUS65535:TUS65536 TKW65535:TKW65536 TBA65535:TBA65536 SRE65535:SRE65536 SHI65535:SHI65536 RXM65535:RXM65536 RNQ65535:RNQ65536 RDU65535:RDU65536 QTY65535:QTY65536 QKC65535:QKC65536 QAG65535:QAG65536 PQK65535:PQK65536 PGO65535:PGO65536 OWS65535:OWS65536 OMW65535:OMW65536 ODA65535:ODA65536 NTE65535:NTE65536 NJI65535:NJI65536 MZM65535:MZM65536 MPQ65535:MPQ65536 MFU65535:MFU65536 LVY65535:LVY65536 LMC65535:LMC65536 LCG65535:LCG65536 KSK65535:KSK65536 KIO65535:KIO65536 JYS65535:JYS65536 JOW65535:JOW65536 JFA65535:JFA65536 IVE65535:IVE65536 ILI65535:ILI65536 IBM65535:IBM65536 HRQ65535:HRQ65536 HHU65535:HHU65536 GXY65535:GXY65536 GOC65535:GOC65536 GEG65535:GEG65536 FUK65535:FUK65536 FKO65535:FKO65536 FAS65535:FAS65536 EQW65535:EQW65536 EHA65535:EHA65536 DXE65535:DXE65536 DNI65535:DNI65536 DDM65535:DDM65536 CTQ65535:CTQ65536 CJU65535:CJU65536 BZY65535:BZY65536 BQC65535:BQC65536 BGG65535:BGG65536 AWK65535:AWK65536 AMO65535:AMO65536 ACS65535:ACS65536 SW65535:SW65536 JA65535:JA65536 E65535:E65536 WVM1:WVM2 WLQ1:WLQ2 WBU1:WBU2 VRY1:VRY2 VIC1:VIC2 UYG1:UYG2 UOK1:UOK2 UEO1:UEO2 TUS1:TUS2 TKW1:TKW2 TBA1:TBA2 SRE1:SRE2 SHI1:SHI2 RXM1:RXM2 RNQ1:RNQ2 RDU1:RDU2 QTY1:QTY2 QKC1:QKC2 QAG1:QAG2 PQK1:PQK2 PGO1:PGO2 OWS1:OWS2 OMW1:OMW2 ODA1:ODA2 NTE1:NTE2 NJI1:NJI2 MZM1:MZM2 MPQ1:MPQ2 MFU1:MFU2 LVY1:LVY2 LMC1:LMC2 LCG1:LCG2 KSK1:KSK2 KIO1:KIO2 JYS1:JYS2 JOW1:JOW2 JFA1:JFA2 IVE1:IVE2 ILI1:ILI2 IBM1:IBM2 HRQ1:HRQ2 HHU1:HHU2 GXY1:GXY2 GOC1:GOC2 GEG1:GEG2 FUK1:FUK2 FKO1:FKO2 FAS1:FAS2 EQW1:EQW2 EHA1:EHA2 DXE1:DXE2 DNI1:DNI2 DDM1:DDM2 CTQ1:CTQ2 CJU1:CJU2 BZY1:BZY2 BQC1:BQC2 BGG1:BGG2 AWK1:AWK2 AMO1:AMO2 ACS1:ACS2 SW1:SW2 E2 D1 D7:D19 B19:C19" xr:uid="{00000000-0002-0000-0A00-000000000000}"/>
    <dataValidation type="whole" imeMode="off" operator="greaterThanOrEqual" allowBlank="1" showInputMessage="1" showErrorMessage="1" error="整数で入力してください。" sqref="B7:C18" xr:uid="{7B12F13C-60F0-4CF4-9152-F106C1C95C26}">
      <formula1>-9.99999999999999E+32</formula1>
    </dataValidation>
  </dataValidations>
  <pageMargins left="0.7" right="0.7" top="0.75" bottom="0.75" header="0.3" footer="0.3"/>
  <pageSetup paperSize="9" scale="9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15"/>
  <sheetViews>
    <sheetView showGridLines="0" view="pageBreakPreview" zoomScaleNormal="100" zoomScaleSheetLayoutView="100" workbookViewId="0"/>
  </sheetViews>
  <sheetFormatPr defaultRowHeight="14.25"/>
  <cols>
    <col min="1" max="1" width="14.125" style="187" customWidth="1"/>
    <col min="2" max="4" width="17.125" style="187" customWidth="1"/>
    <col min="5" max="5" width="10.75" style="187" customWidth="1"/>
    <col min="6" max="256" width="8.75" style="187"/>
    <col min="257" max="257" width="14.125" style="187" customWidth="1"/>
    <col min="258" max="260" width="17.125" style="187" customWidth="1"/>
    <col min="261" max="261" width="10.75" style="187" customWidth="1"/>
    <col min="262" max="512" width="8.75" style="187"/>
    <col min="513" max="513" width="14.125" style="187" customWidth="1"/>
    <col min="514" max="516" width="17.125" style="187" customWidth="1"/>
    <col min="517" max="517" width="10.75" style="187" customWidth="1"/>
    <col min="518" max="768" width="8.75" style="187"/>
    <col min="769" max="769" width="14.125" style="187" customWidth="1"/>
    <col min="770" max="772" width="17.125" style="187" customWidth="1"/>
    <col min="773" max="773" width="10.75" style="187" customWidth="1"/>
    <col min="774" max="1024" width="8.75" style="187"/>
    <col min="1025" max="1025" width="14.125" style="187" customWidth="1"/>
    <col min="1026" max="1028" width="17.125" style="187" customWidth="1"/>
    <col min="1029" max="1029" width="10.75" style="187" customWidth="1"/>
    <col min="1030" max="1280" width="8.75" style="187"/>
    <col min="1281" max="1281" width="14.125" style="187" customWidth="1"/>
    <col min="1282" max="1284" width="17.125" style="187" customWidth="1"/>
    <col min="1285" max="1285" width="10.75" style="187" customWidth="1"/>
    <col min="1286" max="1536" width="8.75" style="187"/>
    <col min="1537" max="1537" width="14.125" style="187" customWidth="1"/>
    <col min="1538" max="1540" width="17.125" style="187" customWidth="1"/>
    <col min="1541" max="1541" width="10.75" style="187" customWidth="1"/>
    <col min="1542" max="1792" width="8.75" style="187"/>
    <col min="1793" max="1793" width="14.125" style="187" customWidth="1"/>
    <col min="1794" max="1796" width="17.125" style="187" customWidth="1"/>
    <col min="1797" max="1797" width="10.75" style="187" customWidth="1"/>
    <col min="1798" max="2048" width="8.75" style="187"/>
    <col min="2049" max="2049" width="14.125" style="187" customWidth="1"/>
    <col min="2050" max="2052" width="17.125" style="187" customWidth="1"/>
    <col min="2053" max="2053" width="10.75" style="187" customWidth="1"/>
    <col min="2054" max="2304" width="8.75" style="187"/>
    <col min="2305" max="2305" width="14.125" style="187" customWidth="1"/>
    <col min="2306" max="2308" width="17.125" style="187" customWidth="1"/>
    <col min="2309" max="2309" width="10.75" style="187" customWidth="1"/>
    <col min="2310" max="2560" width="8.75" style="187"/>
    <col min="2561" max="2561" width="14.125" style="187" customWidth="1"/>
    <col min="2562" max="2564" width="17.125" style="187" customWidth="1"/>
    <col min="2565" max="2565" width="10.75" style="187" customWidth="1"/>
    <col min="2566" max="2816" width="8.75" style="187"/>
    <col min="2817" max="2817" width="14.125" style="187" customWidth="1"/>
    <col min="2818" max="2820" width="17.125" style="187" customWidth="1"/>
    <col min="2821" max="2821" width="10.75" style="187" customWidth="1"/>
    <col min="2822" max="3072" width="8.75" style="187"/>
    <col min="3073" max="3073" width="14.125" style="187" customWidth="1"/>
    <col min="3074" max="3076" width="17.125" style="187" customWidth="1"/>
    <col min="3077" max="3077" width="10.75" style="187" customWidth="1"/>
    <col min="3078" max="3328" width="8.75" style="187"/>
    <col min="3329" max="3329" width="14.125" style="187" customWidth="1"/>
    <col min="3330" max="3332" width="17.125" style="187" customWidth="1"/>
    <col min="3333" max="3333" width="10.75" style="187" customWidth="1"/>
    <col min="3334" max="3584" width="8.75" style="187"/>
    <col min="3585" max="3585" width="14.125" style="187" customWidth="1"/>
    <col min="3586" max="3588" width="17.125" style="187" customWidth="1"/>
    <col min="3589" max="3589" width="10.75" style="187" customWidth="1"/>
    <col min="3590" max="3840" width="8.75" style="187"/>
    <col min="3841" max="3841" width="14.125" style="187" customWidth="1"/>
    <col min="3842" max="3844" width="17.125" style="187" customWidth="1"/>
    <col min="3845" max="3845" width="10.75" style="187" customWidth="1"/>
    <col min="3846" max="4096" width="8.75" style="187"/>
    <col min="4097" max="4097" width="14.125" style="187" customWidth="1"/>
    <col min="4098" max="4100" width="17.125" style="187" customWidth="1"/>
    <col min="4101" max="4101" width="10.75" style="187" customWidth="1"/>
    <col min="4102" max="4352" width="8.75" style="187"/>
    <col min="4353" max="4353" width="14.125" style="187" customWidth="1"/>
    <col min="4354" max="4356" width="17.125" style="187" customWidth="1"/>
    <col min="4357" max="4357" width="10.75" style="187" customWidth="1"/>
    <col min="4358" max="4608" width="8.75" style="187"/>
    <col min="4609" max="4609" width="14.125" style="187" customWidth="1"/>
    <col min="4610" max="4612" width="17.125" style="187" customWidth="1"/>
    <col min="4613" max="4613" width="10.75" style="187" customWidth="1"/>
    <col min="4614" max="4864" width="8.75" style="187"/>
    <col min="4865" max="4865" width="14.125" style="187" customWidth="1"/>
    <col min="4866" max="4868" width="17.125" style="187" customWidth="1"/>
    <col min="4869" max="4869" width="10.75" style="187" customWidth="1"/>
    <col min="4870" max="5120" width="8.75" style="187"/>
    <col min="5121" max="5121" width="14.125" style="187" customWidth="1"/>
    <col min="5122" max="5124" width="17.125" style="187" customWidth="1"/>
    <col min="5125" max="5125" width="10.75" style="187" customWidth="1"/>
    <col min="5126" max="5376" width="8.75" style="187"/>
    <col min="5377" max="5377" width="14.125" style="187" customWidth="1"/>
    <col min="5378" max="5380" width="17.125" style="187" customWidth="1"/>
    <col min="5381" max="5381" width="10.75" style="187" customWidth="1"/>
    <col min="5382" max="5632" width="8.75" style="187"/>
    <col min="5633" max="5633" width="14.125" style="187" customWidth="1"/>
    <col min="5634" max="5636" width="17.125" style="187" customWidth="1"/>
    <col min="5637" max="5637" width="10.75" style="187" customWidth="1"/>
    <col min="5638" max="5888" width="8.75" style="187"/>
    <col min="5889" max="5889" width="14.125" style="187" customWidth="1"/>
    <col min="5890" max="5892" width="17.125" style="187" customWidth="1"/>
    <col min="5893" max="5893" width="10.75" style="187" customWidth="1"/>
    <col min="5894" max="6144" width="8.75" style="187"/>
    <col min="6145" max="6145" width="14.125" style="187" customWidth="1"/>
    <col min="6146" max="6148" width="17.125" style="187" customWidth="1"/>
    <col min="6149" max="6149" width="10.75" style="187" customWidth="1"/>
    <col min="6150" max="6400" width="8.75" style="187"/>
    <col min="6401" max="6401" width="14.125" style="187" customWidth="1"/>
    <col min="6402" max="6404" width="17.125" style="187" customWidth="1"/>
    <col min="6405" max="6405" width="10.75" style="187" customWidth="1"/>
    <col min="6406" max="6656" width="8.75" style="187"/>
    <col min="6657" max="6657" width="14.125" style="187" customWidth="1"/>
    <col min="6658" max="6660" width="17.125" style="187" customWidth="1"/>
    <col min="6661" max="6661" width="10.75" style="187" customWidth="1"/>
    <col min="6662" max="6912" width="8.75" style="187"/>
    <col min="6913" max="6913" width="14.125" style="187" customWidth="1"/>
    <col min="6914" max="6916" width="17.125" style="187" customWidth="1"/>
    <col min="6917" max="6917" width="10.75" style="187" customWidth="1"/>
    <col min="6918" max="7168" width="8.75" style="187"/>
    <col min="7169" max="7169" width="14.125" style="187" customWidth="1"/>
    <col min="7170" max="7172" width="17.125" style="187" customWidth="1"/>
    <col min="7173" max="7173" width="10.75" style="187" customWidth="1"/>
    <col min="7174" max="7424" width="8.75" style="187"/>
    <col min="7425" max="7425" width="14.125" style="187" customWidth="1"/>
    <col min="7426" max="7428" width="17.125" style="187" customWidth="1"/>
    <col min="7429" max="7429" width="10.75" style="187" customWidth="1"/>
    <col min="7430" max="7680" width="8.75" style="187"/>
    <col min="7681" max="7681" width="14.125" style="187" customWidth="1"/>
    <col min="7682" max="7684" width="17.125" style="187" customWidth="1"/>
    <col min="7685" max="7685" width="10.75" style="187" customWidth="1"/>
    <col min="7686" max="7936" width="8.75" style="187"/>
    <col min="7937" max="7937" width="14.125" style="187" customWidth="1"/>
    <col min="7938" max="7940" width="17.125" style="187" customWidth="1"/>
    <col min="7941" max="7941" width="10.75" style="187" customWidth="1"/>
    <col min="7942" max="8192" width="8.75" style="187"/>
    <col min="8193" max="8193" width="14.125" style="187" customWidth="1"/>
    <col min="8194" max="8196" width="17.125" style="187" customWidth="1"/>
    <col min="8197" max="8197" width="10.75" style="187" customWidth="1"/>
    <col min="8198" max="8448" width="8.75" style="187"/>
    <col min="8449" max="8449" width="14.125" style="187" customWidth="1"/>
    <col min="8450" max="8452" width="17.125" style="187" customWidth="1"/>
    <col min="8453" max="8453" width="10.75" style="187" customWidth="1"/>
    <col min="8454" max="8704" width="8.75" style="187"/>
    <col min="8705" max="8705" width="14.125" style="187" customWidth="1"/>
    <col min="8706" max="8708" width="17.125" style="187" customWidth="1"/>
    <col min="8709" max="8709" width="10.75" style="187" customWidth="1"/>
    <col min="8710" max="8960" width="8.75" style="187"/>
    <col min="8961" max="8961" width="14.125" style="187" customWidth="1"/>
    <col min="8962" max="8964" width="17.125" style="187" customWidth="1"/>
    <col min="8965" max="8965" width="10.75" style="187" customWidth="1"/>
    <col min="8966" max="9216" width="8.75" style="187"/>
    <col min="9217" max="9217" width="14.125" style="187" customWidth="1"/>
    <col min="9218" max="9220" width="17.125" style="187" customWidth="1"/>
    <col min="9221" max="9221" width="10.75" style="187" customWidth="1"/>
    <col min="9222" max="9472" width="8.75" style="187"/>
    <col min="9473" max="9473" width="14.125" style="187" customWidth="1"/>
    <col min="9474" max="9476" width="17.125" style="187" customWidth="1"/>
    <col min="9477" max="9477" width="10.75" style="187" customWidth="1"/>
    <col min="9478" max="9728" width="8.75" style="187"/>
    <col min="9729" max="9729" width="14.125" style="187" customWidth="1"/>
    <col min="9730" max="9732" width="17.125" style="187" customWidth="1"/>
    <col min="9733" max="9733" width="10.75" style="187" customWidth="1"/>
    <col min="9734" max="9984" width="8.75" style="187"/>
    <col min="9985" max="9985" width="14.125" style="187" customWidth="1"/>
    <col min="9986" max="9988" width="17.125" style="187" customWidth="1"/>
    <col min="9989" max="9989" width="10.75" style="187" customWidth="1"/>
    <col min="9990" max="10240" width="8.75" style="187"/>
    <col min="10241" max="10241" width="14.125" style="187" customWidth="1"/>
    <col min="10242" max="10244" width="17.125" style="187" customWidth="1"/>
    <col min="10245" max="10245" width="10.75" style="187" customWidth="1"/>
    <col min="10246" max="10496" width="8.75" style="187"/>
    <col min="10497" max="10497" width="14.125" style="187" customWidth="1"/>
    <col min="10498" max="10500" width="17.125" style="187" customWidth="1"/>
    <col min="10501" max="10501" width="10.75" style="187" customWidth="1"/>
    <col min="10502" max="10752" width="8.75" style="187"/>
    <col min="10753" max="10753" width="14.125" style="187" customWidth="1"/>
    <col min="10754" max="10756" width="17.125" style="187" customWidth="1"/>
    <col min="10757" max="10757" width="10.75" style="187" customWidth="1"/>
    <col min="10758" max="11008" width="8.75" style="187"/>
    <col min="11009" max="11009" width="14.125" style="187" customWidth="1"/>
    <col min="11010" max="11012" width="17.125" style="187" customWidth="1"/>
    <col min="11013" max="11013" width="10.75" style="187" customWidth="1"/>
    <col min="11014" max="11264" width="8.75" style="187"/>
    <col min="11265" max="11265" width="14.125" style="187" customWidth="1"/>
    <col min="11266" max="11268" width="17.125" style="187" customWidth="1"/>
    <col min="11269" max="11269" width="10.75" style="187" customWidth="1"/>
    <col min="11270" max="11520" width="8.75" style="187"/>
    <col min="11521" max="11521" width="14.125" style="187" customWidth="1"/>
    <col min="11522" max="11524" width="17.125" style="187" customWidth="1"/>
    <col min="11525" max="11525" width="10.75" style="187" customWidth="1"/>
    <col min="11526" max="11776" width="8.75" style="187"/>
    <col min="11777" max="11777" width="14.125" style="187" customWidth="1"/>
    <col min="11778" max="11780" width="17.125" style="187" customWidth="1"/>
    <col min="11781" max="11781" width="10.75" style="187" customWidth="1"/>
    <col min="11782" max="12032" width="8.75" style="187"/>
    <col min="12033" max="12033" width="14.125" style="187" customWidth="1"/>
    <col min="12034" max="12036" width="17.125" style="187" customWidth="1"/>
    <col min="12037" max="12037" width="10.75" style="187" customWidth="1"/>
    <col min="12038" max="12288" width="8.75" style="187"/>
    <col min="12289" max="12289" width="14.125" style="187" customWidth="1"/>
    <col min="12290" max="12292" width="17.125" style="187" customWidth="1"/>
    <col min="12293" max="12293" width="10.75" style="187" customWidth="1"/>
    <col min="12294" max="12544" width="8.75" style="187"/>
    <col min="12545" max="12545" width="14.125" style="187" customWidth="1"/>
    <col min="12546" max="12548" width="17.125" style="187" customWidth="1"/>
    <col min="12549" max="12549" width="10.75" style="187" customWidth="1"/>
    <col min="12550" max="12800" width="8.75" style="187"/>
    <col min="12801" max="12801" width="14.125" style="187" customWidth="1"/>
    <col min="12802" max="12804" width="17.125" style="187" customWidth="1"/>
    <col min="12805" max="12805" width="10.75" style="187" customWidth="1"/>
    <col min="12806" max="13056" width="8.75" style="187"/>
    <col min="13057" max="13057" width="14.125" style="187" customWidth="1"/>
    <col min="13058" max="13060" width="17.125" style="187" customWidth="1"/>
    <col min="13061" max="13061" width="10.75" style="187" customWidth="1"/>
    <col min="13062" max="13312" width="8.75" style="187"/>
    <col min="13313" max="13313" width="14.125" style="187" customWidth="1"/>
    <col min="13314" max="13316" width="17.125" style="187" customWidth="1"/>
    <col min="13317" max="13317" width="10.75" style="187" customWidth="1"/>
    <col min="13318" max="13568" width="8.75" style="187"/>
    <col min="13569" max="13569" width="14.125" style="187" customWidth="1"/>
    <col min="13570" max="13572" width="17.125" style="187" customWidth="1"/>
    <col min="13573" max="13573" width="10.75" style="187" customWidth="1"/>
    <col min="13574" max="13824" width="8.75" style="187"/>
    <col min="13825" max="13825" width="14.125" style="187" customWidth="1"/>
    <col min="13826" max="13828" width="17.125" style="187" customWidth="1"/>
    <col min="13829" max="13829" width="10.75" style="187" customWidth="1"/>
    <col min="13830" max="14080" width="8.75" style="187"/>
    <col min="14081" max="14081" width="14.125" style="187" customWidth="1"/>
    <col min="14082" max="14084" width="17.125" style="187" customWidth="1"/>
    <col min="14085" max="14085" width="10.75" style="187" customWidth="1"/>
    <col min="14086" max="14336" width="8.75" style="187"/>
    <col min="14337" max="14337" width="14.125" style="187" customWidth="1"/>
    <col min="14338" max="14340" width="17.125" style="187" customWidth="1"/>
    <col min="14341" max="14341" width="10.75" style="187" customWidth="1"/>
    <col min="14342" max="14592" width="8.75" style="187"/>
    <col min="14593" max="14593" width="14.125" style="187" customWidth="1"/>
    <col min="14594" max="14596" width="17.125" style="187" customWidth="1"/>
    <col min="14597" max="14597" width="10.75" style="187" customWidth="1"/>
    <col min="14598" max="14848" width="8.75" style="187"/>
    <col min="14849" max="14849" width="14.125" style="187" customWidth="1"/>
    <col min="14850" max="14852" width="17.125" style="187" customWidth="1"/>
    <col min="14853" max="14853" width="10.75" style="187" customWidth="1"/>
    <col min="14854" max="15104" width="8.75" style="187"/>
    <col min="15105" max="15105" width="14.125" style="187" customWidth="1"/>
    <col min="15106" max="15108" width="17.125" style="187" customWidth="1"/>
    <col min="15109" max="15109" width="10.75" style="187" customWidth="1"/>
    <col min="15110" max="15360" width="8.75" style="187"/>
    <col min="15361" max="15361" width="14.125" style="187" customWidth="1"/>
    <col min="15362" max="15364" width="17.125" style="187" customWidth="1"/>
    <col min="15365" max="15365" width="10.75" style="187" customWidth="1"/>
    <col min="15366" max="15616" width="8.75" style="187"/>
    <col min="15617" max="15617" width="14.125" style="187" customWidth="1"/>
    <col min="15618" max="15620" width="17.125" style="187" customWidth="1"/>
    <col min="15621" max="15621" width="10.75" style="187" customWidth="1"/>
    <col min="15622" max="15872" width="8.75" style="187"/>
    <col min="15873" max="15873" width="14.125" style="187" customWidth="1"/>
    <col min="15874" max="15876" width="17.125" style="187" customWidth="1"/>
    <col min="15877" max="15877" width="10.75" style="187" customWidth="1"/>
    <col min="15878" max="16128" width="8.75" style="187"/>
    <col min="16129" max="16129" width="14.125" style="187" customWidth="1"/>
    <col min="16130" max="16132" width="17.125" style="187" customWidth="1"/>
    <col min="16133" max="16133" width="10.75" style="187" customWidth="1"/>
    <col min="16134" max="16384" width="8.75" style="187"/>
  </cols>
  <sheetData>
    <row r="1" spans="1:5" ht="15.95" customHeight="1">
      <c r="C1" s="188" t="s">
        <v>16</v>
      </c>
      <c r="D1" s="189">
        <f>'①実績報告書（様式５）【記入例】'!$J$1</f>
        <v>999</v>
      </c>
    </row>
    <row r="2" spans="1:5" ht="15.95" customHeight="1">
      <c r="C2" s="188"/>
      <c r="D2" s="188"/>
      <c r="E2" s="190"/>
    </row>
    <row r="3" spans="1:5" ht="15.95" customHeight="1">
      <c r="B3" s="510" t="s">
        <v>150</v>
      </c>
      <c r="C3" s="510"/>
    </row>
    <row r="4" spans="1:5" s="191" customFormat="1" ht="15.95" customHeight="1"/>
    <row r="5" spans="1:5" s="191" customFormat="1" ht="21.75" customHeight="1">
      <c r="A5" s="191" t="s">
        <v>151</v>
      </c>
      <c r="D5" s="192" t="s">
        <v>152</v>
      </c>
    </row>
    <row r="6" spans="1:5" s="191" customFormat="1" ht="21.95" customHeight="1">
      <c r="A6" s="193" t="s">
        <v>153</v>
      </c>
      <c r="B6" s="193" t="s">
        <v>154</v>
      </c>
      <c r="C6" s="194" t="s">
        <v>155</v>
      </c>
      <c r="D6" s="195" t="s">
        <v>156</v>
      </c>
    </row>
    <row r="7" spans="1:5" s="191" customFormat="1" ht="21.95" customHeight="1">
      <c r="A7" s="196" t="s">
        <v>266</v>
      </c>
      <c r="B7" s="276">
        <v>2000000</v>
      </c>
      <c r="C7" s="277"/>
      <c r="D7" s="278">
        <f>B7+C7</f>
        <v>2000000</v>
      </c>
    </row>
    <row r="8" spans="1:5" s="191" customFormat="1" ht="21.95" customHeight="1">
      <c r="A8" s="196" t="s">
        <v>175</v>
      </c>
      <c r="B8" s="276">
        <v>2000000</v>
      </c>
      <c r="C8" s="277"/>
      <c r="D8" s="278">
        <f t="shared" ref="D8:D17" si="0">B8+C8</f>
        <v>2000000</v>
      </c>
    </row>
    <row r="9" spans="1:5" s="191" customFormat="1" ht="21.95" customHeight="1">
      <c r="A9" s="196" t="s">
        <v>178</v>
      </c>
      <c r="B9" s="276">
        <v>2000000</v>
      </c>
      <c r="C9" s="277"/>
      <c r="D9" s="278">
        <f t="shared" si="0"/>
        <v>2000000</v>
      </c>
    </row>
    <row r="10" spans="1:5" s="191" customFormat="1" ht="21.95" customHeight="1">
      <c r="A10" s="196" t="s">
        <v>179</v>
      </c>
      <c r="B10" s="276">
        <v>2000000</v>
      </c>
      <c r="C10" s="277"/>
      <c r="D10" s="278">
        <f t="shared" si="0"/>
        <v>2000000</v>
      </c>
    </row>
    <row r="11" spans="1:5" s="191" customFormat="1" ht="21.95" customHeight="1">
      <c r="A11" s="196" t="s">
        <v>180</v>
      </c>
      <c r="B11" s="276">
        <v>2000000</v>
      </c>
      <c r="C11" s="277"/>
      <c r="D11" s="278">
        <f t="shared" si="0"/>
        <v>2000000</v>
      </c>
    </row>
    <row r="12" spans="1:5" s="191" customFormat="1" ht="21.95" customHeight="1">
      <c r="A12" s="196" t="s">
        <v>181</v>
      </c>
      <c r="B12" s="276">
        <v>2000000</v>
      </c>
      <c r="C12" s="277"/>
      <c r="D12" s="278">
        <f t="shared" si="0"/>
        <v>2000000</v>
      </c>
    </row>
    <row r="13" spans="1:5" s="191" customFormat="1" ht="21.95" customHeight="1">
      <c r="A13" s="197" t="s">
        <v>182</v>
      </c>
      <c r="B13" s="276">
        <v>2000000</v>
      </c>
      <c r="C13" s="277"/>
      <c r="D13" s="278">
        <f t="shared" si="0"/>
        <v>2000000</v>
      </c>
    </row>
    <row r="14" spans="1:5" s="191" customFormat="1" ht="21.95" customHeight="1">
      <c r="A14" s="197" t="s">
        <v>183</v>
      </c>
      <c r="B14" s="276">
        <v>2000000</v>
      </c>
      <c r="C14" s="277"/>
      <c r="D14" s="278">
        <f t="shared" si="0"/>
        <v>2000000</v>
      </c>
    </row>
    <row r="15" spans="1:5" s="191" customFormat="1" ht="21.95" customHeight="1">
      <c r="A15" s="197" t="s">
        <v>184</v>
      </c>
      <c r="B15" s="276">
        <v>2000000</v>
      </c>
      <c r="C15" s="277"/>
      <c r="D15" s="278">
        <f t="shared" si="0"/>
        <v>2000000</v>
      </c>
    </row>
    <row r="16" spans="1:5" s="191" customFormat="1" ht="21.95" customHeight="1">
      <c r="A16" s="196" t="s">
        <v>267</v>
      </c>
      <c r="B16" s="276">
        <v>2000000</v>
      </c>
      <c r="C16" s="277"/>
      <c r="D16" s="278">
        <f t="shared" si="0"/>
        <v>2000000</v>
      </c>
    </row>
    <row r="17" spans="1:5" s="191" customFormat="1" ht="21.95" customHeight="1">
      <c r="A17" s="196" t="s">
        <v>176</v>
      </c>
      <c r="B17" s="276">
        <v>2000000</v>
      </c>
      <c r="C17" s="277"/>
      <c r="D17" s="278">
        <f t="shared" si="0"/>
        <v>2000000</v>
      </c>
    </row>
    <row r="18" spans="1:5" s="191" customFormat="1" ht="21.95" customHeight="1" thickBot="1">
      <c r="A18" s="198" t="s">
        <v>185</v>
      </c>
      <c r="B18" s="276">
        <v>2000000</v>
      </c>
      <c r="C18" s="277"/>
      <c r="D18" s="278">
        <f>B18+C18</f>
        <v>2000000</v>
      </c>
    </row>
    <row r="19" spans="1:5" s="191" customFormat="1" ht="21.95" customHeight="1" thickTop="1">
      <c r="A19" s="199" t="s">
        <v>90</v>
      </c>
      <c r="B19" s="279">
        <f>IF(SUM(B7:B18)=0,"",SUM(B7:B18))</f>
        <v>24000000</v>
      </c>
      <c r="C19" s="280" t="str">
        <f>IF(SUM(C7:C18)=0,"",SUM(C7:C18))</f>
        <v/>
      </c>
      <c r="D19" s="281">
        <f>IF(SUM(D7:D18)=0,"",SUM(D7:D18))</f>
        <v>24000000</v>
      </c>
    </row>
    <row r="20" spans="1:5" s="191" customFormat="1" ht="15.95" customHeight="1">
      <c r="D20" s="192"/>
    </row>
    <row r="21" spans="1:5" s="191" customFormat="1" ht="15.95" customHeight="1">
      <c r="D21" s="192"/>
    </row>
    <row r="22" spans="1:5" s="191" customFormat="1" ht="15.95" customHeight="1">
      <c r="A22" s="200" t="s">
        <v>157</v>
      </c>
    </row>
    <row r="23" spans="1:5" s="191" customFormat="1" ht="15.95" customHeight="1">
      <c r="A23" s="200"/>
    </row>
    <row r="24" spans="1:5" s="191" customFormat="1" ht="15.95" customHeight="1">
      <c r="A24" s="200"/>
    </row>
    <row r="25" spans="1:5" s="191" customFormat="1" ht="15.95" customHeight="1">
      <c r="A25" s="201" t="s">
        <v>158</v>
      </c>
      <c r="B25" s="511" t="s">
        <v>241</v>
      </c>
      <c r="C25" s="511"/>
      <c r="D25" s="511"/>
    </row>
    <row r="26" spans="1:5" s="191" customFormat="1" ht="15.95" customHeight="1"/>
    <row r="27" spans="1:5" s="191" customFormat="1" ht="15.95" customHeight="1"/>
    <row r="28" spans="1:5" s="191" customFormat="1" ht="15.95" customHeight="1">
      <c r="A28" s="202" t="s">
        <v>268</v>
      </c>
    </row>
    <row r="29" spans="1:5" s="191" customFormat="1" ht="15.95" customHeight="1"/>
    <row r="30" spans="1:5" s="191" customFormat="1" ht="15.4" customHeight="1">
      <c r="B30" s="203" t="s">
        <v>159</v>
      </c>
    </row>
    <row r="31" spans="1:5" s="191" customFormat="1" ht="15.4" customHeight="1">
      <c r="B31" s="203" t="s">
        <v>160</v>
      </c>
      <c r="C31" s="511" t="s">
        <v>177</v>
      </c>
      <c r="D31" s="511"/>
      <c r="E31" s="204"/>
    </row>
    <row r="32" spans="1:5" s="191" customFormat="1" ht="15.4" customHeight="1">
      <c r="B32" s="203" t="s">
        <v>161</v>
      </c>
      <c r="C32" s="511" t="s">
        <v>242</v>
      </c>
      <c r="D32" s="511"/>
      <c r="E32" s="204"/>
    </row>
    <row r="33" spans="2:5" s="191" customFormat="1" ht="15.4" customHeight="1">
      <c r="B33" s="203" t="s">
        <v>162</v>
      </c>
      <c r="C33" s="511" t="s">
        <v>243</v>
      </c>
      <c r="D33" s="511"/>
      <c r="E33" s="204"/>
    </row>
    <row r="34" spans="2:5" s="191" customFormat="1" ht="15.95" customHeight="1"/>
    <row r="35" spans="2:5" s="191" customFormat="1" ht="15.95" customHeight="1"/>
    <row r="36" spans="2:5" s="191" customFormat="1" ht="15.95" customHeight="1"/>
    <row r="37" spans="2:5" s="191" customFormat="1" ht="15.95" customHeight="1"/>
    <row r="38" spans="2:5" s="191" customFormat="1" ht="15.95" customHeight="1"/>
    <row r="39" spans="2:5" s="191" customFormat="1" ht="15.95" customHeight="1"/>
    <row r="40" spans="2:5" ht="15.95" customHeight="1"/>
    <row r="41" spans="2:5" ht="15.95" customHeight="1"/>
    <row r="42" spans="2:5" ht="15.95" customHeight="1"/>
    <row r="43" spans="2:5" ht="15.95" customHeight="1"/>
    <row r="44" spans="2:5" ht="15.95" customHeight="1"/>
    <row r="45" spans="2:5" ht="15.95" customHeight="1"/>
    <row r="46" spans="2:5" ht="15.95" customHeight="1"/>
    <row r="47" spans="2:5" ht="15.95" customHeight="1"/>
    <row r="48" spans="2:5"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sheetData>
  <mergeCells count="5">
    <mergeCell ref="B3:C3"/>
    <mergeCell ref="B25:D25"/>
    <mergeCell ref="C31:D31"/>
    <mergeCell ref="C32:D32"/>
    <mergeCell ref="C33:D33"/>
  </mergeCells>
  <phoneticPr fontId="1"/>
  <dataValidations count="1">
    <dataValidation imeMode="off" allowBlank="1" showInputMessage="1" showErrorMessage="1" sqref="WVJ983045:WVL983057 WLN983045:WLP983057 WBR983045:WBT983057 VRV983045:VRX983057 VHZ983045:VIB983057 UYD983045:UYF983057 UOH983045:UOJ983057 UEL983045:UEN983057 TUP983045:TUR983057 TKT983045:TKV983057 TAX983045:TAZ983057 SRB983045:SRD983057 SHF983045:SHH983057 RXJ983045:RXL983057 RNN983045:RNP983057 RDR983045:RDT983057 QTV983045:QTX983057 QJZ983045:QKB983057 QAD983045:QAF983057 PQH983045:PQJ983057 PGL983045:PGN983057 OWP983045:OWR983057 OMT983045:OMV983057 OCX983045:OCZ983057 NTB983045:NTD983057 NJF983045:NJH983057 MZJ983045:MZL983057 MPN983045:MPP983057 MFR983045:MFT983057 LVV983045:LVX983057 LLZ983045:LMB983057 LCD983045:LCF983057 KSH983045:KSJ983057 KIL983045:KIN983057 JYP983045:JYR983057 JOT983045:JOV983057 JEX983045:JEZ983057 IVB983045:IVD983057 ILF983045:ILH983057 IBJ983045:IBL983057 HRN983045:HRP983057 HHR983045:HHT983057 GXV983045:GXX983057 GNZ983045:GOB983057 GED983045:GEF983057 FUH983045:FUJ983057 FKL983045:FKN983057 FAP983045:FAR983057 EQT983045:EQV983057 EGX983045:EGZ983057 DXB983045:DXD983057 DNF983045:DNH983057 DDJ983045:DDL983057 CTN983045:CTP983057 CJR983045:CJT983057 BZV983045:BZX983057 BPZ983045:BQB983057 BGD983045:BGF983057 AWH983045:AWJ983057 AML983045:AMN983057 ACP983045:ACR983057 ST983045:SV983057 IX983045:IZ983057 B983045:D983057 WVJ917509:WVL917521 WLN917509:WLP917521 WBR917509:WBT917521 VRV917509:VRX917521 VHZ917509:VIB917521 UYD917509:UYF917521 UOH917509:UOJ917521 UEL917509:UEN917521 TUP917509:TUR917521 TKT917509:TKV917521 TAX917509:TAZ917521 SRB917509:SRD917521 SHF917509:SHH917521 RXJ917509:RXL917521 RNN917509:RNP917521 RDR917509:RDT917521 QTV917509:QTX917521 QJZ917509:QKB917521 QAD917509:QAF917521 PQH917509:PQJ917521 PGL917509:PGN917521 OWP917509:OWR917521 OMT917509:OMV917521 OCX917509:OCZ917521 NTB917509:NTD917521 NJF917509:NJH917521 MZJ917509:MZL917521 MPN917509:MPP917521 MFR917509:MFT917521 LVV917509:LVX917521 LLZ917509:LMB917521 LCD917509:LCF917521 KSH917509:KSJ917521 KIL917509:KIN917521 JYP917509:JYR917521 JOT917509:JOV917521 JEX917509:JEZ917521 IVB917509:IVD917521 ILF917509:ILH917521 IBJ917509:IBL917521 HRN917509:HRP917521 HHR917509:HHT917521 GXV917509:GXX917521 GNZ917509:GOB917521 GED917509:GEF917521 FUH917509:FUJ917521 FKL917509:FKN917521 FAP917509:FAR917521 EQT917509:EQV917521 EGX917509:EGZ917521 DXB917509:DXD917521 DNF917509:DNH917521 DDJ917509:DDL917521 CTN917509:CTP917521 CJR917509:CJT917521 BZV917509:BZX917521 BPZ917509:BQB917521 BGD917509:BGF917521 AWH917509:AWJ917521 AML917509:AMN917521 ACP917509:ACR917521 ST917509:SV917521 IX917509:IZ917521 B917509:D917521 WVJ851973:WVL851985 WLN851973:WLP851985 WBR851973:WBT851985 VRV851973:VRX851985 VHZ851973:VIB851985 UYD851973:UYF851985 UOH851973:UOJ851985 UEL851973:UEN851985 TUP851973:TUR851985 TKT851973:TKV851985 TAX851973:TAZ851985 SRB851973:SRD851985 SHF851973:SHH851985 RXJ851973:RXL851985 RNN851973:RNP851985 RDR851973:RDT851985 QTV851973:QTX851985 QJZ851973:QKB851985 QAD851973:QAF851985 PQH851973:PQJ851985 PGL851973:PGN851985 OWP851973:OWR851985 OMT851973:OMV851985 OCX851973:OCZ851985 NTB851973:NTD851985 NJF851973:NJH851985 MZJ851973:MZL851985 MPN851973:MPP851985 MFR851973:MFT851985 LVV851973:LVX851985 LLZ851973:LMB851985 LCD851973:LCF851985 KSH851973:KSJ851985 KIL851973:KIN851985 JYP851973:JYR851985 JOT851973:JOV851985 JEX851973:JEZ851985 IVB851973:IVD851985 ILF851973:ILH851985 IBJ851973:IBL851985 HRN851973:HRP851985 HHR851973:HHT851985 GXV851973:GXX851985 GNZ851973:GOB851985 GED851973:GEF851985 FUH851973:FUJ851985 FKL851973:FKN851985 FAP851973:FAR851985 EQT851973:EQV851985 EGX851973:EGZ851985 DXB851973:DXD851985 DNF851973:DNH851985 DDJ851973:DDL851985 CTN851973:CTP851985 CJR851973:CJT851985 BZV851973:BZX851985 BPZ851973:BQB851985 BGD851973:BGF851985 AWH851973:AWJ851985 AML851973:AMN851985 ACP851973:ACR851985 ST851973:SV851985 IX851973:IZ851985 B851973:D851985 WVJ786437:WVL786449 WLN786437:WLP786449 WBR786437:WBT786449 VRV786437:VRX786449 VHZ786437:VIB786449 UYD786437:UYF786449 UOH786437:UOJ786449 UEL786437:UEN786449 TUP786437:TUR786449 TKT786437:TKV786449 TAX786437:TAZ786449 SRB786437:SRD786449 SHF786437:SHH786449 RXJ786437:RXL786449 RNN786437:RNP786449 RDR786437:RDT786449 QTV786437:QTX786449 QJZ786437:QKB786449 QAD786437:QAF786449 PQH786437:PQJ786449 PGL786437:PGN786449 OWP786437:OWR786449 OMT786437:OMV786449 OCX786437:OCZ786449 NTB786437:NTD786449 NJF786437:NJH786449 MZJ786437:MZL786449 MPN786437:MPP786449 MFR786437:MFT786449 LVV786437:LVX786449 LLZ786437:LMB786449 LCD786437:LCF786449 KSH786437:KSJ786449 KIL786437:KIN786449 JYP786437:JYR786449 JOT786437:JOV786449 JEX786437:JEZ786449 IVB786437:IVD786449 ILF786437:ILH786449 IBJ786437:IBL786449 HRN786437:HRP786449 HHR786437:HHT786449 GXV786437:GXX786449 GNZ786437:GOB786449 GED786437:GEF786449 FUH786437:FUJ786449 FKL786437:FKN786449 FAP786437:FAR786449 EQT786437:EQV786449 EGX786437:EGZ786449 DXB786437:DXD786449 DNF786437:DNH786449 DDJ786437:DDL786449 CTN786437:CTP786449 CJR786437:CJT786449 BZV786437:BZX786449 BPZ786437:BQB786449 BGD786437:BGF786449 AWH786437:AWJ786449 AML786437:AMN786449 ACP786437:ACR786449 ST786437:SV786449 IX786437:IZ786449 B786437:D786449 WVJ720901:WVL720913 WLN720901:WLP720913 WBR720901:WBT720913 VRV720901:VRX720913 VHZ720901:VIB720913 UYD720901:UYF720913 UOH720901:UOJ720913 UEL720901:UEN720913 TUP720901:TUR720913 TKT720901:TKV720913 TAX720901:TAZ720913 SRB720901:SRD720913 SHF720901:SHH720913 RXJ720901:RXL720913 RNN720901:RNP720913 RDR720901:RDT720913 QTV720901:QTX720913 QJZ720901:QKB720913 QAD720901:QAF720913 PQH720901:PQJ720913 PGL720901:PGN720913 OWP720901:OWR720913 OMT720901:OMV720913 OCX720901:OCZ720913 NTB720901:NTD720913 NJF720901:NJH720913 MZJ720901:MZL720913 MPN720901:MPP720913 MFR720901:MFT720913 LVV720901:LVX720913 LLZ720901:LMB720913 LCD720901:LCF720913 KSH720901:KSJ720913 KIL720901:KIN720913 JYP720901:JYR720913 JOT720901:JOV720913 JEX720901:JEZ720913 IVB720901:IVD720913 ILF720901:ILH720913 IBJ720901:IBL720913 HRN720901:HRP720913 HHR720901:HHT720913 GXV720901:GXX720913 GNZ720901:GOB720913 GED720901:GEF720913 FUH720901:FUJ720913 FKL720901:FKN720913 FAP720901:FAR720913 EQT720901:EQV720913 EGX720901:EGZ720913 DXB720901:DXD720913 DNF720901:DNH720913 DDJ720901:DDL720913 CTN720901:CTP720913 CJR720901:CJT720913 BZV720901:BZX720913 BPZ720901:BQB720913 BGD720901:BGF720913 AWH720901:AWJ720913 AML720901:AMN720913 ACP720901:ACR720913 ST720901:SV720913 IX720901:IZ720913 B720901:D720913 WVJ655365:WVL655377 WLN655365:WLP655377 WBR655365:WBT655377 VRV655365:VRX655377 VHZ655365:VIB655377 UYD655365:UYF655377 UOH655365:UOJ655377 UEL655365:UEN655377 TUP655365:TUR655377 TKT655365:TKV655377 TAX655365:TAZ655377 SRB655365:SRD655377 SHF655365:SHH655377 RXJ655365:RXL655377 RNN655365:RNP655377 RDR655365:RDT655377 QTV655365:QTX655377 QJZ655365:QKB655377 QAD655365:QAF655377 PQH655365:PQJ655377 PGL655365:PGN655377 OWP655365:OWR655377 OMT655365:OMV655377 OCX655365:OCZ655377 NTB655365:NTD655377 NJF655365:NJH655377 MZJ655365:MZL655377 MPN655365:MPP655377 MFR655365:MFT655377 LVV655365:LVX655377 LLZ655365:LMB655377 LCD655365:LCF655377 KSH655365:KSJ655377 KIL655365:KIN655377 JYP655365:JYR655377 JOT655365:JOV655377 JEX655365:JEZ655377 IVB655365:IVD655377 ILF655365:ILH655377 IBJ655365:IBL655377 HRN655365:HRP655377 HHR655365:HHT655377 GXV655365:GXX655377 GNZ655365:GOB655377 GED655365:GEF655377 FUH655365:FUJ655377 FKL655365:FKN655377 FAP655365:FAR655377 EQT655365:EQV655377 EGX655365:EGZ655377 DXB655365:DXD655377 DNF655365:DNH655377 DDJ655365:DDL655377 CTN655365:CTP655377 CJR655365:CJT655377 BZV655365:BZX655377 BPZ655365:BQB655377 BGD655365:BGF655377 AWH655365:AWJ655377 AML655365:AMN655377 ACP655365:ACR655377 ST655365:SV655377 IX655365:IZ655377 B655365:D655377 WVJ589829:WVL589841 WLN589829:WLP589841 WBR589829:WBT589841 VRV589829:VRX589841 VHZ589829:VIB589841 UYD589829:UYF589841 UOH589829:UOJ589841 UEL589829:UEN589841 TUP589829:TUR589841 TKT589829:TKV589841 TAX589829:TAZ589841 SRB589829:SRD589841 SHF589829:SHH589841 RXJ589829:RXL589841 RNN589829:RNP589841 RDR589829:RDT589841 QTV589829:QTX589841 QJZ589829:QKB589841 QAD589829:QAF589841 PQH589829:PQJ589841 PGL589829:PGN589841 OWP589829:OWR589841 OMT589829:OMV589841 OCX589829:OCZ589841 NTB589829:NTD589841 NJF589829:NJH589841 MZJ589829:MZL589841 MPN589829:MPP589841 MFR589829:MFT589841 LVV589829:LVX589841 LLZ589829:LMB589841 LCD589829:LCF589841 KSH589829:KSJ589841 KIL589829:KIN589841 JYP589829:JYR589841 JOT589829:JOV589841 JEX589829:JEZ589841 IVB589829:IVD589841 ILF589829:ILH589841 IBJ589829:IBL589841 HRN589829:HRP589841 HHR589829:HHT589841 GXV589829:GXX589841 GNZ589829:GOB589841 GED589829:GEF589841 FUH589829:FUJ589841 FKL589829:FKN589841 FAP589829:FAR589841 EQT589829:EQV589841 EGX589829:EGZ589841 DXB589829:DXD589841 DNF589829:DNH589841 DDJ589829:DDL589841 CTN589829:CTP589841 CJR589829:CJT589841 BZV589829:BZX589841 BPZ589829:BQB589841 BGD589829:BGF589841 AWH589829:AWJ589841 AML589829:AMN589841 ACP589829:ACR589841 ST589829:SV589841 IX589829:IZ589841 B589829:D589841 WVJ524293:WVL524305 WLN524293:WLP524305 WBR524293:WBT524305 VRV524293:VRX524305 VHZ524293:VIB524305 UYD524293:UYF524305 UOH524293:UOJ524305 UEL524293:UEN524305 TUP524293:TUR524305 TKT524293:TKV524305 TAX524293:TAZ524305 SRB524293:SRD524305 SHF524293:SHH524305 RXJ524293:RXL524305 RNN524293:RNP524305 RDR524293:RDT524305 QTV524293:QTX524305 QJZ524293:QKB524305 QAD524293:QAF524305 PQH524293:PQJ524305 PGL524293:PGN524305 OWP524293:OWR524305 OMT524293:OMV524305 OCX524293:OCZ524305 NTB524293:NTD524305 NJF524293:NJH524305 MZJ524293:MZL524305 MPN524293:MPP524305 MFR524293:MFT524305 LVV524293:LVX524305 LLZ524293:LMB524305 LCD524293:LCF524305 KSH524293:KSJ524305 KIL524293:KIN524305 JYP524293:JYR524305 JOT524293:JOV524305 JEX524293:JEZ524305 IVB524293:IVD524305 ILF524293:ILH524305 IBJ524293:IBL524305 HRN524293:HRP524305 HHR524293:HHT524305 GXV524293:GXX524305 GNZ524293:GOB524305 GED524293:GEF524305 FUH524293:FUJ524305 FKL524293:FKN524305 FAP524293:FAR524305 EQT524293:EQV524305 EGX524293:EGZ524305 DXB524293:DXD524305 DNF524293:DNH524305 DDJ524293:DDL524305 CTN524293:CTP524305 CJR524293:CJT524305 BZV524293:BZX524305 BPZ524293:BQB524305 BGD524293:BGF524305 AWH524293:AWJ524305 AML524293:AMN524305 ACP524293:ACR524305 ST524293:SV524305 IX524293:IZ524305 B524293:D524305 WVJ458757:WVL458769 WLN458757:WLP458769 WBR458757:WBT458769 VRV458757:VRX458769 VHZ458757:VIB458769 UYD458757:UYF458769 UOH458757:UOJ458769 UEL458757:UEN458769 TUP458757:TUR458769 TKT458757:TKV458769 TAX458757:TAZ458769 SRB458757:SRD458769 SHF458757:SHH458769 RXJ458757:RXL458769 RNN458757:RNP458769 RDR458757:RDT458769 QTV458757:QTX458769 QJZ458757:QKB458769 QAD458757:QAF458769 PQH458757:PQJ458769 PGL458757:PGN458769 OWP458757:OWR458769 OMT458757:OMV458769 OCX458757:OCZ458769 NTB458757:NTD458769 NJF458757:NJH458769 MZJ458757:MZL458769 MPN458757:MPP458769 MFR458757:MFT458769 LVV458757:LVX458769 LLZ458757:LMB458769 LCD458757:LCF458769 KSH458757:KSJ458769 KIL458757:KIN458769 JYP458757:JYR458769 JOT458757:JOV458769 JEX458757:JEZ458769 IVB458757:IVD458769 ILF458757:ILH458769 IBJ458757:IBL458769 HRN458757:HRP458769 HHR458757:HHT458769 GXV458757:GXX458769 GNZ458757:GOB458769 GED458757:GEF458769 FUH458757:FUJ458769 FKL458757:FKN458769 FAP458757:FAR458769 EQT458757:EQV458769 EGX458757:EGZ458769 DXB458757:DXD458769 DNF458757:DNH458769 DDJ458757:DDL458769 CTN458757:CTP458769 CJR458757:CJT458769 BZV458757:BZX458769 BPZ458757:BQB458769 BGD458757:BGF458769 AWH458757:AWJ458769 AML458757:AMN458769 ACP458757:ACR458769 ST458757:SV458769 IX458757:IZ458769 B458757:D458769 WVJ393221:WVL393233 WLN393221:WLP393233 WBR393221:WBT393233 VRV393221:VRX393233 VHZ393221:VIB393233 UYD393221:UYF393233 UOH393221:UOJ393233 UEL393221:UEN393233 TUP393221:TUR393233 TKT393221:TKV393233 TAX393221:TAZ393233 SRB393221:SRD393233 SHF393221:SHH393233 RXJ393221:RXL393233 RNN393221:RNP393233 RDR393221:RDT393233 QTV393221:QTX393233 QJZ393221:QKB393233 QAD393221:QAF393233 PQH393221:PQJ393233 PGL393221:PGN393233 OWP393221:OWR393233 OMT393221:OMV393233 OCX393221:OCZ393233 NTB393221:NTD393233 NJF393221:NJH393233 MZJ393221:MZL393233 MPN393221:MPP393233 MFR393221:MFT393233 LVV393221:LVX393233 LLZ393221:LMB393233 LCD393221:LCF393233 KSH393221:KSJ393233 KIL393221:KIN393233 JYP393221:JYR393233 JOT393221:JOV393233 JEX393221:JEZ393233 IVB393221:IVD393233 ILF393221:ILH393233 IBJ393221:IBL393233 HRN393221:HRP393233 HHR393221:HHT393233 GXV393221:GXX393233 GNZ393221:GOB393233 GED393221:GEF393233 FUH393221:FUJ393233 FKL393221:FKN393233 FAP393221:FAR393233 EQT393221:EQV393233 EGX393221:EGZ393233 DXB393221:DXD393233 DNF393221:DNH393233 DDJ393221:DDL393233 CTN393221:CTP393233 CJR393221:CJT393233 BZV393221:BZX393233 BPZ393221:BQB393233 BGD393221:BGF393233 AWH393221:AWJ393233 AML393221:AMN393233 ACP393221:ACR393233 ST393221:SV393233 IX393221:IZ393233 B393221:D393233 WVJ327685:WVL327697 WLN327685:WLP327697 WBR327685:WBT327697 VRV327685:VRX327697 VHZ327685:VIB327697 UYD327685:UYF327697 UOH327685:UOJ327697 UEL327685:UEN327697 TUP327685:TUR327697 TKT327685:TKV327697 TAX327685:TAZ327697 SRB327685:SRD327697 SHF327685:SHH327697 RXJ327685:RXL327697 RNN327685:RNP327697 RDR327685:RDT327697 QTV327685:QTX327697 QJZ327685:QKB327697 QAD327685:QAF327697 PQH327685:PQJ327697 PGL327685:PGN327697 OWP327685:OWR327697 OMT327685:OMV327697 OCX327685:OCZ327697 NTB327685:NTD327697 NJF327685:NJH327697 MZJ327685:MZL327697 MPN327685:MPP327697 MFR327685:MFT327697 LVV327685:LVX327697 LLZ327685:LMB327697 LCD327685:LCF327697 KSH327685:KSJ327697 KIL327685:KIN327697 JYP327685:JYR327697 JOT327685:JOV327697 JEX327685:JEZ327697 IVB327685:IVD327697 ILF327685:ILH327697 IBJ327685:IBL327697 HRN327685:HRP327697 HHR327685:HHT327697 GXV327685:GXX327697 GNZ327685:GOB327697 GED327685:GEF327697 FUH327685:FUJ327697 FKL327685:FKN327697 FAP327685:FAR327697 EQT327685:EQV327697 EGX327685:EGZ327697 DXB327685:DXD327697 DNF327685:DNH327697 DDJ327685:DDL327697 CTN327685:CTP327697 CJR327685:CJT327697 BZV327685:BZX327697 BPZ327685:BQB327697 BGD327685:BGF327697 AWH327685:AWJ327697 AML327685:AMN327697 ACP327685:ACR327697 ST327685:SV327697 IX327685:IZ327697 B327685:D327697 WVJ262149:WVL262161 WLN262149:WLP262161 WBR262149:WBT262161 VRV262149:VRX262161 VHZ262149:VIB262161 UYD262149:UYF262161 UOH262149:UOJ262161 UEL262149:UEN262161 TUP262149:TUR262161 TKT262149:TKV262161 TAX262149:TAZ262161 SRB262149:SRD262161 SHF262149:SHH262161 RXJ262149:RXL262161 RNN262149:RNP262161 RDR262149:RDT262161 QTV262149:QTX262161 QJZ262149:QKB262161 QAD262149:QAF262161 PQH262149:PQJ262161 PGL262149:PGN262161 OWP262149:OWR262161 OMT262149:OMV262161 OCX262149:OCZ262161 NTB262149:NTD262161 NJF262149:NJH262161 MZJ262149:MZL262161 MPN262149:MPP262161 MFR262149:MFT262161 LVV262149:LVX262161 LLZ262149:LMB262161 LCD262149:LCF262161 KSH262149:KSJ262161 KIL262149:KIN262161 JYP262149:JYR262161 JOT262149:JOV262161 JEX262149:JEZ262161 IVB262149:IVD262161 ILF262149:ILH262161 IBJ262149:IBL262161 HRN262149:HRP262161 HHR262149:HHT262161 GXV262149:GXX262161 GNZ262149:GOB262161 GED262149:GEF262161 FUH262149:FUJ262161 FKL262149:FKN262161 FAP262149:FAR262161 EQT262149:EQV262161 EGX262149:EGZ262161 DXB262149:DXD262161 DNF262149:DNH262161 DDJ262149:DDL262161 CTN262149:CTP262161 CJR262149:CJT262161 BZV262149:BZX262161 BPZ262149:BQB262161 BGD262149:BGF262161 AWH262149:AWJ262161 AML262149:AMN262161 ACP262149:ACR262161 ST262149:SV262161 IX262149:IZ262161 B262149:D262161 WVJ196613:WVL196625 WLN196613:WLP196625 WBR196613:WBT196625 VRV196613:VRX196625 VHZ196613:VIB196625 UYD196613:UYF196625 UOH196613:UOJ196625 UEL196613:UEN196625 TUP196613:TUR196625 TKT196613:TKV196625 TAX196613:TAZ196625 SRB196613:SRD196625 SHF196613:SHH196625 RXJ196613:RXL196625 RNN196613:RNP196625 RDR196613:RDT196625 QTV196613:QTX196625 QJZ196613:QKB196625 QAD196613:QAF196625 PQH196613:PQJ196625 PGL196613:PGN196625 OWP196613:OWR196625 OMT196613:OMV196625 OCX196613:OCZ196625 NTB196613:NTD196625 NJF196613:NJH196625 MZJ196613:MZL196625 MPN196613:MPP196625 MFR196613:MFT196625 LVV196613:LVX196625 LLZ196613:LMB196625 LCD196613:LCF196625 KSH196613:KSJ196625 KIL196613:KIN196625 JYP196613:JYR196625 JOT196613:JOV196625 JEX196613:JEZ196625 IVB196613:IVD196625 ILF196613:ILH196625 IBJ196613:IBL196625 HRN196613:HRP196625 HHR196613:HHT196625 GXV196613:GXX196625 GNZ196613:GOB196625 GED196613:GEF196625 FUH196613:FUJ196625 FKL196613:FKN196625 FAP196613:FAR196625 EQT196613:EQV196625 EGX196613:EGZ196625 DXB196613:DXD196625 DNF196613:DNH196625 DDJ196613:DDL196625 CTN196613:CTP196625 CJR196613:CJT196625 BZV196613:BZX196625 BPZ196613:BQB196625 BGD196613:BGF196625 AWH196613:AWJ196625 AML196613:AMN196625 ACP196613:ACR196625 ST196613:SV196625 IX196613:IZ196625 B196613:D196625 WVJ131077:WVL131089 WLN131077:WLP131089 WBR131077:WBT131089 VRV131077:VRX131089 VHZ131077:VIB131089 UYD131077:UYF131089 UOH131077:UOJ131089 UEL131077:UEN131089 TUP131077:TUR131089 TKT131077:TKV131089 TAX131077:TAZ131089 SRB131077:SRD131089 SHF131077:SHH131089 RXJ131077:RXL131089 RNN131077:RNP131089 RDR131077:RDT131089 QTV131077:QTX131089 QJZ131077:QKB131089 QAD131077:QAF131089 PQH131077:PQJ131089 PGL131077:PGN131089 OWP131077:OWR131089 OMT131077:OMV131089 OCX131077:OCZ131089 NTB131077:NTD131089 NJF131077:NJH131089 MZJ131077:MZL131089 MPN131077:MPP131089 MFR131077:MFT131089 LVV131077:LVX131089 LLZ131077:LMB131089 LCD131077:LCF131089 KSH131077:KSJ131089 KIL131077:KIN131089 JYP131077:JYR131089 JOT131077:JOV131089 JEX131077:JEZ131089 IVB131077:IVD131089 ILF131077:ILH131089 IBJ131077:IBL131089 HRN131077:HRP131089 HHR131077:HHT131089 GXV131077:GXX131089 GNZ131077:GOB131089 GED131077:GEF131089 FUH131077:FUJ131089 FKL131077:FKN131089 FAP131077:FAR131089 EQT131077:EQV131089 EGX131077:EGZ131089 DXB131077:DXD131089 DNF131077:DNH131089 DDJ131077:DDL131089 CTN131077:CTP131089 CJR131077:CJT131089 BZV131077:BZX131089 BPZ131077:BQB131089 BGD131077:BGF131089 AWH131077:AWJ131089 AML131077:AMN131089 ACP131077:ACR131089 ST131077:SV131089 IX131077:IZ131089 B131077:D131089 WVJ65541:WVL65553 WLN65541:WLP65553 WBR65541:WBT65553 VRV65541:VRX65553 VHZ65541:VIB65553 UYD65541:UYF65553 UOH65541:UOJ65553 UEL65541:UEN65553 TUP65541:TUR65553 TKT65541:TKV65553 TAX65541:TAZ65553 SRB65541:SRD65553 SHF65541:SHH65553 RXJ65541:RXL65553 RNN65541:RNP65553 RDR65541:RDT65553 QTV65541:QTX65553 QJZ65541:QKB65553 QAD65541:QAF65553 PQH65541:PQJ65553 PGL65541:PGN65553 OWP65541:OWR65553 OMT65541:OMV65553 OCX65541:OCZ65553 NTB65541:NTD65553 NJF65541:NJH65553 MZJ65541:MZL65553 MPN65541:MPP65553 MFR65541:MFT65553 LVV65541:LVX65553 LLZ65541:LMB65553 LCD65541:LCF65553 KSH65541:KSJ65553 KIL65541:KIN65553 JYP65541:JYR65553 JOT65541:JOV65553 JEX65541:JEZ65553 IVB65541:IVD65553 ILF65541:ILH65553 IBJ65541:IBL65553 HRN65541:HRP65553 HHR65541:HHT65553 GXV65541:GXX65553 GNZ65541:GOB65553 GED65541:GEF65553 FUH65541:FUJ65553 FKL65541:FKN65553 FAP65541:FAR65553 EQT65541:EQV65553 EGX65541:EGZ65553 DXB65541:DXD65553 DNF65541:DNH65553 DDJ65541:DDL65553 CTN65541:CTP65553 CJR65541:CJT65553 BZV65541:BZX65553 BPZ65541:BQB65553 BGD65541:BGF65553 AWH65541:AWJ65553 AML65541:AMN65553 ACP65541:ACR65553 ST65541:SV65553 IX65541:IZ65553 B65541:D65553 WVJ7:WVL19 WLN7:WLP19 WBR7:WBT19 VRV7:VRX19 VHZ7:VIB19 UYD7:UYF19 UOH7:UOJ19 UEL7:UEN19 TUP7:TUR19 TKT7:TKV19 TAX7:TAZ19 SRB7:SRD19 SHF7:SHH19 RXJ7:RXL19 RNN7:RNP19 RDR7:RDT19 QTV7:QTX19 QJZ7:QKB19 QAD7:QAF19 PQH7:PQJ19 PGL7:PGN19 OWP7:OWR19 OMT7:OMV19 OCX7:OCZ19 NTB7:NTD19 NJF7:NJH19 MZJ7:MZL19 MPN7:MPP19 MFR7:MFT19 LVV7:LVX19 LLZ7:LMB19 LCD7:LCF19 KSH7:KSJ19 KIL7:KIN19 JYP7:JYR19 JOT7:JOV19 JEX7:JEZ19 IVB7:IVD19 ILF7:ILH19 IBJ7:IBL19 HRN7:HRP19 HHR7:HHT19 GXV7:GXX19 GNZ7:GOB19 GED7:GEF19 FUH7:FUJ19 FKL7:FKN19 FAP7:FAR19 EQT7:EQV19 EGX7:EGZ19 DXB7:DXD19 DNF7:DNH19 DDJ7:DDL19 CTN7:CTP19 CJR7:CJT19 BZV7:BZX19 BPZ7:BQB19 BGD7:BGF19 AWH7:AWJ19 AML7:AMN19 ACP7:ACR19 ST7:SV19 IX7:IZ19 JA1:JA2 WVM983039:WVM983040 WLQ983039:WLQ983040 WBU983039:WBU983040 VRY983039:VRY983040 VIC983039:VIC983040 UYG983039:UYG983040 UOK983039:UOK983040 UEO983039:UEO983040 TUS983039:TUS983040 TKW983039:TKW983040 TBA983039:TBA983040 SRE983039:SRE983040 SHI983039:SHI983040 RXM983039:RXM983040 RNQ983039:RNQ983040 RDU983039:RDU983040 QTY983039:QTY983040 QKC983039:QKC983040 QAG983039:QAG983040 PQK983039:PQK983040 PGO983039:PGO983040 OWS983039:OWS983040 OMW983039:OMW983040 ODA983039:ODA983040 NTE983039:NTE983040 NJI983039:NJI983040 MZM983039:MZM983040 MPQ983039:MPQ983040 MFU983039:MFU983040 LVY983039:LVY983040 LMC983039:LMC983040 LCG983039:LCG983040 KSK983039:KSK983040 KIO983039:KIO983040 JYS983039:JYS983040 JOW983039:JOW983040 JFA983039:JFA983040 IVE983039:IVE983040 ILI983039:ILI983040 IBM983039:IBM983040 HRQ983039:HRQ983040 HHU983039:HHU983040 GXY983039:GXY983040 GOC983039:GOC983040 GEG983039:GEG983040 FUK983039:FUK983040 FKO983039:FKO983040 FAS983039:FAS983040 EQW983039:EQW983040 EHA983039:EHA983040 DXE983039:DXE983040 DNI983039:DNI983040 DDM983039:DDM983040 CTQ983039:CTQ983040 CJU983039:CJU983040 BZY983039:BZY983040 BQC983039:BQC983040 BGG983039:BGG983040 AWK983039:AWK983040 AMO983039:AMO983040 ACS983039:ACS983040 SW983039:SW983040 JA983039:JA983040 E983039:E983040 WVM917503:WVM917504 WLQ917503:WLQ917504 WBU917503:WBU917504 VRY917503:VRY917504 VIC917503:VIC917504 UYG917503:UYG917504 UOK917503:UOK917504 UEO917503:UEO917504 TUS917503:TUS917504 TKW917503:TKW917504 TBA917503:TBA917504 SRE917503:SRE917504 SHI917503:SHI917504 RXM917503:RXM917504 RNQ917503:RNQ917504 RDU917503:RDU917504 QTY917503:QTY917504 QKC917503:QKC917504 QAG917503:QAG917504 PQK917503:PQK917504 PGO917503:PGO917504 OWS917503:OWS917504 OMW917503:OMW917504 ODA917503:ODA917504 NTE917503:NTE917504 NJI917503:NJI917504 MZM917503:MZM917504 MPQ917503:MPQ917504 MFU917503:MFU917504 LVY917503:LVY917504 LMC917503:LMC917504 LCG917503:LCG917504 KSK917503:KSK917504 KIO917503:KIO917504 JYS917503:JYS917504 JOW917503:JOW917504 JFA917503:JFA917504 IVE917503:IVE917504 ILI917503:ILI917504 IBM917503:IBM917504 HRQ917503:HRQ917504 HHU917503:HHU917504 GXY917503:GXY917504 GOC917503:GOC917504 GEG917503:GEG917504 FUK917503:FUK917504 FKO917503:FKO917504 FAS917503:FAS917504 EQW917503:EQW917504 EHA917503:EHA917504 DXE917503:DXE917504 DNI917503:DNI917504 DDM917503:DDM917504 CTQ917503:CTQ917504 CJU917503:CJU917504 BZY917503:BZY917504 BQC917503:BQC917504 BGG917503:BGG917504 AWK917503:AWK917504 AMO917503:AMO917504 ACS917503:ACS917504 SW917503:SW917504 JA917503:JA917504 E917503:E917504 WVM851967:WVM851968 WLQ851967:WLQ851968 WBU851967:WBU851968 VRY851967:VRY851968 VIC851967:VIC851968 UYG851967:UYG851968 UOK851967:UOK851968 UEO851967:UEO851968 TUS851967:TUS851968 TKW851967:TKW851968 TBA851967:TBA851968 SRE851967:SRE851968 SHI851967:SHI851968 RXM851967:RXM851968 RNQ851967:RNQ851968 RDU851967:RDU851968 QTY851967:QTY851968 QKC851967:QKC851968 QAG851967:QAG851968 PQK851967:PQK851968 PGO851967:PGO851968 OWS851967:OWS851968 OMW851967:OMW851968 ODA851967:ODA851968 NTE851967:NTE851968 NJI851967:NJI851968 MZM851967:MZM851968 MPQ851967:MPQ851968 MFU851967:MFU851968 LVY851967:LVY851968 LMC851967:LMC851968 LCG851967:LCG851968 KSK851967:KSK851968 KIO851967:KIO851968 JYS851967:JYS851968 JOW851967:JOW851968 JFA851967:JFA851968 IVE851967:IVE851968 ILI851967:ILI851968 IBM851967:IBM851968 HRQ851967:HRQ851968 HHU851967:HHU851968 GXY851967:GXY851968 GOC851967:GOC851968 GEG851967:GEG851968 FUK851967:FUK851968 FKO851967:FKO851968 FAS851967:FAS851968 EQW851967:EQW851968 EHA851967:EHA851968 DXE851967:DXE851968 DNI851967:DNI851968 DDM851967:DDM851968 CTQ851967:CTQ851968 CJU851967:CJU851968 BZY851967:BZY851968 BQC851967:BQC851968 BGG851967:BGG851968 AWK851967:AWK851968 AMO851967:AMO851968 ACS851967:ACS851968 SW851967:SW851968 JA851967:JA851968 E851967:E851968 WVM786431:WVM786432 WLQ786431:WLQ786432 WBU786431:WBU786432 VRY786431:VRY786432 VIC786431:VIC786432 UYG786431:UYG786432 UOK786431:UOK786432 UEO786431:UEO786432 TUS786431:TUS786432 TKW786431:TKW786432 TBA786431:TBA786432 SRE786431:SRE786432 SHI786431:SHI786432 RXM786431:RXM786432 RNQ786431:RNQ786432 RDU786431:RDU786432 QTY786431:QTY786432 QKC786431:QKC786432 QAG786431:QAG786432 PQK786431:PQK786432 PGO786431:PGO786432 OWS786431:OWS786432 OMW786431:OMW786432 ODA786431:ODA786432 NTE786431:NTE786432 NJI786431:NJI786432 MZM786431:MZM786432 MPQ786431:MPQ786432 MFU786431:MFU786432 LVY786431:LVY786432 LMC786431:LMC786432 LCG786431:LCG786432 KSK786431:KSK786432 KIO786431:KIO786432 JYS786431:JYS786432 JOW786431:JOW786432 JFA786431:JFA786432 IVE786431:IVE786432 ILI786431:ILI786432 IBM786431:IBM786432 HRQ786431:HRQ786432 HHU786431:HHU786432 GXY786431:GXY786432 GOC786431:GOC786432 GEG786431:GEG786432 FUK786431:FUK786432 FKO786431:FKO786432 FAS786431:FAS786432 EQW786431:EQW786432 EHA786431:EHA786432 DXE786431:DXE786432 DNI786431:DNI786432 DDM786431:DDM786432 CTQ786431:CTQ786432 CJU786431:CJU786432 BZY786431:BZY786432 BQC786431:BQC786432 BGG786431:BGG786432 AWK786431:AWK786432 AMO786431:AMO786432 ACS786431:ACS786432 SW786431:SW786432 JA786431:JA786432 E786431:E786432 WVM720895:WVM720896 WLQ720895:WLQ720896 WBU720895:WBU720896 VRY720895:VRY720896 VIC720895:VIC720896 UYG720895:UYG720896 UOK720895:UOK720896 UEO720895:UEO720896 TUS720895:TUS720896 TKW720895:TKW720896 TBA720895:TBA720896 SRE720895:SRE720896 SHI720895:SHI720896 RXM720895:RXM720896 RNQ720895:RNQ720896 RDU720895:RDU720896 QTY720895:QTY720896 QKC720895:QKC720896 QAG720895:QAG720896 PQK720895:PQK720896 PGO720895:PGO720896 OWS720895:OWS720896 OMW720895:OMW720896 ODA720895:ODA720896 NTE720895:NTE720896 NJI720895:NJI720896 MZM720895:MZM720896 MPQ720895:MPQ720896 MFU720895:MFU720896 LVY720895:LVY720896 LMC720895:LMC720896 LCG720895:LCG720896 KSK720895:KSK720896 KIO720895:KIO720896 JYS720895:JYS720896 JOW720895:JOW720896 JFA720895:JFA720896 IVE720895:IVE720896 ILI720895:ILI720896 IBM720895:IBM720896 HRQ720895:HRQ720896 HHU720895:HHU720896 GXY720895:GXY720896 GOC720895:GOC720896 GEG720895:GEG720896 FUK720895:FUK720896 FKO720895:FKO720896 FAS720895:FAS720896 EQW720895:EQW720896 EHA720895:EHA720896 DXE720895:DXE720896 DNI720895:DNI720896 DDM720895:DDM720896 CTQ720895:CTQ720896 CJU720895:CJU720896 BZY720895:BZY720896 BQC720895:BQC720896 BGG720895:BGG720896 AWK720895:AWK720896 AMO720895:AMO720896 ACS720895:ACS720896 SW720895:SW720896 JA720895:JA720896 E720895:E720896 WVM655359:WVM655360 WLQ655359:WLQ655360 WBU655359:WBU655360 VRY655359:VRY655360 VIC655359:VIC655360 UYG655359:UYG655360 UOK655359:UOK655360 UEO655359:UEO655360 TUS655359:TUS655360 TKW655359:TKW655360 TBA655359:TBA655360 SRE655359:SRE655360 SHI655359:SHI655360 RXM655359:RXM655360 RNQ655359:RNQ655360 RDU655359:RDU655360 QTY655359:QTY655360 QKC655359:QKC655360 QAG655359:QAG655360 PQK655359:PQK655360 PGO655359:PGO655360 OWS655359:OWS655360 OMW655359:OMW655360 ODA655359:ODA655360 NTE655359:NTE655360 NJI655359:NJI655360 MZM655359:MZM655360 MPQ655359:MPQ655360 MFU655359:MFU655360 LVY655359:LVY655360 LMC655359:LMC655360 LCG655359:LCG655360 KSK655359:KSK655360 KIO655359:KIO655360 JYS655359:JYS655360 JOW655359:JOW655360 JFA655359:JFA655360 IVE655359:IVE655360 ILI655359:ILI655360 IBM655359:IBM655360 HRQ655359:HRQ655360 HHU655359:HHU655360 GXY655359:GXY655360 GOC655359:GOC655360 GEG655359:GEG655360 FUK655359:FUK655360 FKO655359:FKO655360 FAS655359:FAS655360 EQW655359:EQW655360 EHA655359:EHA655360 DXE655359:DXE655360 DNI655359:DNI655360 DDM655359:DDM655360 CTQ655359:CTQ655360 CJU655359:CJU655360 BZY655359:BZY655360 BQC655359:BQC655360 BGG655359:BGG655360 AWK655359:AWK655360 AMO655359:AMO655360 ACS655359:ACS655360 SW655359:SW655360 JA655359:JA655360 E655359:E655360 WVM589823:WVM589824 WLQ589823:WLQ589824 WBU589823:WBU589824 VRY589823:VRY589824 VIC589823:VIC589824 UYG589823:UYG589824 UOK589823:UOK589824 UEO589823:UEO589824 TUS589823:TUS589824 TKW589823:TKW589824 TBA589823:TBA589824 SRE589823:SRE589824 SHI589823:SHI589824 RXM589823:RXM589824 RNQ589823:RNQ589824 RDU589823:RDU589824 QTY589823:QTY589824 QKC589823:QKC589824 QAG589823:QAG589824 PQK589823:PQK589824 PGO589823:PGO589824 OWS589823:OWS589824 OMW589823:OMW589824 ODA589823:ODA589824 NTE589823:NTE589824 NJI589823:NJI589824 MZM589823:MZM589824 MPQ589823:MPQ589824 MFU589823:MFU589824 LVY589823:LVY589824 LMC589823:LMC589824 LCG589823:LCG589824 KSK589823:KSK589824 KIO589823:KIO589824 JYS589823:JYS589824 JOW589823:JOW589824 JFA589823:JFA589824 IVE589823:IVE589824 ILI589823:ILI589824 IBM589823:IBM589824 HRQ589823:HRQ589824 HHU589823:HHU589824 GXY589823:GXY589824 GOC589823:GOC589824 GEG589823:GEG589824 FUK589823:FUK589824 FKO589823:FKO589824 FAS589823:FAS589824 EQW589823:EQW589824 EHA589823:EHA589824 DXE589823:DXE589824 DNI589823:DNI589824 DDM589823:DDM589824 CTQ589823:CTQ589824 CJU589823:CJU589824 BZY589823:BZY589824 BQC589823:BQC589824 BGG589823:BGG589824 AWK589823:AWK589824 AMO589823:AMO589824 ACS589823:ACS589824 SW589823:SW589824 JA589823:JA589824 E589823:E589824 WVM524287:WVM524288 WLQ524287:WLQ524288 WBU524287:WBU524288 VRY524287:VRY524288 VIC524287:VIC524288 UYG524287:UYG524288 UOK524287:UOK524288 UEO524287:UEO524288 TUS524287:TUS524288 TKW524287:TKW524288 TBA524287:TBA524288 SRE524287:SRE524288 SHI524287:SHI524288 RXM524287:RXM524288 RNQ524287:RNQ524288 RDU524287:RDU524288 QTY524287:QTY524288 QKC524287:QKC524288 QAG524287:QAG524288 PQK524287:PQK524288 PGO524287:PGO524288 OWS524287:OWS524288 OMW524287:OMW524288 ODA524287:ODA524288 NTE524287:NTE524288 NJI524287:NJI524288 MZM524287:MZM524288 MPQ524287:MPQ524288 MFU524287:MFU524288 LVY524287:LVY524288 LMC524287:LMC524288 LCG524287:LCG524288 KSK524287:KSK524288 KIO524287:KIO524288 JYS524287:JYS524288 JOW524287:JOW524288 JFA524287:JFA524288 IVE524287:IVE524288 ILI524287:ILI524288 IBM524287:IBM524288 HRQ524287:HRQ524288 HHU524287:HHU524288 GXY524287:GXY524288 GOC524287:GOC524288 GEG524287:GEG524288 FUK524287:FUK524288 FKO524287:FKO524288 FAS524287:FAS524288 EQW524287:EQW524288 EHA524287:EHA524288 DXE524287:DXE524288 DNI524287:DNI524288 DDM524287:DDM524288 CTQ524287:CTQ524288 CJU524287:CJU524288 BZY524287:BZY524288 BQC524287:BQC524288 BGG524287:BGG524288 AWK524287:AWK524288 AMO524287:AMO524288 ACS524287:ACS524288 SW524287:SW524288 JA524287:JA524288 E524287:E524288 WVM458751:WVM458752 WLQ458751:WLQ458752 WBU458751:WBU458752 VRY458751:VRY458752 VIC458751:VIC458752 UYG458751:UYG458752 UOK458751:UOK458752 UEO458751:UEO458752 TUS458751:TUS458752 TKW458751:TKW458752 TBA458751:TBA458752 SRE458751:SRE458752 SHI458751:SHI458752 RXM458751:RXM458752 RNQ458751:RNQ458752 RDU458751:RDU458752 QTY458751:QTY458752 QKC458751:QKC458752 QAG458751:QAG458752 PQK458751:PQK458752 PGO458751:PGO458752 OWS458751:OWS458752 OMW458751:OMW458752 ODA458751:ODA458752 NTE458751:NTE458752 NJI458751:NJI458752 MZM458751:MZM458752 MPQ458751:MPQ458752 MFU458751:MFU458752 LVY458751:LVY458752 LMC458751:LMC458752 LCG458751:LCG458752 KSK458751:KSK458752 KIO458751:KIO458752 JYS458751:JYS458752 JOW458751:JOW458752 JFA458751:JFA458752 IVE458751:IVE458752 ILI458751:ILI458752 IBM458751:IBM458752 HRQ458751:HRQ458752 HHU458751:HHU458752 GXY458751:GXY458752 GOC458751:GOC458752 GEG458751:GEG458752 FUK458751:FUK458752 FKO458751:FKO458752 FAS458751:FAS458752 EQW458751:EQW458752 EHA458751:EHA458752 DXE458751:DXE458752 DNI458751:DNI458752 DDM458751:DDM458752 CTQ458751:CTQ458752 CJU458751:CJU458752 BZY458751:BZY458752 BQC458751:BQC458752 BGG458751:BGG458752 AWK458751:AWK458752 AMO458751:AMO458752 ACS458751:ACS458752 SW458751:SW458752 JA458751:JA458752 E458751:E458752 WVM393215:WVM393216 WLQ393215:WLQ393216 WBU393215:WBU393216 VRY393215:VRY393216 VIC393215:VIC393216 UYG393215:UYG393216 UOK393215:UOK393216 UEO393215:UEO393216 TUS393215:TUS393216 TKW393215:TKW393216 TBA393215:TBA393216 SRE393215:SRE393216 SHI393215:SHI393216 RXM393215:RXM393216 RNQ393215:RNQ393216 RDU393215:RDU393216 QTY393215:QTY393216 QKC393215:QKC393216 QAG393215:QAG393216 PQK393215:PQK393216 PGO393215:PGO393216 OWS393215:OWS393216 OMW393215:OMW393216 ODA393215:ODA393216 NTE393215:NTE393216 NJI393215:NJI393216 MZM393215:MZM393216 MPQ393215:MPQ393216 MFU393215:MFU393216 LVY393215:LVY393216 LMC393215:LMC393216 LCG393215:LCG393216 KSK393215:KSK393216 KIO393215:KIO393216 JYS393215:JYS393216 JOW393215:JOW393216 JFA393215:JFA393216 IVE393215:IVE393216 ILI393215:ILI393216 IBM393215:IBM393216 HRQ393215:HRQ393216 HHU393215:HHU393216 GXY393215:GXY393216 GOC393215:GOC393216 GEG393215:GEG393216 FUK393215:FUK393216 FKO393215:FKO393216 FAS393215:FAS393216 EQW393215:EQW393216 EHA393215:EHA393216 DXE393215:DXE393216 DNI393215:DNI393216 DDM393215:DDM393216 CTQ393215:CTQ393216 CJU393215:CJU393216 BZY393215:BZY393216 BQC393215:BQC393216 BGG393215:BGG393216 AWK393215:AWK393216 AMO393215:AMO393216 ACS393215:ACS393216 SW393215:SW393216 JA393215:JA393216 E393215:E393216 WVM327679:WVM327680 WLQ327679:WLQ327680 WBU327679:WBU327680 VRY327679:VRY327680 VIC327679:VIC327680 UYG327679:UYG327680 UOK327679:UOK327680 UEO327679:UEO327680 TUS327679:TUS327680 TKW327679:TKW327680 TBA327679:TBA327680 SRE327679:SRE327680 SHI327679:SHI327680 RXM327679:RXM327680 RNQ327679:RNQ327680 RDU327679:RDU327680 QTY327679:QTY327680 QKC327679:QKC327680 QAG327679:QAG327680 PQK327679:PQK327680 PGO327679:PGO327680 OWS327679:OWS327680 OMW327679:OMW327680 ODA327679:ODA327680 NTE327679:NTE327680 NJI327679:NJI327680 MZM327679:MZM327680 MPQ327679:MPQ327680 MFU327679:MFU327680 LVY327679:LVY327680 LMC327679:LMC327680 LCG327679:LCG327680 KSK327679:KSK327680 KIO327679:KIO327680 JYS327679:JYS327680 JOW327679:JOW327680 JFA327679:JFA327680 IVE327679:IVE327680 ILI327679:ILI327680 IBM327679:IBM327680 HRQ327679:HRQ327680 HHU327679:HHU327680 GXY327679:GXY327680 GOC327679:GOC327680 GEG327679:GEG327680 FUK327679:FUK327680 FKO327679:FKO327680 FAS327679:FAS327680 EQW327679:EQW327680 EHA327679:EHA327680 DXE327679:DXE327680 DNI327679:DNI327680 DDM327679:DDM327680 CTQ327679:CTQ327680 CJU327679:CJU327680 BZY327679:BZY327680 BQC327679:BQC327680 BGG327679:BGG327680 AWK327679:AWK327680 AMO327679:AMO327680 ACS327679:ACS327680 SW327679:SW327680 JA327679:JA327680 E327679:E327680 WVM262143:WVM262144 WLQ262143:WLQ262144 WBU262143:WBU262144 VRY262143:VRY262144 VIC262143:VIC262144 UYG262143:UYG262144 UOK262143:UOK262144 UEO262143:UEO262144 TUS262143:TUS262144 TKW262143:TKW262144 TBA262143:TBA262144 SRE262143:SRE262144 SHI262143:SHI262144 RXM262143:RXM262144 RNQ262143:RNQ262144 RDU262143:RDU262144 QTY262143:QTY262144 QKC262143:QKC262144 QAG262143:QAG262144 PQK262143:PQK262144 PGO262143:PGO262144 OWS262143:OWS262144 OMW262143:OMW262144 ODA262143:ODA262144 NTE262143:NTE262144 NJI262143:NJI262144 MZM262143:MZM262144 MPQ262143:MPQ262144 MFU262143:MFU262144 LVY262143:LVY262144 LMC262143:LMC262144 LCG262143:LCG262144 KSK262143:KSK262144 KIO262143:KIO262144 JYS262143:JYS262144 JOW262143:JOW262144 JFA262143:JFA262144 IVE262143:IVE262144 ILI262143:ILI262144 IBM262143:IBM262144 HRQ262143:HRQ262144 HHU262143:HHU262144 GXY262143:GXY262144 GOC262143:GOC262144 GEG262143:GEG262144 FUK262143:FUK262144 FKO262143:FKO262144 FAS262143:FAS262144 EQW262143:EQW262144 EHA262143:EHA262144 DXE262143:DXE262144 DNI262143:DNI262144 DDM262143:DDM262144 CTQ262143:CTQ262144 CJU262143:CJU262144 BZY262143:BZY262144 BQC262143:BQC262144 BGG262143:BGG262144 AWK262143:AWK262144 AMO262143:AMO262144 ACS262143:ACS262144 SW262143:SW262144 JA262143:JA262144 E262143:E262144 WVM196607:WVM196608 WLQ196607:WLQ196608 WBU196607:WBU196608 VRY196607:VRY196608 VIC196607:VIC196608 UYG196607:UYG196608 UOK196607:UOK196608 UEO196607:UEO196608 TUS196607:TUS196608 TKW196607:TKW196608 TBA196607:TBA196608 SRE196607:SRE196608 SHI196607:SHI196608 RXM196607:RXM196608 RNQ196607:RNQ196608 RDU196607:RDU196608 QTY196607:QTY196608 QKC196607:QKC196608 QAG196607:QAG196608 PQK196607:PQK196608 PGO196607:PGO196608 OWS196607:OWS196608 OMW196607:OMW196608 ODA196607:ODA196608 NTE196607:NTE196608 NJI196607:NJI196608 MZM196607:MZM196608 MPQ196607:MPQ196608 MFU196607:MFU196608 LVY196607:LVY196608 LMC196607:LMC196608 LCG196607:LCG196608 KSK196607:KSK196608 KIO196607:KIO196608 JYS196607:JYS196608 JOW196607:JOW196608 JFA196607:JFA196608 IVE196607:IVE196608 ILI196607:ILI196608 IBM196607:IBM196608 HRQ196607:HRQ196608 HHU196607:HHU196608 GXY196607:GXY196608 GOC196607:GOC196608 GEG196607:GEG196608 FUK196607:FUK196608 FKO196607:FKO196608 FAS196607:FAS196608 EQW196607:EQW196608 EHA196607:EHA196608 DXE196607:DXE196608 DNI196607:DNI196608 DDM196607:DDM196608 CTQ196607:CTQ196608 CJU196607:CJU196608 BZY196607:BZY196608 BQC196607:BQC196608 BGG196607:BGG196608 AWK196607:AWK196608 AMO196607:AMO196608 ACS196607:ACS196608 SW196607:SW196608 JA196607:JA196608 E196607:E196608 WVM131071:WVM131072 WLQ131071:WLQ131072 WBU131071:WBU131072 VRY131071:VRY131072 VIC131071:VIC131072 UYG131071:UYG131072 UOK131071:UOK131072 UEO131071:UEO131072 TUS131071:TUS131072 TKW131071:TKW131072 TBA131071:TBA131072 SRE131071:SRE131072 SHI131071:SHI131072 RXM131071:RXM131072 RNQ131071:RNQ131072 RDU131071:RDU131072 QTY131071:QTY131072 QKC131071:QKC131072 QAG131071:QAG131072 PQK131071:PQK131072 PGO131071:PGO131072 OWS131071:OWS131072 OMW131071:OMW131072 ODA131071:ODA131072 NTE131071:NTE131072 NJI131071:NJI131072 MZM131071:MZM131072 MPQ131071:MPQ131072 MFU131071:MFU131072 LVY131071:LVY131072 LMC131071:LMC131072 LCG131071:LCG131072 KSK131071:KSK131072 KIO131071:KIO131072 JYS131071:JYS131072 JOW131071:JOW131072 JFA131071:JFA131072 IVE131071:IVE131072 ILI131071:ILI131072 IBM131071:IBM131072 HRQ131071:HRQ131072 HHU131071:HHU131072 GXY131071:GXY131072 GOC131071:GOC131072 GEG131071:GEG131072 FUK131071:FUK131072 FKO131071:FKO131072 FAS131071:FAS131072 EQW131071:EQW131072 EHA131071:EHA131072 DXE131071:DXE131072 DNI131071:DNI131072 DDM131071:DDM131072 CTQ131071:CTQ131072 CJU131071:CJU131072 BZY131071:BZY131072 BQC131071:BQC131072 BGG131071:BGG131072 AWK131071:AWK131072 AMO131071:AMO131072 ACS131071:ACS131072 SW131071:SW131072 JA131071:JA131072 E131071:E131072 WVM65535:WVM65536 WLQ65535:WLQ65536 WBU65535:WBU65536 VRY65535:VRY65536 VIC65535:VIC65536 UYG65535:UYG65536 UOK65535:UOK65536 UEO65535:UEO65536 TUS65535:TUS65536 TKW65535:TKW65536 TBA65535:TBA65536 SRE65535:SRE65536 SHI65535:SHI65536 RXM65535:RXM65536 RNQ65535:RNQ65536 RDU65535:RDU65536 QTY65535:QTY65536 QKC65535:QKC65536 QAG65535:QAG65536 PQK65535:PQK65536 PGO65535:PGO65536 OWS65535:OWS65536 OMW65535:OMW65536 ODA65535:ODA65536 NTE65535:NTE65536 NJI65535:NJI65536 MZM65535:MZM65536 MPQ65535:MPQ65536 MFU65535:MFU65536 LVY65535:LVY65536 LMC65535:LMC65536 LCG65535:LCG65536 KSK65535:KSK65536 KIO65535:KIO65536 JYS65535:JYS65536 JOW65535:JOW65536 JFA65535:JFA65536 IVE65535:IVE65536 ILI65535:ILI65536 IBM65535:IBM65536 HRQ65535:HRQ65536 HHU65535:HHU65536 GXY65535:GXY65536 GOC65535:GOC65536 GEG65535:GEG65536 FUK65535:FUK65536 FKO65535:FKO65536 FAS65535:FAS65536 EQW65535:EQW65536 EHA65535:EHA65536 DXE65535:DXE65536 DNI65535:DNI65536 DDM65535:DDM65536 CTQ65535:CTQ65536 CJU65535:CJU65536 BZY65535:BZY65536 BQC65535:BQC65536 BGG65535:BGG65536 AWK65535:AWK65536 AMO65535:AMO65536 ACS65535:ACS65536 SW65535:SW65536 JA65535:JA65536 E65535:E65536 WVM1:WVM2 WLQ1:WLQ2 WBU1:WBU2 VRY1:VRY2 VIC1:VIC2 UYG1:UYG2 UOK1:UOK2 UEO1:UEO2 TUS1:TUS2 TKW1:TKW2 TBA1:TBA2 SRE1:SRE2 SHI1:SHI2 RXM1:RXM2 RNQ1:RNQ2 RDU1:RDU2 QTY1:QTY2 QKC1:QKC2 QAG1:QAG2 PQK1:PQK2 PGO1:PGO2 OWS1:OWS2 OMW1:OMW2 ODA1:ODA2 NTE1:NTE2 NJI1:NJI2 MZM1:MZM2 MPQ1:MPQ2 MFU1:MFU2 LVY1:LVY2 LMC1:LMC2 LCG1:LCG2 KSK1:KSK2 KIO1:KIO2 JYS1:JYS2 JOW1:JOW2 JFA1:JFA2 IVE1:IVE2 ILI1:ILI2 IBM1:IBM2 HRQ1:HRQ2 HHU1:HHU2 GXY1:GXY2 GOC1:GOC2 GEG1:GEG2 FUK1:FUK2 FKO1:FKO2 FAS1:FAS2 EQW1:EQW2 EHA1:EHA2 DXE1:DXE2 DNI1:DNI2 DDM1:DDM2 CTQ1:CTQ2 CJU1:CJU2 BZY1:BZY2 BQC1:BQC2 BGG1:BGG2 AWK1:AWK2 AMO1:AMO2 ACS1:ACS2 SW1:SW2 E2 D1 B7:D19" xr:uid="{00000000-0002-0000-0B00-000000000000}"/>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79998168889431442"/>
    <pageSetUpPr fitToPage="1"/>
  </sheetPr>
  <dimension ref="A1:P25"/>
  <sheetViews>
    <sheetView showGridLines="0" view="pageBreakPreview" zoomScaleNormal="100" zoomScaleSheetLayoutView="100" workbookViewId="0"/>
  </sheetViews>
  <sheetFormatPr defaultColWidth="8.75" defaultRowHeight="13.5"/>
  <cols>
    <col min="1" max="1" width="13.5" style="260" customWidth="1"/>
    <col min="2" max="2" width="10.5" style="261" bestFit="1" customWidth="1"/>
    <col min="3" max="3" width="23.375" style="260" customWidth="1"/>
    <col min="4" max="4" width="11.875" style="260" customWidth="1"/>
    <col min="5" max="11" width="3.25" style="260" customWidth="1"/>
    <col min="12" max="15" width="2.375" style="260" customWidth="1"/>
    <col min="16" max="16" width="8.625" style="260" customWidth="1"/>
    <col min="17" max="26" width="2.375" style="260" customWidth="1"/>
    <col min="27" max="16384" width="8.75" style="260"/>
  </cols>
  <sheetData>
    <row r="1" spans="1:16" ht="26.25" customHeight="1">
      <c r="H1" s="262" t="s">
        <v>209</v>
      </c>
      <c r="I1" s="534">
        <f>'①実績報告書（様式５）'!J1</f>
        <v>0</v>
      </c>
      <c r="J1" s="534"/>
      <c r="K1" s="534"/>
    </row>
    <row r="4" spans="1:16" ht="18.75">
      <c r="A4" s="517" t="s">
        <v>210</v>
      </c>
      <c r="B4" s="517"/>
      <c r="C4" s="517"/>
      <c r="D4" s="517"/>
      <c r="E4" s="517"/>
      <c r="F4" s="517"/>
      <c r="G4" s="517"/>
      <c r="H4" s="517"/>
      <c r="I4" s="517"/>
      <c r="J4" s="517"/>
      <c r="K4" s="517"/>
      <c r="L4" s="517"/>
      <c r="M4" s="517"/>
      <c r="N4" s="517"/>
      <c r="O4" s="517"/>
      <c r="P4" s="517"/>
    </row>
    <row r="5" spans="1:16" ht="51.75" customHeight="1">
      <c r="E5" s="540" t="str">
        <f>IF(C6&lt;&gt;"",IF(OR(E6="　",""),"↓★記入を忘れやすい箇所：プルダウンから「銀行」か「信用金庫」か「信用組合」かを選択(このメッセージは選択すると消えます)",""),"")</f>
        <v/>
      </c>
      <c r="F5" s="540"/>
      <c r="G5" s="540"/>
      <c r="H5" s="540"/>
      <c r="I5" s="540"/>
      <c r="J5" s="540"/>
      <c r="K5" s="540"/>
    </row>
    <row r="6" spans="1:16" ht="45" customHeight="1">
      <c r="B6" s="535" t="s">
        <v>211</v>
      </c>
      <c r="C6" s="537"/>
      <c r="D6" s="538"/>
      <c r="E6" s="538" t="s">
        <v>275</v>
      </c>
      <c r="F6" s="538"/>
      <c r="G6" s="538"/>
      <c r="H6" s="538"/>
      <c r="I6" s="538"/>
      <c r="J6" s="538"/>
      <c r="K6" s="539"/>
    </row>
    <row r="7" spans="1:16" ht="48.75" customHeight="1">
      <c r="A7" s="516" t="str">
        <f>IF(C7&lt;&gt;"",IF(OR(C8="　",""),"★記入を忘れやすい箇所：プルダウンから「普通」か「当座」かを選択(このメッセージは選択すると消えます)→",""),"")</f>
        <v/>
      </c>
      <c r="B7" s="536"/>
      <c r="C7" s="537"/>
      <c r="D7" s="538"/>
      <c r="E7" s="538"/>
      <c r="F7" s="538"/>
      <c r="G7" s="538" t="s">
        <v>275</v>
      </c>
      <c r="H7" s="538"/>
      <c r="I7" s="538"/>
      <c r="J7" s="538"/>
      <c r="K7" s="539"/>
      <c r="L7" s="514" t="str">
        <f>IF(C7&lt;&gt;"",IF(OR(G7="　",""),"←★記入を忘れやすい箇所：プルダウンから「本店」か「支店」かを選択(このメッセージは選択すると消えます)",""),"")</f>
        <v/>
      </c>
      <c r="M7" s="515"/>
      <c r="N7" s="515"/>
      <c r="O7" s="515"/>
      <c r="P7" s="515"/>
    </row>
    <row r="8" spans="1:16" ht="39.950000000000003" customHeight="1">
      <c r="A8" s="516"/>
      <c r="B8" s="263" t="s">
        <v>212</v>
      </c>
      <c r="C8" s="264" t="s">
        <v>275</v>
      </c>
      <c r="D8" s="264" t="s">
        <v>213</v>
      </c>
      <c r="E8" s="265"/>
      <c r="F8" s="265"/>
      <c r="G8" s="265"/>
      <c r="H8" s="265"/>
      <c r="I8" s="265"/>
      <c r="J8" s="265"/>
      <c r="K8" s="266"/>
    </row>
    <row r="9" spans="1:16" ht="21.95" customHeight="1">
      <c r="B9" s="267" t="s">
        <v>214</v>
      </c>
      <c r="C9" s="525"/>
      <c r="D9" s="526"/>
      <c r="E9" s="526"/>
      <c r="F9" s="526"/>
      <c r="G9" s="526"/>
      <c r="H9" s="526"/>
      <c r="I9" s="526"/>
      <c r="J9" s="526"/>
      <c r="K9" s="527"/>
      <c r="L9" s="521" t="str">
        <f>IF(C7&lt;&gt;"",IF(C9="","←★口座名義人のフリガナについては、半角カタカナで記入(このメッセージは一文字でも記入すると消えます)",""),"")</f>
        <v/>
      </c>
      <c r="M9" s="522"/>
      <c r="N9" s="522"/>
      <c r="O9" s="522"/>
      <c r="P9" s="522"/>
    </row>
    <row r="10" spans="1:16" ht="39.950000000000003" customHeight="1">
      <c r="B10" s="263" t="s">
        <v>215</v>
      </c>
      <c r="C10" s="528"/>
      <c r="D10" s="529"/>
      <c r="E10" s="529"/>
      <c r="F10" s="529"/>
      <c r="G10" s="529"/>
      <c r="H10" s="529"/>
      <c r="I10" s="529"/>
      <c r="J10" s="529"/>
      <c r="K10" s="530"/>
      <c r="L10" s="521"/>
      <c r="M10" s="522"/>
      <c r="N10" s="522"/>
      <c r="O10" s="522"/>
      <c r="P10" s="522"/>
    </row>
    <row r="11" spans="1:16" ht="15.95" customHeight="1">
      <c r="K11" s="262" t="s">
        <v>216</v>
      </c>
    </row>
    <row r="12" spans="1:16" ht="15.95" customHeight="1"/>
    <row r="13" spans="1:16" ht="15.95" customHeight="1">
      <c r="H13" s="262"/>
    </row>
    <row r="14" spans="1:16" ht="15.95" customHeight="1">
      <c r="B14" s="531" t="str">
        <f>'①実績報告書（様式５）'!J6</f>
        <v>令和８年４月　日</v>
      </c>
      <c r="C14" s="532"/>
    </row>
    <row r="15" spans="1:16" ht="15.95" customHeight="1">
      <c r="B15" s="268"/>
      <c r="C15" s="268"/>
    </row>
    <row r="16" spans="1:16" ht="15.95" customHeight="1"/>
    <row r="17" spans="2:16" ht="15.95" customHeight="1">
      <c r="B17" s="261" t="s">
        <v>217</v>
      </c>
      <c r="D17" s="304"/>
      <c r="E17" s="304"/>
      <c r="F17" s="304"/>
      <c r="G17" s="304"/>
      <c r="H17" s="304"/>
      <c r="I17" s="304"/>
      <c r="J17" s="304"/>
      <c r="K17" s="304"/>
      <c r="L17" s="304"/>
      <c r="M17" s="304"/>
      <c r="N17" s="304"/>
      <c r="O17" s="304"/>
      <c r="P17" s="304"/>
    </row>
    <row r="18" spans="2:16" ht="15.95" customHeight="1">
      <c r="D18" s="304"/>
      <c r="E18" s="304"/>
      <c r="F18" s="304"/>
      <c r="G18" s="304"/>
      <c r="H18" s="304"/>
      <c r="I18" s="304"/>
      <c r="J18" s="304"/>
      <c r="K18" s="304"/>
      <c r="L18" s="513" t="str">
        <f>IF(C6&lt;&gt;"",IF(D20="","←★記入を忘れやすい箇所：郵便番号を記入(このメッセージは記入すると消えます)",""),"")</f>
        <v/>
      </c>
      <c r="M18" s="513"/>
      <c r="N18" s="513"/>
      <c r="O18" s="513"/>
      <c r="P18" s="513"/>
    </row>
    <row r="19" spans="2:16" ht="15.95" customHeight="1">
      <c r="D19" s="304"/>
      <c r="E19" s="304"/>
      <c r="F19" s="304"/>
      <c r="G19" s="304"/>
      <c r="H19" s="304"/>
      <c r="I19" s="304"/>
      <c r="J19" s="304"/>
      <c r="K19" s="304"/>
      <c r="L19" s="513"/>
      <c r="M19" s="513"/>
      <c r="N19" s="513"/>
      <c r="O19" s="513"/>
      <c r="P19" s="513"/>
    </row>
    <row r="20" spans="2:16" s="271" customFormat="1" ht="39" customHeight="1">
      <c r="B20" s="269"/>
      <c r="C20" s="270" t="s">
        <v>218</v>
      </c>
      <c r="D20" s="533"/>
      <c r="E20" s="533"/>
      <c r="F20" s="533"/>
      <c r="G20" s="269"/>
      <c r="H20" s="269"/>
      <c r="I20" s="269"/>
      <c r="J20" s="269"/>
      <c r="K20" s="269"/>
      <c r="L20" s="513"/>
      <c r="M20" s="513"/>
      <c r="N20" s="513"/>
      <c r="O20" s="513"/>
      <c r="P20" s="513"/>
    </row>
    <row r="21" spans="2:16" s="271" customFormat="1" ht="30" customHeight="1">
      <c r="B21" s="269"/>
      <c r="C21" s="270" t="s">
        <v>219</v>
      </c>
      <c r="D21" s="518"/>
      <c r="E21" s="519"/>
      <c r="F21" s="519"/>
      <c r="G21" s="519"/>
      <c r="H21" s="519"/>
      <c r="I21" s="519"/>
      <c r="J21" s="519"/>
      <c r="K21" s="519"/>
      <c r="L21" s="513" t="str">
        <f>IF(C6&lt;&gt;"",IF(D21="","←★記入を忘れやすい箇所：住所を記入(このメッセージは記入すると消えます)",""),"")</f>
        <v/>
      </c>
      <c r="M21" s="513"/>
      <c r="N21" s="513"/>
      <c r="O21" s="513"/>
      <c r="P21" s="513"/>
    </row>
    <row r="22" spans="2:16" s="271" customFormat="1" ht="30" customHeight="1">
      <c r="B22" s="269"/>
      <c r="C22" s="270"/>
      <c r="D22" s="520"/>
      <c r="E22" s="520"/>
      <c r="F22" s="520"/>
      <c r="G22" s="520"/>
      <c r="H22" s="520"/>
      <c r="I22" s="520"/>
      <c r="J22" s="520"/>
      <c r="K22" s="520"/>
      <c r="L22" s="513"/>
      <c r="M22" s="513"/>
      <c r="N22" s="513"/>
      <c r="O22" s="513"/>
      <c r="P22" s="513"/>
    </row>
    <row r="23" spans="2:16" s="271" customFormat="1" ht="30" customHeight="1">
      <c r="B23" s="269"/>
      <c r="C23" s="270" t="s">
        <v>220</v>
      </c>
      <c r="D23" s="523">
        <f>'①実績報告書（様式５）'!I13</f>
        <v>0</v>
      </c>
      <c r="E23" s="523"/>
      <c r="F23" s="523"/>
      <c r="G23" s="523"/>
      <c r="H23" s="523"/>
      <c r="I23" s="523"/>
      <c r="J23" s="523"/>
      <c r="K23" s="523"/>
    </row>
    <row r="24" spans="2:16" s="271" customFormat="1" ht="30" customHeight="1">
      <c r="B24" s="269"/>
      <c r="C24" s="270" t="s">
        <v>221</v>
      </c>
      <c r="D24" s="524">
        <f>'①実績報告書（様式５）'!I15</f>
        <v>0</v>
      </c>
      <c r="E24" s="524"/>
      <c r="F24" s="524"/>
      <c r="G24" s="524"/>
      <c r="H24" s="524"/>
      <c r="I24" s="524"/>
      <c r="J24" s="524"/>
      <c r="K24" s="524"/>
    </row>
    <row r="25" spans="2:16" s="271" customFormat="1">
      <c r="B25" s="269"/>
    </row>
  </sheetData>
  <mergeCells count="20">
    <mergeCell ref="I1:K1"/>
    <mergeCell ref="B6:B7"/>
    <mergeCell ref="C6:D6"/>
    <mergeCell ref="E6:K6"/>
    <mergeCell ref="C7:F7"/>
    <mergeCell ref="G7:K7"/>
    <mergeCell ref="E5:K5"/>
    <mergeCell ref="D23:K23"/>
    <mergeCell ref="D24:K24"/>
    <mergeCell ref="C9:K9"/>
    <mergeCell ref="C10:K10"/>
    <mergeCell ref="B14:C14"/>
    <mergeCell ref="D20:F20"/>
    <mergeCell ref="L21:P22"/>
    <mergeCell ref="L18:P20"/>
    <mergeCell ref="L7:P7"/>
    <mergeCell ref="A7:A8"/>
    <mergeCell ref="A4:P4"/>
    <mergeCell ref="D21:K22"/>
    <mergeCell ref="L9:P10"/>
  </mergeCells>
  <phoneticPr fontId="1"/>
  <conditionalFormatting sqref="A7">
    <cfRule type="expression" dxfId="11" priority="11">
      <formula>$A$7="★記入を忘れやすい箇所：プルダウンから「普通」か「当座」かを選択(このメッセージは選択すると消えます)→"</formula>
    </cfRule>
  </conditionalFormatting>
  <conditionalFormatting sqref="C8">
    <cfRule type="expression" dxfId="10" priority="6">
      <formula>$A$7="★記入を忘れやすい箇所：プルダウンから「普通」か「当座」かを選択(このメッセージは選択すると消えます)→"</formula>
    </cfRule>
  </conditionalFormatting>
  <conditionalFormatting sqref="C9:K9">
    <cfRule type="expression" dxfId="9" priority="1">
      <formula>$L$9="←★口座名義人のフリガナについては、半角カタカナで記入(このメッセージは一文字でも記入すると消えます)"</formula>
    </cfRule>
  </conditionalFormatting>
  <conditionalFormatting sqref="D20:F20">
    <cfRule type="expression" dxfId="8" priority="5">
      <formula>$L$18="←★記入を忘れやすい箇所：郵便番号を記入(このメッセージは記入すると消えます)"</formula>
    </cfRule>
  </conditionalFormatting>
  <conditionalFormatting sqref="D21:K22">
    <cfRule type="expression" dxfId="7" priority="4">
      <formula>$L$21="←★記入を忘れやすい箇所：住所を記入(このメッセージは記入すると消えます)"</formula>
    </cfRule>
  </conditionalFormatting>
  <conditionalFormatting sqref="E5:K5">
    <cfRule type="expression" dxfId="6" priority="13">
      <formula>$E$5="↓★記入を忘れやすい箇所：プルダウンから「銀行」か「信用金庫」か「信用組合」かを選択(このメッセージは選択すると消えます)"</formula>
    </cfRule>
  </conditionalFormatting>
  <conditionalFormatting sqref="E6:K6">
    <cfRule type="expression" dxfId="5" priority="8">
      <formula>$E$5="↓★記入を忘れやすい箇所：プルダウンから「銀行」か「信用金庫」か「信用組合」かを選択(このメッセージは選択すると消えます)"</formula>
    </cfRule>
  </conditionalFormatting>
  <conditionalFormatting sqref="G7:K7">
    <cfRule type="expression" dxfId="4" priority="7">
      <formula>$L$7="←★記入を忘れやすい箇所：プルダウンから「本店」か「支店」かを選択(このメッセージは選択すると消えます)"</formula>
    </cfRule>
  </conditionalFormatting>
  <conditionalFormatting sqref="L7:P7">
    <cfRule type="expression" dxfId="3" priority="12">
      <formula>$L$7="←★記入を忘れやすい箇所：プルダウンから「本店」か「支店」かを選択(このメッセージは選択すると消えます)"</formula>
    </cfRule>
  </conditionalFormatting>
  <conditionalFormatting sqref="L9:P10">
    <cfRule type="expression" dxfId="2" priority="2">
      <formula>$L$9="←★口座名義人のフリガナについては、半角カタカナで記入(このメッセージは一文字でも記入すると消えます)"</formula>
    </cfRule>
  </conditionalFormatting>
  <conditionalFormatting sqref="L18:P20">
    <cfRule type="expression" dxfId="1" priority="10">
      <formula>$L$18="←★記入を忘れやすい箇所：郵便番号を記入(このメッセージは記入すると消えます)"</formula>
    </cfRule>
  </conditionalFormatting>
  <conditionalFormatting sqref="L21:P22">
    <cfRule type="expression" dxfId="0" priority="9">
      <formula>$L$21="←★記入を忘れやすい箇所：住所を記入(このメッセージは記入すると消えます)"</formula>
    </cfRule>
  </conditionalFormatting>
  <dataValidations count="5">
    <dataValidation imeMode="off" allowBlank="1" showInputMessage="1" showErrorMessage="1" sqref="B14:B15 E8:K8 D20" xr:uid="{00000000-0002-0000-0C00-000001000000}"/>
    <dataValidation type="list" allowBlank="1" showInputMessage="1" showErrorMessage="1" sqref="E6:K6" xr:uid="{47763A53-FD44-4CC4-A19D-F59924A5678B}">
      <formula1>"　,銀行,信用金庫,信用組合"</formula1>
    </dataValidation>
    <dataValidation type="list" allowBlank="1" showInputMessage="1" showErrorMessage="1" sqref="G7:K7" xr:uid="{8735FC64-5FD4-4AC8-B696-3479467208BC}">
      <formula1>"　,本店,支店"</formula1>
    </dataValidation>
    <dataValidation type="list" allowBlank="1" showInputMessage="1" showErrorMessage="1" sqref="C8" xr:uid="{4445599F-14E7-4278-9951-C7723F725E42}">
      <formula1>"　,普通,当座"</formula1>
    </dataValidation>
    <dataValidation type="custom" imeMode="halfKatakana" allowBlank="1" showInputMessage="1" showErrorMessage="1" errorTitle="入力エラー" error="促⾳（ッ）、拗⾳（ャ、ュ、ョ）は⼤⽂字（ﾂ、ﾔ、ﾕ、ﾖ）で記入してください（半角カタカナで記入）。" sqref="C9:K9" xr:uid="{F326CD6C-7C07-490E-AF1B-A6E1773533EF}">
      <formula1>C9=SUBSTITUTE(SUBSTITUTE(SUBSTITUTE(SUBSTITUTE(SUBSTITUTE(SUBSTITUTE(SUBSTITUTE(SUBSTITUTE(SUBSTITUTE(C9,"ｧ","ｱ"),"ｨ","ｲ"),"ｩ","ｳ"),"ｪ","ｴ"),"ｫ","ｵ"),"ｬ","ﾔ"),"ｭ","ﾕ"),"ｮ","ﾖ"),"ｯ","ﾂ")</formula1>
    </dataValidation>
  </dataValidations>
  <pageMargins left="0.43307086614173229" right="0.39370078740157483" top="0.78740157480314965" bottom="0.6692913385826772" header="0.51181102362204722" footer="0.43307086614173229"/>
  <pageSetup paperSize="9" scale="88"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5"/>
  <sheetViews>
    <sheetView showGridLines="0" view="pageBreakPreview" zoomScaleNormal="100" zoomScaleSheetLayoutView="100" workbookViewId="0"/>
  </sheetViews>
  <sheetFormatPr defaultColWidth="8.75" defaultRowHeight="13.5"/>
  <cols>
    <col min="1" max="1" width="2.375" style="260" customWidth="1"/>
    <col min="2" max="2" width="10.5" style="261" bestFit="1" customWidth="1"/>
    <col min="3" max="3" width="23.375" style="260" customWidth="1"/>
    <col min="4" max="4" width="11.875" style="260" customWidth="1"/>
    <col min="5" max="11" width="3.25" style="260" customWidth="1"/>
    <col min="12" max="26" width="2.375" style="260" customWidth="1"/>
    <col min="27" max="27" width="11.125" style="260" bestFit="1" customWidth="1"/>
    <col min="28" max="16384" width="8.75" style="260"/>
  </cols>
  <sheetData>
    <row r="1" spans="1:11" ht="26.25" customHeight="1">
      <c r="H1" s="262" t="s">
        <v>209</v>
      </c>
      <c r="I1" s="547">
        <f>'①実績報告書（様式５）【記入例】'!$J$1</f>
        <v>999</v>
      </c>
      <c r="J1" s="547"/>
      <c r="K1" s="547"/>
    </row>
    <row r="4" spans="1:11" ht="18.75">
      <c r="A4" s="517" t="s">
        <v>210</v>
      </c>
      <c r="B4" s="548"/>
      <c r="C4" s="548"/>
      <c r="D4" s="548"/>
      <c r="E4" s="548"/>
      <c r="F4" s="548"/>
      <c r="G4" s="548"/>
      <c r="H4" s="548"/>
      <c r="I4" s="548"/>
      <c r="J4" s="548"/>
      <c r="K4" s="548"/>
    </row>
    <row r="5" spans="1:11" ht="31.5" customHeight="1"/>
    <row r="6" spans="1:11" ht="39.950000000000003" customHeight="1">
      <c r="B6" s="535" t="s">
        <v>211</v>
      </c>
      <c r="C6" s="549" t="s">
        <v>222</v>
      </c>
      <c r="D6" s="550"/>
      <c r="E6" s="538" t="s">
        <v>223</v>
      </c>
      <c r="F6" s="538"/>
      <c r="G6" s="538"/>
      <c r="H6" s="538"/>
      <c r="I6" s="538"/>
      <c r="J6" s="538"/>
      <c r="K6" s="539"/>
    </row>
    <row r="7" spans="1:11" ht="39.950000000000003" customHeight="1">
      <c r="B7" s="536"/>
      <c r="C7" s="549" t="s">
        <v>224</v>
      </c>
      <c r="D7" s="550"/>
      <c r="E7" s="550"/>
      <c r="F7" s="550"/>
      <c r="G7" s="538" t="s">
        <v>225</v>
      </c>
      <c r="H7" s="538"/>
      <c r="I7" s="538"/>
      <c r="J7" s="538"/>
      <c r="K7" s="539"/>
    </row>
    <row r="8" spans="1:11" ht="39.950000000000003" customHeight="1">
      <c r="B8" s="263" t="s">
        <v>212</v>
      </c>
      <c r="C8" s="272" t="s">
        <v>226</v>
      </c>
      <c r="D8" s="272" t="s">
        <v>213</v>
      </c>
      <c r="E8" s="273">
        <v>1</v>
      </c>
      <c r="F8" s="274">
        <v>2</v>
      </c>
      <c r="G8" s="274">
        <v>3</v>
      </c>
      <c r="H8" s="274">
        <v>4</v>
      </c>
      <c r="I8" s="274">
        <v>5</v>
      </c>
      <c r="J8" s="274">
        <v>6</v>
      </c>
      <c r="K8" s="275">
        <v>7</v>
      </c>
    </row>
    <row r="9" spans="1:11" ht="21.95" customHeight="1">
      <c r="B9" s="267" t="s">
        <v>214</v>
      </c>
      <c r="C9" s="525" t="s">
        <v>280</v>
      </c>
      <c r="D9" s="526"/>
      <c r="E9" s="526"/>
      <c r="F9" s="526"/>
      <c r="G9" s="526"/>
      <c r="H9" s="526"/>
      <c r="I9" s="526"/>
      <c r="J9" s="526"/>
      <c r="K9" s="527"/>
    </row>
    <row r="10" spans="1:11" ht="39.950000000000003" customHeight="1">
      <c r="B10" s="263" t="s">
        <v>215</v>
      </c>
      <c r="C10" s="543" t="s">
        <v>227</v>
      </c>
      <c r="D10" s="544"/>
      <c r="E10" s="544"/>
      <c r="F10" s="544"/>
      <c r="G10" s="544"/>
      <c r="H10" s="544"/>
      <c r="I10" s="544"/>
      <c r="J10" s="544"/>
      <c r="K10" s="545"/>
    </row>
    <row r="11" spans="1:11" ht="15.95" customHeight="1">
      <c r="K11" s="262" t="s">
        <v>216</v>
      </c>
    </row>
    <row r="12" spans="1:11" ht="15.95" customHeight="1"/>
    <row r="13" spans="1:11" ht="15.95" customHeight="1">
      <c r="H13" s="262"/>
    </row>
    <row r="14" spans="1:11" ht="15.95" customHeight="1">
      <c r="B14" s="532" t="s">
        <v>269</v>
      </c>
      <c r="C14" s="532"/>
    </row>
    <row r="15" spans="1:11" ht="15.95" customHeight="1">
      <c r="B15" s="268"/>
      <c r="C15" s="268"/>
    </row>
    <row r="16" spans="1:11" ht="15.95" customHeight="1"/>
    <row r="17" spans="2:11" ht="15.95" customHeight="1">
      <c r="B17" s="261" t="s">
        <v>217</v>
      </c>
    </row>
    <row r="18" spans="2:11" ht="15.95" customHeight="1"/>
    <row r="19" spans="2:11" ht="15.95" customHeight="1"/>
    <row r="20" spans="2:11" s="271" customFormat="1" ht="30" customHeight="1">
      <c r="B20" s="269"/>
      <c r="C20" s="270" t="s">
        <v>218</v>
      </c>
      <c r="D20" s="546" t="s">
        <v>228</v>
      </c>
      <c r="E20" s="546"/>
      <c r="F20" s="546"/>
      <c r="G20" s="269"/>
      <c r="H20" s="269"/>
      <c r="I20" s="269"/>
      <c r="J20" s="269"/>
      <c r="K20" s="269"/>
    </row>
    <row r="21" spans="2:11" s="271" customFormat="1" ht="30" customHeight="1">
      <c r="B21" s="269"/>
      <c r="C21" s="270" t="s">
        <v>219</v>
      </c>
      <c r="D21" s="541" t="s">
        <v>229</v>
      </c>
      <c r="E21" s="541"/>
      <c r="F21" s="541"/>
      <c r="G21" s="541"/>
      <c r="H21" s="541"/>
      <c r="I21" s="541"/>
      <c r="J21" s="541"/>
      <c r="K21" s="541"/>
    </row>
    <row r="22" spans="2:11" s="271" customFormat="1" ht="30" customHeight="1">
      <c r="B22" s="269"/>
      <c r="C22" s="270"/>
      <c r="D22" s="542"/>
      <c r="E22" s="541"/>
      <c r="F22" s="541"/>
      <c r="G22" s="541"/>
      <c r="H22" s="541"/>
      <c r="I22" s="541"/>
      <c r="J22" s="541"/>
      <c r="K22" s="541"/>
    </row>
    <row r="23" spans="2:11" s="271" customFormat="1" ht="30" customHeight="1">
      <c r="B23" s="269"/>
      <c r="C23" s="270" t="s">
        <v>220</v>
      </c>
      <c r="D23" s="541" t="s">
        <v>230</v>
      </c>
      <c r="E23" s="541"/>
      <c r="F23" s="541"/>
      <c r="G23" s="541"/>
      <c r="H23" s="541"/>
      <c r="I23" s="541"/>
      <c r="J23" s="541"/>
      <c r="K23" s="541"/>
    </row>
    <row r="24" spans="2:11" s="271" customFormat="1" ht="30" customHeight="1">
      <c r="B24" s="269"/>
      <c r="C24" s="270" t="s">
        <v>221</v>
      </c>
      <c r="D24" s="542" t="s">
        <v>231</v>
      </c>
      <c r="E24" s="542"/>
      <c r="F24" s="542"/>
      <c r="G24" s="542"/>
      <c r="H24" s="542"/>
      <c r="I24" s="542"/>
      <c r="J24" s="542"/>
      <c r="K24" s="542"/>
    </row>
    <row r="25" spans="2:11" s="271" customFormat="1">
      <c r="B25" s="269"/>
    </row>
  </sheetData>
  <mergeCells count="15">
    <mergeCell ref="I1:K1"/>
    <mergeCell ref="A4:K4"/>
    <mergeCell ref="B6:B7"/>
    <mergeCell ref="C6:D6"/>
    <mergeCell ref="E6:K6"/>
    <mergeCell ref="C7:F7"/>
    <mergeCell ref="G7:K7"/>
    <mergeCell ref="D23:K23"/>
    <mergeCell ref="D24:K24"/>
    <mergeCell ref="C9:K9"/>
    <mergeCell ref="C10:K10"/>
    <mergeCell ref="B14:C14"/>
    <mergeCell ref="D20:F20"/>
    <mergeCell ref="D21:K21"/>
    <mergeCell ref="D22:K22"/>
  </mergeCells>
  <phoneticPr fontId="1"/>
  <dataValidations count="2">
    <dataValidation imeMode="off" allowBlank="1" showInputMessage="1" showErrorMessage="1" sqref="I1:K1 E8:K8 B14:B15 D20" xr:uid="{00000000-0002-0000-0D00-000001000000}"/>
    <dataValidation type="custom" imeMode="halfKatakana" allowBlank="1" showInputMessage="1" showErrorMessage="1" errorTitle="入力エラー" error="促⾳（ッ）、拗⾳（ャ、ュ、ョ）は⼤⽂字（ﾂ、ﾔ、ﾕ、ﾖ）で記入してください。" sqref="C9:K9" xr:uid="{3CF8934B-D1E2-43D2-A518-3E9ED3A78C4A}">
      <formula1>C9=SUBSTITUTE(SUBSTITUTE(SUBSTITUTE(SUBSTITUTE(SUBSTITUTE(SUBSTITUTE(SUBSTITUTE(SUBSTITUTE(SUBSTITUTE(C9,"ｧ","ｱ"),"ｨ","ｲ"),"ｩ","ｳ"),"ｪ","ｴ"),"ｫ","ｵ"),"ｬ","ﾔ"),"ｭ","ﾕ"),"ｮ","ﾖ"),"ｯ","ﾂ")</formula1>
    </dataValidation>
  </dataValidations>
  <pageMargins left="0.64" right="0.59" top="0.8" bottom="0.68" header="0.51200000000000001" footer="0.44"/>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8"/>
  <sheetViews>
    <sheetView showGridLines="0" view="pageBreakPreview" zoomScaleNormal="100" zoomScaleSheetLayoutView="100" workbookViewId="0"/>
  </sheetViews>
  <sheetFormatPr defaultColWidth="8.75" defaultRowHeight="13.5"/>
  <cols>
    <col min="1" max="4" width="8.75" style="1"/>
    <col min="5" max="5" width="12.75" style="1" customWidth="1"/>
    <col min="6" max="6" width="1.75" style="1" customWidth="1"/>
    <col min="7" max="7" width="7.25" style="1" customWidth="1"/>
    <col min="8" max="8" width="5.5" style="1" customWidth="1"/>
    <col min="9" max="9" width="5.875" style="1" customWidth="1"/>
    <col min="10" max="10" width="6.75" style="1" customWidth="1"/>
    <col min="11" max="16384" width="8.75" style="1"/>
  </cols>
  <sheetData>
    <row r="1" spans="1:10">
      <c r="I1" s="240" t="s">
        <v>7</v>
      </c>
      <c r="J1" s="2">
        <v>999</v>
      </c>
    </row>
    <row r="3" spans="1:10">
      <c r="A3" s="1" t="s">
        <v>284</v>
      </c>
    </row>
    <row r="6" spans="1:10" ht="13.9" customHeight="1">
      <c r="G6" s="386" t="s">
        <v>247</v>
      </c>
      <c r="H6" s="387"/>
      <c r="I6" s="387"/>
      <c r="J6" s="387"/>
    </row>
    <row r="7" spans="1:10">
      <c r="H7" s="240"/>
      <c r="I7" s="240"/>
      <c r="J7" s="240"/>
    </row>
    <row r="9" spans="1:10">
      <c r="A9" s="1" t="s">
        <v>0</v>
      </c>
    </row>
    <row r="12" spans="1:10">
      <c r="D12" s="240" t="s">
        <v>1</v>
      </c>
      <c r="E12" s="3" t="s">
        <v>2</v>
      </c>
      <c r="F12" s="4"/>
      <c r="G12" s="388" t="s">
        <v>234</v>
      </c>
      <c r="H12" s="388"/>
      <c r="I12" s="388"/>
      <c r="J12" s="388"/>
    </row>
    <row r="13" spans="1:10">
      <c r="E13" s="3" t="s">
        <v>3</v>
      </c>
      <c r="F13" s="4"/>
      <c r="G13" s="385" t="s">
        <v>235</v>
      </c>
      <c r="H13" s="385"/>
      <c r="I13" s="385"/>
      <c r="J13" s="385"/>
    </row>
    <row r="14" spans="1:10" ht="14.25">
      <c r="E14" s="3" t="s">
        <v>233</v>
      </c>
      <c r="G14" s="389" t="s">
        <v>236</v>
      </c>
      <c r="H14" s="389"/>
      <c r="I14" s="389"/>
      <c r="J14" s="389"/>
    </row>
    <row r="15" spans="1:10">
      <c r="E15" s="3" t="s">
        <v>4</v>
      </c>
      <c r="F15" s="4"/>
      <c r="G15" s="388" t="s">
        <v>237</v>
      </c>
      <c r="H15" s="388"/>
      <c r="I15" s="388"/>
      <c r="J15" s="388"/>
    </row>
    <row r="20" spans="1:10">
      <c r="A20" s="382" t="s">
        <v>282</v>
      </c>
      <c r="B20" s="382"/>
      <c r="C20" s="382"/>
      <c r="D20" s="382"/>
      <c r="E20" s="382"/>
      <c r="F20" s="382"/>
      <c r="G20" s="382"/>
      <c r="H20" s="382"/>
      <c r="I20" s="382"/>
      <c r="J20" s="382"/>
    </row>
    <row r="21" spans="1:10">
      <c r="A21" s="241"/>
      <c r="B21" s="241"/>
      <c r="C21" s="241"/>
      <c r="D21" s="241"/>
      <c r="E21" s="241"/>
      <c r="F21" s="241"/>
      <c r="G21" s="241"/>
      <c r="H21" s="241"/>
      <c r="I21" s="241"/>
      <c r="J21" s="241"/>
    </row>
    <row r="22" spans="1:10">
      <c r="A22" s="241"/>
      <c r="B22" s="241"/>
      <c r="C22" s="241"/>
      <c r="D22" s="241"/>
      <c r="E22" s="241"/>
      <c r="F22" s="241"/>
      <c r="G22" s="241"/>
      <c r="H22" s="241"/>
      <c r="I22" s="241"/>
      <c r="J22" s="241"/>
    </row>
    <row r="24" spans="1:10" ht="13.15" customHeight="1">
      <c r="A24" s="384" t="s">
        <v>285</v>
      </c>
      <c r="B24" s="384"/>
      <c r="C24" s="384"/>
      <c r="D24" s="384"/>
      <c r="E24" s="384"/>
      <c r="F24" s="384"/>
      <c r="G24" s="384"/>
      <c r="H24" s="384"/>
      <c r="I24" s="384"/>
      <c r="J24" s="384"/>
    </row>
    <row r="25" spans="1:10">
      <c r="A25" s="384"/>
      <c r="B25" s="384"/>
      <c r="C25" s="384"/>
      <c r="D25" s="384"/>
      <c r="E25" s="384"/>
      <c r="F25" s="384"/>
      <c r="G25" s="384"/>
      <c r="H25" s="384"/>
      <c r="I25" s="384"/>
      <c r="J25" s="384"/>
    </row>
    <row r="26" spans="1:10" ht="14.65" customHeight="1">
      <c r="A26" s="384"/>
      <c r="B26" s="384"/>
      <c r="C26" s="384"/>
      <c r="D26" s="384"/>
      <c r="E26" s="384"/>
      <c r="F26" s="384"/>
      <c r="G26" s="384"/>
      <c r="H26" s="384"/>
      <c r="I26" s="384"/>
      <c r="J26" s="384"/>
    </row>
    <row r="27" spans="1:10" ht="9.4" customHeight="1"/>
    <row r="28" spans="1:10">
      <c r="A28" s="1" t="s">
        <v>9</v>
      </c>
      <c r="D28" s="1" t="s">
        <v>13</v>
      </c>
    </row>
    <row r="29" spans="1:10" ht="16.149999999999999" customHeight="1"/>
    <row r="30" spans="1:10">
      <c r="A30" s="1" t="s">
        <v>8</v>
      </c>
      <c r="D30" s="1" t="s">
        <v>14</v>
      </c>
    </row>
    <row r="31" spans="1:10" ht="16.149999999999999" customHeight="1"/>
    <row r="32" spans="1:10">
      <c r="A32" s="1" t="s">
        <v>10</v>
      </c>
      <c r="D32" s="1" t="s">
        <v>14</v>
      </c>
    </row>
    <row r="33" spans="1:10" ht="16.149999999999999" customHeight="1"/>
    <row r="34" spans="1:10">
      <c r="A34" s="1" t="s">
        <v>170</v>
      </c>
      <c r="D34" s="1" t="s">
        <v>14</v>
      </c>
    </row>
    <row r="35" spans="1:10" ht="16.149999999999999" customHeight="1"/>
    <row r="36" spans="1:10">
      <c r="A36" s="1" t="s">
        <v>171</v>
      </c>
      <c r="D36" s="1" t="s">
        <v>14</v>
      </c>
    </row>
    <row r="38" spans="1:10" ht="13.15" customHeight="1">
      <c r="A38" s="1" t="s">
        <v>172</v>
      </c>
    </row>
    <row r="39" spans="1:10">
      <c r="A39" s="1" t="s">
        <v>11</v>
      </c>
    </row>
    <row r="40" spans="1:10">
      <c r="A40" s="1" t="s">
        <v>232</v>
      </c>
    </row>
    <row r="41" spans="1:10">
      <c r="A41" s="1" t="s">
        <v>12</v>
      </c>
    </row>
    <row r="45" spans="1:10">
      <c r="F45" s="4" t="s">
        <v>166</v>
      </c>
    </row>
    <row r="46" spans="1:10">
      <c r="G46" s="385" t="s">
        <v>244</v>
      </c>
      <c r="H46" s="385"/>
      <c r="I46" s="385"/>
      <c r="J46" s="385"/>
    </row>
    <row r="47" spans="1:10">
      <c r="F47" s="242" t="s">
        <v>5</v>
      </c>
      <c r="G47" s="242" t="s">
        <v>168</v>
      </c>
      <c r="H47" s="385" t="s">
        <v>245</v>
      </c>
      <c r="I47" s="385"/>
      <c r="J47" s="385"/>
    </row>
    <row r="48" spans="1:10">
      <c r="F48" s="242" t="s">
        <v>6</v>
      </c>
      <c r="G48" s="242" t="s">
        <v>167</v>
      </c>
      <c r="H48" s="382" t="s">
        <v>246</v>
      </c>
      <c r="I48" s="382"/>
      <c r="J48" s="382"/>
    </row>
  </sheetData>
  <mergeCells count="10">
    <mergeCell ref="H47:J47"/>
    <mergeCell ref="H48:J48"/>
    <mergeCell ref="A24:J26"/>
    <mergeCell ref="G6:J6"/>
    <mergeCell ref="G12:J12"/>
    <mergeCell ref="G13:J13"/>
    <mergeCell ref="G14:J14"/>
    <mergeCell ref="A20:J20"/>
    <mergeCell ref="G46:J46"/>
    <mergeCell ref="G15:J15"/>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A1:AG621"/>
  <sheetViews>
    <sheetView showGridLines="0" view="pageBreakPreview" zoomScaleNormal="100" zoomScaleSheetLayoutView="100" workbookViewId="0"/>
  </sheetViews>
  <sheetFormatPr defaultRowHeight="13.5"/>
  <cols>
    <col min="1" max="1" width="2.625" style="12" customWidth="1"/>
    <col min="2" max="2" width="19" style="13" customWidth="1"/>
    <col min="3" max="3" width="11.625" style="13" customWidth="1"/>
    <col min="4" max="4" width="15.25" style="14" bestFit="1" customWidth="1"/>
    <col min="5" max="5" width="20.625" style="13" customWidth="1"/>
    <col min="6" max="6" width="18.125" style="15" bestFit="1" customWidth="1"/>
    <col min="7" max="7" width="11.625" style="13" customWidth="1"/>
    <col min="8" max="8" width="20.625" style="15" customWidth="1"/>
    <col min="9" max="9" width="11.5" style="13" bestFit="1" customWidth="1"/>
    <col min="10" max="10" width="11.625" style="13" customWidth="1"/>
    <col min="11" max="11" width="20.625" style="15" customWidth="1"/>
    <col min="12" max="12" width="10.25" style="13" bestFit="1" customWidth="1"/>
    <col min="13" max="13" width="11.625" style="13" customWidth="1"/>
    <col min="14" max="14" width="20.625" style="15" customWidth="1"/>
    <col min="15" max="15" width="10" style="13" bestFit="1" customWidth="1"/>
    <col min="16" max="16" width="11.625" style="13" customWidth="1"/>
    <col min="17" max="17" width="20.625" style="13" customWidth="1"/>
    <col min="18" max="18" width="23.25" style="13" bestFit="1" customWidth="1"/>
    <col min="19" max="19" width="13.75" style="13" bestFit="1" customWidth="1"/>
    <col min="20" max="256" width="8.75" style="12"/>
    <col min="257" max="257" width="4" style="12" customWidth="1"/>
    <col min="258" max="258" width="15.375" style="12" customWidth="1"/>
    <col min="259" max="259" width="11" style="12" customWidth="1"/>
    <col min="260" max="260" width="12.125" style="12" customWidth="1"/>
    <col min="261" max="261" width="12.75" style="12" customWidth="1"/>
    <col min="262" max="262" width="10" style="12" customWidth="1"/>
    <col min="263" max="263" width="6.5" style="12" bestFit="1" customWidth="1"/>
    <col min="264" max="264" width="9.75" style="12" customWidth="1"/>
    <col min="265" max="265" width="7.75" style="12" customWidth="1"/>
    <col min="266" max="266" width="4.25" style="12" customWidth="1"/>
    <col min="267" max="267" width="7.875" style="12" customWidth="1"/>
    <col min="268" max="268" width="9.5" style="12" customWidth="1"/>
    <col min="269" max="269" width="6.5" style="12" customWidth="1"/>
    <col min="270" max="270" width="5.25" style="12" customWidth="1"/>
    <col min="271" max="274" width="9.625" style="12" customWidth="1"/>
    <col min="275" max="275" width="13.75" style="12" bestFit="1" customWidth="1"/>
    <col min="276" max="512" width="8.75" style="12"/>
    <col min="513" max="513" width="4" style="12" customWidth="1"/>
    <col min="514" max="514" width="15.375" style="12" customWidth="1"/>
    <col min="515" max="515" width="11" style="12" customWidth="1"/>
    <col min="516" max="516" width="12.125" style="12" customWidth="1"/>
    <col min="517" max="517" width="12.75" style="12" customWidth="1"/>
    <col min="518" max="518" width="10" style="12" customWidth="1"/>
    <col min="519" max="519" width="6.5" style="12" bestFit="1" customWidth="1"/>
    <col min="520" max="520" width="9.75" style="12" customWidth="1"/>
    <col min="521" max="521" width="7.75" style="12" customWidth="1"/>
    <col min="522" max="522" width="4.25" style="12" customWidth="1"/>
    <col min="523" max="523" width="7.875" style="12" customWidth="1"/>
    <col min="524" max="524" width="9.5" style="12" customWidth="1"/>
    <col min="525" max="525" width="6.5" style="12" customWidth="1"/>
    <col min="526" max="526" width="5.25" style="12" customWidth="1"/>
    <col min="527" max="530" width="9.625" style="12" customWidth="1"/>
    <col min="531" max="531" width="13.75" style="12" bestFit="1" customWidth="1"/>
    <col min="532" max="768" width="8.75" style="12"/>
    <col min="769" max="769" width="4" style="12" customWidth="1"/>
    <col min="770" max="770" width="15.375" style="12" customWidth="1"/>
    <col min="771" max="771" width="11" style="12" customWidth="1"/>
    <col min="772" max="772" width="12.125" style="12" customWidth="1"/>
    <col min="773" max="773" width="12.75" style="12" customWidth="1"/>
    <col min="774" max="774" width="10" style="12" customWidth="1"/>
    <col min="775" max="775" width="6.5" style="12" bestFit="1" customWidth="1"/>
    <col min="776" max="776" width="9.75" style="12" customWidth="1"/>
    <col min="777" max="777" width="7.75" style="12" customWidth="1"/>
    <col min="778" max="778" width="4.25" style="12" customWidth="1"/>
    <col min="779" max="779" width="7.875" style="12" customWidth="1"/>
    <col min="780" max="780" width="9.5" style="12" customWidth="1"/>
    <col min="781" max="781" width="6.5" style="12" customWidth="1"/>
    <col min="782" max="782" width="5.25" style="12" customWidth="1"/>
    <col min="783" max="786" width="9.625" style="12" customWidth="1"/>
    <col min="787" max="787" width="13.75" style="12" bestFit="1" customWidth="1"/>
    <col min="788" max="1024" width="8.75" style="12"/>
    <col min="1025" max="1025" width="4" style="12" customWidth="1"/>
    <col min="1026" max="1026" width="15.375" style="12" customWidth="1"/>
    <col min="1027" max="1027" width="11" style="12" customWidth="1"/>
    <col min="1028" max="1028" width="12.125" style="12" customWidth="1"/>
    <col min="1029" max="1029" width="12.75" style="12" customWidth="1"/>
    <col min="1030" max="1030" width="10" style="12" customWidth="1"/>
    <col min="1031" max="1031" width="6.5" style="12" bestFit="1" customWidth="1"/>
    <col min="1032" max="1032" width="9.75" style="12" customWidth="1"/>
    <col min="1033" max="1033" width="7.75" style="12" customWidth="1"/>
    <col min="1034" max="1034" width="4.25" style="12" customWidth="1"/>
    <col min="1035" max="1035" width="7.875" style="12" customWidth="1"/>
    <col min="1036" max="1036" width="9.5" style="12" customWidth="1"/>
    <col min="1037" max="1037" width="6.5" style="12" customWidth="1"/>
    <col min="1038" max="1038" width="5.25" style="12" customWidth="1"/>
    <col min="1039" max="1042" width="9.625" style="12" customWidth="1"/>
    <col min="1043" max="1043" width="13.75" style="12" bestFit="1" customWidth="1"/>
    <col min="1044" max="1280" width="8.75" style="12"/>
    <col min="1281" max="1281" width="4" style="12" customWidth="1"/>
    <col min="1282" max="1282" width="15.375" style="12" customWidth="1"/>
    <col min="1283" max="1283" width="11" style="12" customWidth="1"/>
    <col min="1284" max="1284" width="12.125" style="12" customWidth="1"/>
    <col min="1285" max="1285" width="12.75" style="12" customWidth="1"/>
    <col min="1286" max="1286" width="10" style="12" customWidth="1"/>
    <col min="1287" max="1287" width="6.5" style="12" bestFit="1" customWidth="1"/>
    <col min="1288" max="1288" width="9.75" style="12" customWidth="1"/>
    <col min="1289" max="1289" width="7.75" style="12" customWidth="1"/>
    <col min="1290" max="1290" width="4.25" style="12" customWidth="1"/>
    <col min="1291" max="1291" width="7.875" style="12" customWidth="1"/>
    <col min="1292" max="1292" width="9.5" style="12" customWidth="1"/>
    <col min="1293" max="1293" width="6.5" style="12" customWidth="1"/>
    <col min="1294" max="1294" width="5.25" style="12" customWidth="1"/>
    <col min="1295" max="1298" width="9.625" style="12" customWidth="1"/>
    <col min="1299" max="1299" width="13.75" style="12" bestFit="1" customWidth="1"/>
    <col min="1300" max="1536" width="8.75" style="12"/>
    <col min="1537" max="1537" width="4" style="12" customWidth="1"/>
    <col min="1538" max="1538" width="15.375" style="12" customWidth="1"/>
    <col min="1539" max="1539" width="11" style="12" customWidth="1"/>
    <col min="1540" max="1540" width="12.125" style="12" customWidth="1"/>
    <col min="1541" max="1541" width="12.75" style="12" customWidth="1"/>
    <col min="1542" max="1542" width="10" style="12" customWidth="1"/>
    <col min="1543" max="1543" width="6.5" style="12" bestFit="1" customWidth="1"/>
    <col min="1544" max="1544" width="9.75" style="12" customWidth="1"/>
    <col min="1545" max="1545" width="7.75" style="12" customWidth="1"/>
    <col min="1546" max="1546" width="4.25" style="12" customWidth="1"/>
    <col min="1547" max="1547" width="7.875" style="12" customWidth="1"/>
    <col min="1548" max="1548" width="9.5" style="12" customWidth="1"/>
    <col min="1549" max="1549" width="6.5" style="12" customWidth="1"/>
    <col min="1550" max="1550" width="5.25" style="12" customWidth="1"/>
    <col min="1551" max="1554" width="9.625" style="12" customWidth="1"/>
    <col min="1555" max="1555" width="13.75" style="12" bestFit="1" customWidth="1"/>
    <col min="1556" max="1792" width="8.75" style="12"/>
    <col min="1793" max="1793" width="4" style="12" customWidth="1"/>
    <col min="1794" max="1794" width="15.375" style="12" customWidth="1"/>
    <col min="1795" max="1795" width="11" style="12" customWidth="1"/>
    <col min="1796" max="1796" width="12.125" style="12" customWidth="1"/>
    <col min="1797" max="1797" width="12.75" style="12" customWidth="1"/>
    <col min="1798" max="1798" width="10" style="12" customWidth="1"/>
    <col min="1799" max="1799" width="6.5" style="12" bestFit="1" customWidth="1"/>
    <col min="1800" max="1800" width="9.75" style="12" customWidth="1"/>
    <col min="1801" max="1801" width="7.75" style="12" customWidth="1"/>
    <col min="1802" max="1802" width="4.25" style="12" customWidth="1"/>
    <col min="1803" max="1803" width="7.875" style="12" customWidth="1"/>
    <col min="1804" max="1804" width="9.5" style="12" customWidth="1"/>
    <col min="1805" max="1805" width="6.5" style="12" customWidth="1"/>
    <col min="1806" max="1806" width="5.25" style="12" customWidth="1"/>
    <col min="1807" max="1810" width="9.625" style="12" customWidth="1"/>
    <col min="1811" max="1811" width="13.75" style="12" bestFit="1" customWidth="1"/>
    <col min="1812" max="2048" width="8.75" style="12"/>
    <col min="2049" max="2049" width="4" style="12" customWidth="1"/>
    <col min="2050" max="2050" width="15.375" style="12" customWidth="1"/>
    <col min="2051" max="2051" width="11" style="12" customWidth="1"/>
    <col min="2052" max="2052" width="12.125" style="12" customWidth="1"/>
    <col min="2053" max="2053" width="12.75" style="12" customWidth="1"/>
    <col min="2054" max="2054" width="10" style="12" customWidth="1"/>
    <col min="2055" max="2055" width="6.5" style="12" bestFit="1" customWidth="1"/>
    <col min="2056" max="2056" width="9.75" style="12" customWidth="1"/>
    <col min="2057" max="2057" width="7.75" style="12" customWidth="1"/>
    <col min="2058" max="2058" width="4.25" style="12" customWidth="1"/>
    <col min="2059" max="2059" width="7.875" style="12" customWidth="1"/>
    <col min="2060" max="2060" width="9.5" style="12" customWidth="1"/>
    <col min="2061" max="2061" width="6.5" style="12" customWidth="1"/>
    <col min="2062" max="2062" width="5.25" style="12" customWidth="1"/>
    <col min="2063" max="2066" width="9.625" style="12" customWidth="1"/>
    <col min="2067" max="2067" width="13.75" style="12" bestFit="1" customWidth="1"/>
    <col min="2068" max="2304" width="8.75" style="12"/>
    <col min="2305" max="2305" width="4" style="12" customWidth="1"/>
    <col min="2306" max="2306" width="15.375" style="12" customWidth="1"/>
    <col min="2307" max="2307" width="11" style="12" customWidth="1"/>
    <col min="2308" max="2308" width="12.125" style="12" customWidth="1"/>
    <col min="2309" max="2309" width="12.75" style="12" customWidth="1"/>
    <col min="2310" max="2310" width="10" style="12" customWidth="1"/>
    <col min="2311" max="2311" width="6.5" style="12" bestFit="1" customWidth="1"/>
    <col min="2312" max="2312" width="9.75" style="12" customWidth="1"/>
    <col min="2313" max="2313" width="7.75" style="12" customWidth="1"/>
    <col min="2314" max="2314" width="4.25" style="12" customWidth="1"/>
    <col min="2315" max="2315" width="7.875" style="12" customWidth="1"/>
    <col min="2316" max="2316" width="9.5" style="12" customWidth="1"/>
    <col min="2317" max="2317" width="6.5" style="12" customWidth="1"/>
    <col min="2318" max="2318" width="5.25" style="12" customWidth="1"/>
    <col min="2319" max="2322" width="9.625" style="12" customWidth="1"/>
    <col min="2323" max="2323" width="13.75" style="12" bestFit="1" customWidth="1"/>
    <col min="2324" max="2560" width="8.75" style="12"/>
    <col min="2561" max="2561" width="4" style="12" customWidth="1"/>
    <col min="2562" max="2562" width="15.375" style="12" customWidth="1"/>
    <col min="2563" max="2563" width="11" style="12" customWidth="1"/>
    <col min="2564" max="2564" width="12.125" style="12" customWidth="1"/>
    <col min="2565" max="2565" width="12.75" style="12" customWidth="1"/>
    <col min="2566" max="2566" width="10" style="12" customWidth="1"/>
    <col min="2567" max="2567" width="6.5" style="12" bestFit="1" customWidth="1"/>
    <col min="2568" max="2568" width="9.75" style="12" customWidth="1"/>
    <col min="2569" max="2569" width="7.75" style="12" customWidth="1"/>
    <col min="2570" max="2570" width="4.25" style="12" customWidth="1"/>
    <col min="2571" max="2571" width="7.875" style="12" customWidth="1"/>
    <col min="2572" max="2572" width="9.5" style="12" customWidth="1"/>
    <col min="2573" max="2573" width="6.5" style="12" customWidth="1"/>
    <col min="2574" max="2574" width="5.25" style="12" customWidth="1"/>
    <col min="2575" max="2578" width="9.625" style="12" customWidth="1"/>
    <col min="2579" max="2579" width="13.75" style="12" bestFit="1" customWidth="1"/>
    <col min="2580" max="2816" width="8.75" style="12"/>
    <col min="2817" max="2817" width="4" style="12" customWidth="1"/>
    <col min="2818" max="2818" width="15.375" style="12" customWidth="1"/>
    <col min="2819" max="2819" width="11" style="12" customWidth="1"/>
    <col min="2820" max="2820" width="12.125" style="12" customWidth="1"/>
    <col min="2821" max="2821" width="12.75" style="12" customWidth="1"/>
    <col min="2822" max="2822" width="10" style="12" customWidth="1"/>
    <col min="2823" max="2823" width="6.5" style="12" bestFit="1" customWidth="1"/>
    <col min="2824" max="2824" width="9.75" style="12" customWidth="1"/>
    <col min="2825" max="2825" width="7.75" style="12" customWidth="1"/>
    <col min="2826" max="2826" width="4.25" style="12" customWidth="1"/>
    <col min="2827" max="2827" width="7.875" style="12" customWidth="1"/>
    <col min="2828" max="2828" width="9.5" style="12" customWidth="1"/>
    <col min="2829" max="2829" width="6.5" style="12" customWidth="1"/>
    <col min="2830" max="2830" width="5.25" style="12" customWidth="1"/>
    <col min="2831" max="2834" width="9.625" style="12" customWidth="1"/>
    <col min="2835" max="2835" width="13.75" style="12" bestFit="1" customWidth="1"/>
    <col min="2836" max="3072" width="8.75" style="12"/>
    <col min="3073" max="3073" width="4" style="12" customWidth="1"/>
    <col min="3074" max="3074" width="15.375" style="12" customWidth="1"/>
    <col min="3075" max="3075" width="11" style="12" customWidth="1"/>
    <col min="3076" max="3076" width="12.125" style="12" customWidth="1"/>
    <col min="3077" max="3077" width="12.75" style="12" customWidth="1"/>
    <col min="3078" max="3078" width="10" style="12" customWidth="1"/>
    <col min="3079" max="3079" width="6.5" style="12" bestFit="1" customWidth="1"/>
    <col min="3080" max="3080" width="9.75" style="12" customWidth="1"/>
    <col min="3081" max="3081" width="7.75" style="12" customWidth="1"/>
    <col min="3082" max="3082" width="4.25" style="12" customWidth="1"/>
    <col min="3083" max="3083" width="7.875" style="12" customWidth="1"/>
    <col min="3084" max="3084" width="9.5" style="12" customWidth="1"/>
    <col min="3085" max="3085" width="6.5" style="12" customWidth="1"/>
    <col min="3086" max="3086" width="5.25" style="12" customWidth="1"/>
    <col min="3087" max="3090" width="9.625" style="12" customWidth="1"/>
    <col min="3091" max="3091" width="13.75" style="12" bestFit="1" customWidth="1"/>
    <col min="3092" max="3328" width="8.75" style="12"/>
    <col min="3329" max="3329" width="4" style="12" customWidth="1"/>
    <col min="3330" max="3330" width="15.375" style="12" customWidth="1"/>
    <col min="3331" max="3331" width="11" style="12" customWidth="1"/>
    <col min="3332" max="3332" width="12.125" style="12" customWidth="1"/>
    <col min="3333" max="3333" width="12.75" style="12" customWidth="1"/>
    <col min="3334" max="3334" width="10" style="12" customWidth="1"/>
    <col min="3335" max="3335" width="6.5" style="12" bestFit="1" customWidth="1"/>
    <col min="3336" max="3336" width="9.75" style="12" customWidth="1"/>
    <col min="3337" max="3337" width="7.75" style="12" customWidth="1"/>
    <col min="3338" max="3338" width="4.25" style="12" customWidth="1"/>
    <col min="3339" max="3339" width="7.875" style="12" customWidth="1"/>
    <col min="3340" max="3340" width="9.5" style="12" customWidth="1"/>
    <col min="3341" max="3341" width="6.5" style="12" customWidth="1"/>
    <col min="3342" max="3342" width="5.25" style="12" customWidth="1"/>
    <col min="3343" max="3346" width="9.625" style="12" customWidth="1"/>
    <col min="3347" max="3347" width="13.75" style="12" bestFit="1" customWidth="1"/>
    <col min="3348" max="3584" width="8.75" style="12"/>
    <col min="3585" max="3585" width="4" style="12" customWidth="1"/>
    <col min="3586" max="3586" width="15.375" style="12" customWidth="1"/>
    <col min="3587" max="3587" width="11" style="12" customWidth="1"/>
    <col min="3588" max="3588" width="12.125" style="12" customWidth="1"/>
    <col min="3589" max="3589" width="12.75" style="12" customWidth="1"/>
    <col min="3590" max="3590" width="10" style="12" customWidth="1"/>
    <col min="3591" max="3591" width="6.5" style="12" bestFit="1" customWidth="1"/>
    <col min="3592" max="3592" width="9.75" style="12" customWidth="1"/>
    <col min="3593" max="3593" width="7.75" style="12" customWidth="1"/>
    <col min="3594" max="3594" width="4.25" style="12" customWidth="1"/>
    <col min="3595" max="3595" width="7.875" style="12" customWidth="1"/>
    <col min="3596" max="3596" width="9.5" style="12" customWidth="1"/>
    <col min="3597" max="3597" width="6.5" style="12" customWidth="1"/>
    <col min="3598" max="3598" width="5.25" style="12" customWidth="1"/>
    <col min="3599" max="3602" width="9.625" style="12" customWidth="1"/>
    <col min="3603" max="3603" width="13.75" style="12" bestFit="1" customWidth="1"/>
    <col min="3604" max="3840" width="8.75" style="12"/>
    <col min="3841" max="3841" width="4" style="12" customWidth="1"/>
    <col min="3842" max="3842" width="15.375" style="12" customWidth="1"/>
    <col min="3843" max="3843" width="11" style="12" customWidth="1"/>
    <col min="3844" max="3844" width="12.125" style="12" customWidth="1"/>
    <col min="3845" max="3845" width="12.75" style="12" customWidth="1"/>
    <col min="3846" max="3846" width="10" style="12" customWidth="1"/>
    <col min="3847" max="3847" width="6.5" style="12" bestFit="1" customWidth="1"/>
    <col min="3848" max="3848" width="9.75" style="12" customWidth="1"/>
    <col min="3849" max="3849" width="7.75" style="12" customWidth="1"/>
    <col min="3850" max="3850" width="4.25" style="12" customWidth="1"/>
    <col min="3851" max="3851" width="7.875" style="12" customWidth="1"/>
    <col min="3852" max="3852" width="9.5" style="12" customWidth="1"/>
    <col min="3853" max="3853" width="6.5" style="12" customWidth="1"/>
    <col min="3854" max="3854" width="5.25" style="12" customWidth="1"/>
    <col min="3855" max="3858" width="9.625" style="12" customWidth="1"/>
    <col min="3859" max="3859" width="13.75" style="12" bestFit="1" customWidth="1"/>
    <col min="3860" max="4096" width="8.75" style="12"/>
    <col min="4097" max="4097" width="4" style="12" customWidth="1"/>
    <col min="4098" max="4098" width="15.375" style="12" customWidth="1"/>
    <col min="4099" max="4099" width="11" style="12" customWidth="1"/>
    <col min="4100" max="4100" width="12.125" style="12" customWidth="1"/>
    <col min="4101" max="4101" width="12.75" style="12" customWidth="1"/>
    <col min="4102" max="4102" width="10" style="12" customWidth="1"/>
    <col min="4103" max="4103" width="6.5" style="12" bestFit="1" customWidth="1"/>
    <col min="4104" max="4104" width="9.75" style="12" customWidth="1"/>
    <col min="4105" max="4105" width="7.75" style="12" customWidth="1"/>
    <col min="4106" max="4106" width="4.25" style="12" customWidth="1"/>
    <col min="4107" max="4107" width="7.875" style="12" customWidth="1"/>
    <col min="4108" max="4108" width="9.5" style="12" customWidth="1"/>
    <col min="4109" max="4109" width="6.5" style="12" customWidth="1"/>
    <col min="4110" max="4110" width="5.25" style="12" customWidth="1"/>
    <col min="4111" max="4114" width="9.625" style="12" customWidth="1"/>
    <col min="4115" max="4115" width="13.75" style="12" bestFit="1" customWidth="1"/>
    <col min="4116" max="4352" width="8.75" style="12"/>
    <col min="4353" max="4353" width="4" style="12" customWidth="1"/>
    <col min="4354" max="4354" width="15.375" style="12" customWidth="1"/>
    <col min="4355" max="4355" width="11" style="12" customWidth="1"/>
    <col min="4356" max="4356" width="12.125" style="12" customWidth="1"/>
    <col min="4357" max="4357" width="12.75" style="12" customWidth="1"/>
    <col min="4358" max="4358" width="10" style="12" customWidth="1"/>
    <col min="4359" max="4359" width="6.5" style="12" bestFit="1" customWidth="1"/>
    <col min="4360" max="4360" width="9.75" style="12" customWidth="1"/>
    <col min="4361" max="4361" width="7.75" style="12" customWidth="1"/>
    <col min="4362" max="4362" width="4.25" style="12" customWidth="1"/>
    <col min="4363" max="4363" width="7.875" style="12" customWidth="1"/>
    <col min="4364" max="4364" width="9.5" style="12" customWidth="1"/>
    <col min="4365" max="4365" width="6.5" style="12" customWidth="1"/>
    <col min="4366" max="4366" width="5.25" style="12" customWidth="1"/>
    <col min="4367" max="4370" width="9.625" style="12" customWidth="1"/>
    <col min="4371" max="4371" width="13.75" style="12" bestFit="1" customWidth="1"/>
    <col min="4372" max="4608" width="8.75" style="12"/>
    <col min="4609" max="4609" width="4" style="12" customWidth="1"/>
    <col min="4610" max="4610" width="15.375" style="12" customWidth="1"/>
    <col min="4611" max="4611" width="11" style="12" customWidth="1"/>
    <col min="4612" max="4612" width="12.125" style="12" customWidth="1"/>
    <col min="4613" max="4613" width="12.75" style="12" customWidth="1"/>
    <col min="4614" max="4614" width="10" style="12" customWidth="1"/>
    <col min="4615" max="4615" width="6.5" style="12" bestFit="1" customWidth="1"/>
    <col min="4616" max="4616" width="9.75" style="12" customWidth="1"/>
    <col min="4617" max="4617" width="7.75" style="12" customWidth="1"/>
    <col min="4618" max="4618" width="4.25" style="12" customWidth="1"/>
    <col min="4619" max="4619" width="7.875" style="12" customWidth="1"/>
    <col min="4620" max="4620" width="9.5" style="12" customWidth="1"/>
    <col min="4621" max="4621" width="6.5" style="12" customWidth="1"/>
    <col min="4622" max="4622" width="5.25" style="12" customWidth="1"/>
    <col min="4623" max="4626" width="9.625" style="12" customWidth="1"/>
    <col min="4627" max="4627" width="13.75" style="12" bestFit="1" customWidth="1"/>
    <col min="4628" max="4864" width="8.75" style="12"/>
    <col min="4865" max="4865" width="4" style="12" customWidth="1"/>
    <col min="4866" max="4866" width="15.375" style="12" customWidth="1"/>
    <col min="4867" max="4867" width="11" style="12" customWidth="1"/>
    <col min="4868" max="4868" width="12.125" style="12" customWidth="1"/>
    <col min="4869" max="4869" width="12.75" style="12" customWidth="1"/>
    <col min="4870" max="4870" width="10" style="12" customWidth="1"/>
    <col min="4871" max="4871" width="6.5" style="12" bestFit="1" customWidth="1"/>
    <col min="4872" max="4872" width="9.75" style="12" customWidth="1"/>
    <col min="4873" max="4873" width="7.75" style="12" customWidth="1"/>
    <col min="4874" max="4874" width="4.25" style="12" customWidth="1"/>
    <col min="4875" max="4875" width="7.875" style="12" customWidth="1"/>
    <col min="4876" max="4876" width="9.5" style="12" customWidth="1"/>
    <col min="4877" max="4877" width="6.5" style="12" customWidth="1"/>
    <col min="4878" max="4878" width="5.25" style="12" customWidth="1"/>
    <col min="4879" max="4882" width="9.625" style="12" customWidth="1"/>
    <col min="4883" max="4883" width="13.75" style="12" bestFit="1" customWidth="1"/>
    <col min="4884" max="5120" width="8.75" style="12"/>
    <col min="5121" max="5121" width="4" style="12" customWidth="1"/>
    <col min="5122" max="5122" width="15.375" style="12" customWidth="1"/>
    <col min="5123" max="5123" width="11" style="12" customWidth="1"/>
    <col min="5124" max="5124" width="12.125" style="12" customWidth="1"/>
    <col min="5125" max="5125" width="12.75" style="12" customWidth="1"/>
    <col min="5126" max="5126" width="10" style="12" customWidth="1"/>
    <col min="5127" max="5127" width="6.5" style="12" bestFit="1" customWidth="1"/>
    <col min="5128" max="5128" width="9.75" style="12" customWidth="1"/>
    <col min="5129" max="5129" width="7.75" style="12" customWidth="1"/>
    <col min="5130" max="5130" width="4.25" style="12" customWidth="1"/>
    <col min="5131" max="5131" width="7.875" style="12" customWidth="1"/>
    <col min="5132" max="5132" width="9.5" style="12" customWidth="1"/>
    <col min="5133" max="5133" width="6.5" style="12" customWidth="1"/>
    <col min="5134" max="5134" width="5.25" style="12" customWidth="1"/>
    <col min="5135" max="5138" width="9.625" style="12" customWidth="1"/>
    <col min="5139" max="5139" width="13.75" style="12" bestFit="1" customWidth="1"/>
    <col min="5140" max="5376" width="8.75" style="12"/>
    <col min="5377" max="5377" width="4" style="12" customWidth="1"/>
    <col min="5378" max="5378" width="15.375" style="12" customWidth="1"/>
    <col min="5379" max="5379" width="11" style="12" customWidth="1"/>
    <col min="5380" max="5380" width="12.125" style="12" customWidth="1"/>
    <col min="5381" max="5381" width="12.75" style="12" customWidth="1"/>
    <col min="5382" max="5382" width="10" style="12" customWidth="1"/>
    <col min="5383" max="5383" width="6.5" style="12" bestFit="1" customWidth="1"/>
    <col min="5384" max="5384" width="9.75" style="12" customWidth="1"/>
    <col min="5385" max="5385" width="7.75" style="12" customWidth="1"/>
    <col min="5386" max="5386" width="4.25" style="12" customWidth="1"/>
    <col min="5387" max="5387" width="7.875" style="12" customWidth="1"/>
    <col min="5388" max="5388" width="9.5" style="12" customWidth="1"/>
    <col min="5389" max="5389" width="6.5" style="12" customWidth="1"/>
    <col min="5390" max="5390" width="5.25" style="12" customWidth="1"/>
    <col min="5391" max="5394" width="9.625" style="12" customWidth="1"/>
    <col min="5395" max="5395" width="13.75" style="12" bestFit="1" customWidth="1"/>
    <col min="5396" max="5632" width="8.75" style="12"/>
    <col min="5633" max="5633" width="4" style="12" customWidth="1"/>
    <col min="5634" max="5634" width="15.375" style="12" customWidth="1"/>
    <col min="5635" max="5635" width="11" style="12" customWidth="1"/>
    <col min="5636" max="5636" width="12.125" style="12" customWidth="1"/>
    <col min="5637" max="5637" width="12.75" style="12" customWidth="1"/>
    <col min="5638" max="5638" width="10" style="12" customWidth="1"/>
    <col min="5639" max="5639" width="6.5" style="12" bestFit="1" customWidth="1"/>
    <col min="5640" max="5640" width="9.75" style="12" customWidth="1"/>
    <col min="5641" max="5641" width="7.75" style="12" customWidth="1"/>
    <col min="5642" max="5642" width="4.25" style="12" customWidth="1"/>
    <col min="5643" max="5643" width="7.875" style="12" customWidth="1"/>
    <col min="5644" max="5644" width="9.5" style="12" customWidth="1"/>
    <col min="5645" max="5645" width="6.5" style="12" customWidth="1"/>
    <col min="5646" max="5646" width="5.25" style="12" customWidth="1"/>
    <col min="5647" max="5650" width="9.625" style="12" customWidth="1"/>
    <col min="5651" max="5651" width="13.75" style="12" bestFit="1" customWidth="1"/>
    <col min="5652" max="5888" width="8.75" style="12"/>
    <col min="5889" max="5889" width="4" style="12" customWidth="1"/>
    <col min="5890" max="5890" width="15.375" style="12" customWidth="1"/>
    <col min="5891" max="5891" width="11" style="12" customWidth="1"/>
    <col min="5892" max="5892" width="12.125" style="12" customWidth="1"/>
    <col min="5893" max="5893" width="12.75" style="12" customWidth="1"/>
    <col min="5894" max="5894" width="10" style="12" customWidth="1"/>
    <col min="5895" max="5895" width="6.5" style="12" bestFit="1" customWidth="1"/>
    <col min="5896" max="5896" width="9.75" style="12" customWidth="1"/>
    <col min="5897" max="5897" width="7.75" style="12" customWidth="1"/>
    <col min="5898" max="5898" width="4.25" style="12" customWidth="1"/>
    <col min="5899" max="5899" width="7.875" style="12" customWidth="1"/>
    <col min="5900" max="5900" width="9.5" style="12" customWidth="1"/>
    <col min="5901" max="5901" width="6.5" style="12" customWidth="1"/>
    <col min="5902" max="5902" width="5.25" style="12" customWidth="1"/>
    <col min="5903" max="5906" width="9.625" style="12" customWidth="1"/>
    <col min="5907" max="5907" width="13.75" style="12" bestFit="1" customWidth="1"/>
    <col min="5908" max="6144" width="8.75" style="12"/>
    <col min="6145" max="6145" width="4" style="12" customWidth="1"/>
    <col min="6146" max="6146" width="15.375" style="12" customWidth="1"/>
    <col min="6147" max="6147" width="11" style="12" customWidth="1"/>
    <col min="6148" max="6148" width="12.125" style="12" customWidth="1"/>
    <col min="6149" max="6149" width="12.75" style="12" customWidth="1"/>
    <col min="6150" max="6150" width="10" style="12" customWidth="1"/>
    <col min="6151" max="6151" width="6.5" style="12" bestFit="1" customWidth="1"/>
    <col min="6152" max="6152" width="9.75" style="12" customWidth="1"/>
    <col min="6153" max="6153" width="7.75" style="12" customWidth="1"/>
    <col min="6154" max="6154" width="4.25" style="12" customWidth="1"/>
    <col min="6155" max="6155" width="7.875" style="12" customWidth="1"/>
    <col min="6156" max="6156" width="9.5" style="12" customWidth="1"/>
    <col min="6157" max="6157" width="6.5" style="12" customWidth="1"/>
    <col min="6158" max="6158" width="5.25" style="12" customWidth="1"/>
    <col min="6159" max="6162" width="9.625" style="12" customWidth="1"/>
    <col min="6163" max="6163" width="13.75" style="12" bestFit="1" customWidth="1"/>
    <col min="6164" max="6400" width="8.75" style="12"/>
    <col min="6401" max="6401" width="4" style="12" customWidth="1"/>
    <col min="6402" max="6402" width="15.375" style="12" customWidth="1"/>
    <col min="6403" max="6403" width="11" style="12" customWidth="1"/>
    <col min="6404" max="6404" width="12.125" style="12" customWidth="1"/>
    <col min="6405" max="6405" width="12.75" style="12" customWidth="1"/>
    <col min="6406" max="6406" width="10" style="12" customWidth="1"/>
    <col min="6407" max="6407" width="6.5" style="12" bestFit="1" customWidth="1"/>
    <col min="6408" max="6408" width="9.75" style="12" customWidth="1"/>
    <col min="6409" max="6409" width="7.75" style="12" customWidth="1"/>
    <col min="6410" max="6410" width="4.25" style="12" customWidth="1"/>
    <col min="6411" max="6411" width="7.875" style="12" customWidth="1"/>
    <col min="6412" max="6412" width="9.5" style="12" customWidth="1"/>
    <col min="6413" max="6413" width="6.5" style="12" customWidth="1"/>
    <col min="6414" max="6414" width="5.25" style="12" customWidth="1"/>
    <col min="6415" max="6418" width="9.625" style="12" customWidth="1"/>
    <col min="6419" max="6419" width="13.75" style="12" bestFit="1" customWidth="1"/>
    <col min="6420" max="6656" width="8.75" style="12"/>
    <col min="6657" max="6657" width="4" style="12" customWidth="1"/>
    <col min="6658" max="6658" width="15.375" style="12" customWidth="1"/>
    <col min="6659" max="6659" width="11" style="12" customWidth="1"/>
    <col min="6660" max="6660" width="12.125" style="12" customWidth="1"/>
    <col min="6661" max="6661" width="12.75" style="12" customWidth="1"/>
    <col min="6662" max="6662" width="10" style="12" customWidth="1"/>
    <col min="6663" max="6663" width="6.5" style="12" bestFit="1" customWidth="1"/>
    <col min="6664" max="6664" width="9.75" style="12" customWidth="1"/>
    <col min="6665" max="6665" width="7.75" style="12" customWidth="1"/>
    <col min="6666" max="6666" width="4.25" style="12" customWidth="1"/>
    <col min="6667" max="6667" width="7.875" style="12" customWidth="1"/>
    <col min="6668" max="6668" width="9.5" style="12" customWidth="1"/>
    <col min="6669" max="6669" width="6.5" style="12" customWidth="1"/>
    <col min="6670" max="6670" width="5.25" style="12" customWidth="1"/>
    <col min="6671" max="6674" width="9.625" style="12" customWidth="1"/>
    <col min="6675" max="6675" width="13.75" style="12" bestFit="1" customWidth="1"/>
    <col min="6676" max="6912" width="8.75" style="12"/>
    <col min="6913" max="6913" width="4" style="12" customWidth="1"/>
    <col min="6914" max="6914" width="15.375" style="12" customWidth="1"/>
    <col min="6915" max="6915" width="11" style="12" customWidth="1"/>
    <col min="6916" max="6916" width="12.125" style="12" customWidth="1"/>
    <col min="6917" max="6917" width="12.75" style="12" customWidth="1"/>
    <col min="6918" max="6918" width="10" style="12" customWidth="1"/>
    <col min="6919" max="6919" width="6.5" style="12" bestFit="1" customWidth="1"/>
    <col min="6920" max="6920" width="9.75" style="12" customWidth="1"/>
    <col min="6921" max="6921" width="7.75" style="12" customWidth="1"/>
    <col min="6922" max="6922" width="4.25" style="12" customWidth="1"/>
    <col min="6923" max="6923" width="7.875" style="12" customWidth="1"/>
    <col min="6924" max="6924" width="9.5" style="12" customWidth="1"/>
    <col min="6925" max="6925" width="6.5" style="12" customWidth="1"/>
    <col min="6926" max="6926" width="5.25" style="12" customWidth="1"/>
    <col min="6927" max="6930" width="9.625" style="12" customWidth="1"/>
    <col min="6931" max="6931" width="13.75" style="12" bestFit="1" customWidth="1"/>
    <col min="6932" max="7168" width="8.75" style="12"/>
    <col min="7169" max="7169" width="4" style="12" customWidth="1"/>
    <col min="7170" max="7170" width="15.375" style="12" customWidth="1"/>
    <col min="7171" max="7171" width="11" style="12" customWidth="1"/>
    <col min="7172" max="7172" width="12.125" style="12" customWidth="1"/>
    <col min="7173" max="7173" width="12.75" style="12" customWidth="1"/>
    <col min="7174" max="7174" width="10" style="12" customWidth="1"/>
    <col min="7175" max="7175" width="6.5" style="12" bestFit="1" customWidth="1"/>
    <col min="7176" max="7176" width="9.75" style="12" customWidth="1"/>
    <col min="7177" max="7177" width="7.75" style="12" customWidth="1"/>
    <col min="7178" max="7178" width="4.25" style="12" customWidth="1"/>
    <col min="7179" max="7179" width="7.875" style="12" customWidth="1"/>
    <col min="7180" max="7180" width="9.5" style="12" customWidth="1"/>
    <col min="7181" max="7181" width="6.5" style="12" customWidth="1"/>
    <col min="7182" max="7182" width="5.25" style="12" customWidth="1"/>
    <col min="7183" max="7186" width="9.625" style="12" customWidth="1"/>
    <col min="7187" max="7187" width="13.75" style="12" bestFit="1" customWidth="1"/>
    <col min="7188" max="7424" width="8.75" style="12"/>
    <col min="7425" max="7425" width="4" style="12" customWidth="1"/>
    <col min="7426" max="7426" width="15.375" style="12" customWidth="1"/>
    <col min="7427" max="7427" width="11" style="12" customWidth="1"/>
    <col min="7428" max="7428" width="12.125" style="12" customWidth="1"/>
    <col min="7429" max="7429" width="12.75" style="12" customWidth="1"/>
    <col min="7430" max="7430" width="10" style="12" customWidth="1"/>
    <col min="7431" max="7431" width="6.5" style="12" bestFit="1" customWidth="1"/>
    <col min="7432" max="7432" width="9.75" style="12" customWidth="1"/>
    <col min="7433" max="7433" width="7.75" style="12" customWidth="1"/>
    <col min="7434" max="7434" width="4.25" style="12" customWidth="1"/>
    <col min="7435" max="7435" width="7.875" style="12" customWidth="1"/>
    <col min="7436" max="7436" width="9.5" style="12" customWidth="1"/>
    <col min="7437" max="7437" width="6.5" style="12" customWidth="1"/>
    <col min="7438" max="7438" width="5.25" style="12" customWidth="1"/>
    <col min="7439" max="7442" width="9.625" style="12" customWidth="1"/>
    <col min="7443" max="7443" width="13.75" style="12" bestFit="1" customWidth="1"/>
    <col min="7444" max="7680" width="8.75" style="12"/>
    <col min="7681" max="7681" width="4" style="12" customWidth="1"/>
    <col min="7682" max="7682" width="15.375" style="12" customWidth="1"/>
    <col min="7683" max="7683" width="11" style="12" customWidth="1"/>
    <col min="7684" max="7684" width="12.125" style="12" customWidth="1"/>
    <col min="7685" max="7685" width="12.75" style="12" customWidth="1"/>
    <col min="7686" max="7686" width="10" style="12" customWidth="1"/>
    <col min="7687" max="7687" width="6.5" style="12" bestFit="1" customWidth="1"/>
    <col min="7688" max="7688" width="9.75" style="12" customWidth="1"/>
    <col min="7689" max="7689" width="7.75" style="12" customWidth="1"/>
    <col min="7690" max="7690" width="4.25" style="12" customWidth="1"/>
    <col min="7691" max="7691" width="7.875" style="12" customWidth="1"/>
    <col min="7692" max="7692" width="9.5" style="12" customWidth="1"/>
    <col min="7693" max="7693" width="6.5" style="12" customWidth="1"/>
    <col min="7694" max="7694" width="5.25" style="12" customWidth="1"/>
    <col min="7695" max="7698" width="9.625" style="12" customWidth="1"/>
    <col min="7699" max="7699" width="13.75" style="12" bestFit="1" customWidth="1"/>
    <col min="7700" max="7936" width="8.75" style="12"/>
    <col min="7937" max="7937" width="4" style="12" customWidth="1"/>
    <col min="7938" max="7938" width="15.375" style="12" customWidth="1"/>
    <col min="7939" max="7939" width="11" style="12" customWidth="1"/>
    <col min="7940" max="7940" width="12.125" style="12" customWidth="1"/>
    <col min="7941" max="7941" width="12.75" style="12" customWidth="1"/>
    <col min="7942" max="7942" width="10" style="12" customWidth="1"/>
    <col min="7943" max="7943" width="6.5" style="12" bestFit="1" customWidth="1"/>
    <col min="7944" max="7944" width="9.75" style="12" customWidth="1"/>
    <col min="7945" max="7945" width="7.75" style="12" customWidth="1"/>
    <col min="7946" max="7946" width="4.25" style="12" customWidth="1"/>
    <col min="7947" max="7947" width="7.875" style="12" customWidth="1"/>
    <col min="7948" max="7948" width="9.5" style="12" customWidth="1"/>
    <col min="7949" max="7949" width="6.5" style="12" customWidth="1"/>
    <col min="7950" max="7950" width="5.25" style="12" customWidth="1"/>
    <col min="7951" max="7954" width="9.625" style="12" customWidth="1"/>
    <col min="7955" max="7955" width="13.75" style="12" bestFit="1" customWidth="1"/>
    <col min="7956" max="8192" width="8.75" style="12"/>
    <col min="8193" max="8193" width="4" style="12" customWidth="1"/>
    <col min="8194" max="8194" width="15.375" style="12" customWidth="1"/>
    <col min="8195" max="8195" width="11" style="12" customWidth="1"/>
    <col min="8196" max="8196" width="12.125" style="12" customWidth="1"/>
    <col min="8197" max="8197" width="12.75" style="12" customWidth="1"/>
    <col min="8198" max="8198" width="10" style="12" customWidth="1"/>
    <col min="8199" max="8199" width="6.5" style="12" bestFit="1" customWidth="1"/>
    <col min="8200" max="8200" width="9.75" style="12" customWidth="1"/>
    <col min="8201" max="8201" width="7.75" style="12" customWidth="1"/>
    <col min="8202" max="8202" width="4.25" style="12" customWidth="1"/>
    <col min="8203" max="8203" width="7.875" style="12" customWidth="1"/>
    <col min="8204" max="8204" width="9.5" style="12" customWidth="1"/>
    <col min="8205" max="8205" width="6.5" style="12" customWidth="1"/>
    <col min="8206" max="8206" width="5.25" style="12" customWidth="1"/>
    <col min="8207" max="8210" width="9.625" style="12" customWidth="1"/>
    <col min="8211" max="8211" width="13.75" style="12" bestFit="1" customWidth="1"/>
    <col min="8212" max="8448" width="8.75" style="12"/>
    <col min="8449" max="8449" width="4" style="12" customWidth="1"/>
    <col min="8450" max="8450" width="15.375" style="12" customWidth="1"/>
    <col min="8451" max="8451" width="11" style="12" customWidth="1"/>
    <col min="8452" max="8452" width="12.125" style="12" customWidth="1"/>
    <col min="8453" max="8453" width="12.75" style="12" customWidth="1"/>
    <col min="8454" max="8454" width="10" style="12" customWidth="1"/>
    <col min="8455" max="8455" width="6.5" style="12" bestFit="1" customWidth="1"/>
    <col min="8456" max="8456" width="9.75" style="12" customWidth="1"/>
    <col min="8457" max="8457" width="7.75" style="12" customWidth="1"/>
    <col min="8458" max="8458" width="4.25" style="12" customWidth="1"/>
    <col min="8459" max="8459" width="7.875" style="12" customWidth="1"/>
    <col min="8460" max="8460" width="9.5" style="12" customWidth="1"/>
    <col min="8461" max="8461" width="6.5" style="12" customWidth="1"/>
    <col min="8462" max="8462" width="5.25" style="12" customWidth="1"/>
    <col min="8463" max="8466" width="9.625" style="12" customWidth="1"/>
    <col min="8467" max="8467" width="13.75" style="12" bestFit="1" customWidth="1"/>
    <col min="8468" max="8704" width="8.75" style="12"/>
    <col min="8705" max="8705" width="4" style="12" customWidth="1"/>
    <col min="8706" max="8706" width="15.375" style="12" customWidth="1"/>
    <col min="8707" max="8707" width="11" style="12" customWidth="1"/>
    <col min="8708" max="8708" width="12.125" style="12" customWidth="1"/>
    <col min="8709" max="8709" width="12.75" style="12" customWidth="1"/>
    <col min="8710" max="8710" width="10" style="12" customWidth="1"/>
    <col min="8711" max="8711" width="6.5" style="12" bestFit="1" customWidth="1"/>
    <col min="8712" max="8712" width="9.75" style="12" customWidth="1"/>
    <col min="8713" max="8713" width="7.75" style="12" customWidth="1"/>
    <col min="8714" max="8714" width="4.25" style="12" customWidth="1"/>
    <col min="8715" max="8715" width="7.875" style="12" customWidth="1"/>
    <col min="8716" max="8716" width="9.5" style="12" customWidth="1"/>
    <col min="8717" max="8717" width="6.5" style="12" customWidth="1"/>
    <col min="8718" max="8718" width="5.25" style="12" customWidth="1"/>
    <col min="8719" max="8722" width="9.625" style="12" customWidth="1"/>
    <col min="8723" max="8723" width="13.75" style="12" bestFit="1" customWidth="1"/>
    <col min="8724" max="8960" width="8.75" style="12"/>
    <col min="8961" max="8961" width="4" style="12" customWidth="1"/>
    <col min="8962" max="8962" width="15.375" style="12" customWidth="1"/>
    <col min="8963" max="8963" width="11" style="12" customWidth="1"/>
    <col min="8964" max="8964" width="12.125" style="12" customWidth="1"/>
    <col min="8965" max="8965" width="12.75" style="12" customWidth="1"/>
    <col min="8966" max="8966" width="10" style="12" customWidth="1"/>
    <col min="8967" max="8967" width="6.5" style="12" bestFit="1" customWidth="1"/>
    <col min="8968" max="8968" width="9.75" style="12" customWidth="1"/>
    <col min="8969" max="8969" width="7.75" style="12" customWidth="1"/>
    <col min="8970" max="8970" width="4.25" style="12" customWidth="1"/>
    <col min="8971" max="8971" width="7.875" style="12" customWidth="1"/>
    <col min="8972" max="8972" width="9.5" style="12" customWidth="1"/>
    <col min="8973" max="8973" width="6.5" style="12" customWidth="1"/>
    <col min="8974" max="8974" width="5.25" style="12" customWidth="1"/>
    <col min="8975" max="8978" width="9.625" style="12" customWidth="1"/>
    <col min="8979" max="8979" width="13.75" style="12" bestFit="1" customWidth="1"/>
    <col min="8980" max="9216" width="8.75" style="12"/>
    <col min="9217" max="9217" width="4" style="12" customWidth="1"/>
    <col min="9218" max="9218" width="15.375" style="12" customWidth="1"/>
    <col min="9219" max="9219" width="11" style="12" customWidth="1"/>
    <col min="9220" max="9220" width="12.125" style="12" customWidth="1"/>
    <col min="9221" max="9221" width="12.75" style="12" customWidth="1"/>
    <col min="9222" max="9222" width="10" style="12" customWidth="1"/>
    <col min="9223" max="9223" width="6.5" style="12" bestFit="1" customWidth="1"/>
    <col min="9224" max="9224" width="9.75" style="12" customWidth="1"/>
    <col min="9225" max="9225" width="7.75" style="12" customWidth="1"/>
    <col min="9226" max="9226" width="4.25" style="12" customWidth="1"/>
    <col min="9227" max="9227" width="7.875" style="12" customWidth="1"/>
    <col min="9228" max="9228" width="9.5" style="12" customWidth="1"/>
    <col min="9229" max="9229" width="6.5" style="12" customWidth="1"/>
    <col min="9230" max="9230" width="5.25" style="12" customWidth="1"/>
    <col min="9231" max="9234" width="9.625" style="12" customWidth="1"/>
    <col min="9235" max="9235" width="13.75" style="12" bestFit="1" customWidth="1"/>
    <col min="9236" max="9472" width="8.75" style="12"/>
    <col min="9473" max="9473" width="4" style="12" customWidth="1"/>
    <col min="9474" max="9474" width="15.375" style="12" customWidth="1"/>
    <col min="9475" max="9475" width="11" style="12" customWidth="1"/>
    <col min="9476" max="9476" width="12.125" style="12" customWidth="1"/>
    <col min="9477" max="9477" width="12.75" style="12" customWidth="1"/>
    <col min="9478" max="9478" width="10" style="12" customWidth="1"/>
    <col min="9479" max="9479" width="6.5" style="12" bestFit="1" customWidth="1"/>
    <col min="9480" max="9480" width="9.75" style="12" customWidth="1"/>
    <col min="9481" max="9481" width="7.75" style="12" customWidth="1"/>
    <col min="9482" max="9482" width="4.25" style="12" customWidth="1"/>
    <col min="9483" max="9483" width="7.875" style="12" customWidth="1"/>
    <col min="9484" max="9484" width="9.5" style="12" customWidth="1"/>
    <col min="9485" max="9485" width="6.5" style="12" customWidth="1"/>
    <col min="9486" max="9486" width="5.25" style="12" customWidth="1"/>
    <col min="9487" max="9490" width="9.625" style="12" customWidth="1"/>
    <col min="9491" max="9491" width="13.75" style="12" bestFit="1" customWidth="1"/>
    <col min="9492" max="9728" width="8.75" style="12"/>
    <col min="9729" max="9729" width="4" style="12" customWidth="1"/>
    <col min="9730" max="9730" width="15.375" style="12" customWidth="1"/>
    <col min="9731" max="9731" width="11" style="12" customWidth="1"/>
    <col min="9732" max="9732" width="12.125" style="12" customWidth="1"/>
    <col min="9733" max="9733" width="12.75" style="12" customWidth="1"/>
    <col min="9734" max="9734" width="10" style="12" customWidth="1"/>
    <col min="9735" max="9735" width="6.5" style="12" bestFit="1" customWidth="1"/>
    <col min="9736" max="9736" width="9.75" style="12" customWidth="1"/>
    <col min="9737" max="9737" width="7.75" style="12" customWidth="1"/>
    <col min="9738" max="9738" width="4.25" style="12" customWidth="1"/>
    <col min="9739" max="9739" width="7.875" style="12" customWidth="1"/>
    <col min="9740" max="9740" width="9.5" style="12" customWidth="1"/>
    <col min="9741" max="9741" width="6.5" style="12" customWidth="1"/>
    <col min="9742" max="9742" width="5.25" style="12" customWidth="1"/>
    <col min="9743" max="9746" width="9.625" style="12" customWidth="1"/>
    <col min="9747" max="9747" width="13.75" style="12" bestFit="1" customWidth="1"/>
    <col min="9748" max="9984" width="8.75" style="12"/>
    <col min="9985" max="9985" width="4" style="12" customWidth="1"/>
    <col min="9986" max="9986" width="15.375" style="12" customWidth="1"/>
    <col min="9987" max="9987" width="11" style="12" customWidth="1"/>
    <col min="9988" max="9988" width="12.125" style="12" customWidth="1"/>
    <col min="9989" max="9989" width="12.75" style="12" customWidth="1"/>
    <col min="9990" max="9990" width="10" style="12" customWidth="1"/>
    <col min="9991" max="9991" width="6.5" style="12" bestFit="1" customWidth="1"/>
    <col min="9992" max="9992" width="9.75" style="12" customWidth="1"/>
    <col min="9993" max="9993" width="7.75" style="12" customWidth="1"/>
    <col min="9994" max="9994" width="4.25" style="12" customWidth="1"/>
    <col min="9995" max="9995" width="7.875" style="12" customWidth="1"/>
    <col min="9996" max="9996" width="9.5" style="12" customWidth="1"/>
    <col min="9997" max="9997" width="6.5" style="12" customWidth="1"/>
    <col min="9998" max="9998" width="5.25" style="12" customWidth="1"/>
    <col min="9999" max="10002" width="9.625" style="12" customWidth="1"/>
    <col min="10003" max="10003" width="13.75" style="12" bestFit="1" customWidth="1"/>
    <col min="10004" max="10240" width="8.75" style="12"/>
    <col min="10241" max="10241" width="4" style="12" customWidth="1"/>
    <col min="10242" max="10242" width="15.375" style="12" customWidth="1"/>
    <col min="10243" max="10243" width="11" style="12" customWidth="1"/>
    <col min="10244" max="10244" width="12.125" style="12" customWidth="1"/>
    <col min="10245" max="10245" width="12.75" style="12" customWidth="1"/>
    <col min="10246" max="10246" width="10" style="12" customWidth="1"/>
    <col min="10247" max="10247" width="6.5" style="12" bestFit="1" customWidth="1"/>
    <col min="10248" max="10248" width="9.75" style="12" customWidth="1"/>
    <col min="10249" max="10249" width="7.75" style="12" customWidth="1"/>
    <col min="10250" max="10250" width="4.25" style="12" customWidth="1"/>
    <col min="10251" max="10251" width="7.875" style="12" customWidth="1"/>
    <col min="10252" max="10252" width="9.5" style="12" customWidth="1"/>
    <col min="10253" max="10253" width="6.5" style="12" customWidth="1"/>
    <col min="10254" max="10254" width="5.25" style="12" customWidth="1"/>
    <col min="10255" max="10258" width="9.625" style="12" customWidth="1"/>
    <col min="10259" max="10259" width="13.75" style="12" bestFit="1" customWidth="1"/>
    <col min="10260" max="10496" width="8.75" style="12"/>
    <col min="10497" max="10497" width="4" style="12" customWidth="1"/>
    <col min="10498" max="10498" width="15.375" style="12" customWidth="1"/>
    <col min="10499" max="10499" width="11" style="12" customWidth="1"/>
    <col min="10500" max="10500" width="12.125" style="12" customWidth="1"/>
    <col min="10501" max="10501" width="12.75" style="12" customWidth="1"/>
    <col min="10502" max="10502" width="10" style="12" customWidth="1"/>
    <col min="10503" max="10503" width="6.5" style="12" bestFit="1" customWidth="1"/>
    <col min="10504" max="10504" width="9.75" style="12" customWidth="1"/>
    <col min="10505" max="10505" width="7.75" style="12" customWidth="1"/>
    <col min="10506" max="10506" width="4.25" style="12" customWidth="1"/>
    <col min="10507" max="10507" width="7.875" style="12" customWidth="1"/>
    <col min="10508" max="10508" width="9.5" style="12" customWidth="1"/>
    <col min="10509" max="10509" width="6.5" style="12" customWidth="1"/>
    <col min="10510" max="10510" width="5.25" style="12" customWidth="1"/>
    <col min="10511" max="10514" width="9.625" style="12" customWidth="1"/>
    <col min="10515" max="10515" width="13.75" style="12" bestFit="1" customWidth="1"/>
    <col min="10516" max="10752" width="8.75" style="12"/>
    <col min="10753" max="10753" width="4" style="12" customWidth="1"/>
    <col min="10754" max="10754" width="15.375" style="12" customWidth="1"/>
    <col min="10755" max="10755" width="11" style="12" customWidth="1"/>
    <col min="10756" max="10756" width="12.125" style="12" customWidth="1"/>
    <col min="10757" max="10757" width="12.75" style="12" customWidth="1"/>
    <col min="10758" max="10758" width="10" style="12" customWidth="1"/>
    <col min="10759" max="10759" width="6.5" style="12" bestFit="1" customWidth="1"/>
    <col min="10760" max="10760" width="9.75" style="12" customWidth="1"/>
    <col min="10761" max="10761" width="7.75" style="12" customWidth="1"/>
    <col min="10762" max="10762" width="4.25" style="12" customWidth="1"/>
    <col min="10763" max="10763" width="7.875" style="12" customWidth="1"/>
    <col min="10764" max="10764" width="9.5" style="12" customWidth="1"/>
    <col min="10765" max="10765" width="6.5" style="12" customWidth="1"/>
    <col min="10766" max="10766" width="5.25" style="12" customWidth="1"/>
    <col min="10767" max="10770" width="9.625" style="12" customWidth="1"/>
    <col min="10771" max="10771" width="13.75" style="12" bestFit="1" customWidth="1"/>
    <col min="10772" max="11008" width="8.75" style="12"/>
    <col min="11009" max="11009" width="4" style="12" customWidth="1"/>
    <col min="11010" max="11010" width="15.375" style="12" customWidth="1"/>
    <col min="11011" max="11011" width="11" style="12" customWidth="1"/>
    <col min="11012" max="11012" width="12.125" style="12" customWidth="1"/>
    <col min="11013" max="11013" width="12.75" style="12" customWidth="1"/>
    <col min="11014" max="11014" width="10" style="12" customWidth="1"/>
    <col min="11015" max="11015" width="6.5" style="12" bestFit="1" customWidth="1"/>
    <col min="11016" max="11016" width="9.75" style="12" customWidth="1"/>
    <col min="11017" max="11017" width="7.75" style="12" customWidth="1"/>
    <col min="11018" max="11018" width="4.25" style="12" customWidth="1"/>
    <col min="11019" max="11019" width="7.875" style="12" customWidth="1"/>
    <col min="11020" max="11020" width="9.5" style="12" customWidth="1"/>
    <col min="11021" max="11021" width="6.5" style="12" customWidth="1"/>
    <col min="11022" max="11022" width="5.25" style="12" customWidth="1"/>
    <col min="11023" max="11026" width="9.625" style="12" customWidth="1"/>
    <col min="11027" max="11027" width="13.75" style="12" bestFit="1" customWidth="1"/>
    <col min="11028" max="11264" width="8.75" style="12"/>
    <col min="11265" max="11265" width="4" style="12" customWidth="1"/>
    <col min="11266" max="11266" width="15.375" style="12" customWidth="1"/>
    <col min="11267" max="11267" width="11" style="12" customWidth="1"/>
    <col min="11268" max="11268" width="12.125" style="12" customWidth="1"/>
    <col min="11269" max="11269" width="12.75" style="12" customWidth="1"/>
    <col min="11270" max="11270" width="10" style="12" customWidth="1"/>
    <col min="11271" max="11271" width="6.5" style="12" bestFit="1" customWidth="1"/>
    <col min="11272" max="11272" width="9.75" style="12" customWidth="1"/>
    <col min="11273" max="11273" width="7.75" style="12" customWidth="1"/>
    <col min="11274" max="11274" width="4.25" style="12" customWidth="1"/>
    <col min="11275" max="11275" width="7.875" style="12" customWidth="1"/>
    <col min="11276" max="11276" width="9.5" style="12" customWidth="1"/>
    <col min="11277" max="11277" width="6.5" style="12" customWidth="1"/>
    <col min="11278" max="11278" width="5.25" style="12" customWidth="1"/>
    <col min="11279" max="11282" width="9.625" style="12" customWidth="1"/>
    <col min="11283" max="11283" width="13.75" style="12" bestFit="1" customWidth="1"/>
    <col min="11284" max="11520" width="8.75" style="12"/>
    <col min="11521" max="11521" width="4" style="12" customWidth="1"/>
    <col min="11522" max="11522" width="15.375" style="12" customWidth="1"/>
    <col min="11523" max="11523" width="11" style="12" customWidth="1"/>
    <col min="11524" max="11524" width="12.125" style="12" customWidth="1"/>
    <col min="11525" max="11525" width="12.75" style="12" customWidth="1"/>
    <col min="11526" max="11526" width="10" style="12" customWidth="1"/>
    <col min="11527" max="11527" width="6.5" style="12" bestFit="1" customWidth="1"/>
    <col min="11528" max="11528" width="9.75" style="12" customWidth="1"/>
    <col min="11529" max="11529" width="7.75" style="12" customWidth="1"/>
    <col min="11530" max="11530" width="4.25" style="12" customWidth="1"/>
    <col min="11531" max="11531" width="7.875" style="12" customWidth="1"/>
    <col min="11532" max="11532" width="9.5" style="12" customWidth="1"/>
    <col min="11533" max="11533" width="6.5" style="12" customWidth="1"/>
    <col min="11534" max="11534" width="5.25" style="12" customWidth="1"/>
    <col min="11535" max="11538" width="9.625" style="12" customWidth="1"/>
    <col min="11539" max="11539" width="13.75" style="12" bestFit="1" customWidth="1"/>
    <col min="11540" max="11776" width="8.75" style="12"/>
    <col min="11777" max="11777" width="4" style="12" customWidth="1"/>
    <col min="11778" max="11778" width="15.375" style="12" customWidth="1"/>
    <col min="11779" max="11779" width="11" style="12" customWidth="1"/>
    <col min="11780" max="11780" width="12.125" style="12" customWidth="1"/>
    <col min="11781" max="11781" width="12.75" style="12" customWidth="1"/>
    <col min="11782" max="11782" width="10" style="12" customWidth="1"/>
    <col min="11783" max="11783" width="6.5" style="12" bestFit="1" customWidth="1"/>
    <col min="11784" max="11784" width="9.75" style="12" customWidth="1"/>
    <col min="11785" max="11785" width="7.75" style="12" customWidth="1"/>
    <col min="11786" max="11786" width="4.25" style="12" customWidth="1"/>
    <col min="11787" max="11787" width="7.875" style="12" customWidth="1"/>
    <col min="11788" max="11788" width="9.5" style="12" customWidth="1"/>
    <col min="11789" max="11789" width="6.5" style="12" customWidth="1"/>
    <col min="11790" max="11790" width="5.25" style="12" customWidth="1"/>
    <col min="11791" max="11794" width="9.625" style="12" customWidth="1"/>
    <col min="11795" max="11795" width="13.75" style="12" bestFit="1" customWidth="1"/>
    <col min="11796" max="12032" width="8.75" style="12"/>
    <col min="12033" max="12033" width="4" style="12" customWidth="1"/>
    <col min="12034" max="12034" width="15.375" style="12" customWidth="1"/>
    <col min="12035" max="12035" width="11" style="12" customWidth="1"/>
    <col min="12036" max="12036" width="12.125" style="12" customWidth="1"/>
    <col min="12037" max="12037" width="12.75" style="12" customWidth="1"/>
    <col min="12038" max="12038" width="10" style="12" customWidth="1"/>
    <col min="12039" max="12039" width="6.5" style="12" bestFit="1" customWidth="1"/>
    <col min="12040" max="12040" width="9.75" style="12" customWidth="1"/>
    <col min="12041" max="12041" width="7.75" style="12" customWidth="1"/>
    <col min="12042" max="12042" width="4.25" style="12" customWidth="1"/>
    <col min="12043" max="12043" width="7.875" style="12" customWidth="1"/>
    <col min="12044" max="12044" width="9.5" style="12" customWidth="1"/>
    <col min="12045" max="12045" width="6.5" style="12" customWidth="1"/>
    <col min="12046" max="12046" width="5.25" style="12" customWidth="1"/>
    <col min="12047" max="12050" width="9.625" style="12" customWidth="1"/>
    <col min="12051" max="12051" width="13.75" style="12" bestFit="1" customWidth="1"/>
    <col min="12052" max="12288" width="8.75" style="12"/>
    <col min="12289" max="12289" width="4" style="12" customWidth="1"/>
    <col min="12290" max="12290" width="15.375" style="12" customWidth="1"/>
    <col min="12291" max="12291" width="11" style="12" customWidth="1"/>
    <col min="12292" max="12292" width="12.125" style="12" customWidth="1"/>
    <col min="12293" max="12293" width="12.75" style="12" customWidth="1"/>
    <col min="12294" max="12294" width="10" style="12" customWidth="1"/>
    <col min="12295" max="12295" width="6.5" style="12" bestFit="1" customWidth="1"/>
    <col min="12296" max="12296" width="9.75" style="12" customWidth="1"/>
    <col min="12297" max="12297" width="7.75" style="12" customWidth="1"/>
    <col min="12298" max="12298" width="4.25" style="12" customWidth="1"/>
    <col min="12299" max="12299" width="7.875" style="12" customWidth="1"/>
    <col min="12300" max="12300" width="9.5" style="12" customWidth="1"/>
    <col min="12301" max="12301" width="6.5" style="12" customWidth="1"/>
    <col min="12302" max="12302" width="5.25" style="12" customWidth="1"/>
    <col min="12303" max="12306" width="9.625" style="12" customWidth="1"/>
    <col min="12307" max="12307" width="13.75" style="12" bestFit="1" customWidth="1"/>
    <col min="12308" max="12544" width="8.75" style="12"/>
    <col min="12545" max="12545" width="4" style="12" customWidth="1"/>
    <col min="12546" max="12546" width="15.375" style="12" customWidth="1"/>
    <col min="12547" max="12547" width="11" style="12" customWidth="1"/>
    <col min="12548" max="12548" width="12.125" style="12" customWidth="1"/>
    <col min="12549" max="12549" width="12.75" style="12" customWidth="1"/>
    <col min="12550" max="12550" width="10" style="12" customWidth="1"/>
    <col min="12551" max="12551" width="6.5" style="12" bestFit="1" customWidth="1"/>
    <col min="12552" max="12552" width="9.75" style="12" customWidth="1"/>
    <col min="12553" max="12553" width="7.75" style="12" customWidth="1"/>
    <col min="12554" max="12554" width="4.25" style="12" customWidth="1"/>
    <col min="12555" max="12555" width="7.875" style="12" customWidth="1"/>
    <col min="12556" max="12556" width="9.5" style="12" customWidth="1"/>
    <col min="12557" max="12557" width="6.5" style="12" customWidth="1"/>
    <col min="12558" max="12558" width="5.25" style="12" customWidth="1"/>
    <col min="12559" max="12562" width="9.625" style="12" customWidth="1"/>
    <col min="12563" max="12563" width="13.75" style="12" bestFit="1" customWidth="1"/>
    <col min="12564" max="12800" width="8.75" style="12"/>
    <col min="12801" max="12801" width="4" style="12" customWidth="1"/>
    <col min="12802" max="12802" width="15.375" style="12" customWidth="1"/>
    <col min="12803" max="12803" width="11" style="12" customWidth="1"/>
    <col min="12804" max="12804" width="12.125" style="12" customWidth="1"/>
    <col min="12805" max="12805" width="12.75" style="12" customWidth="1"/>
    <col min="12806" max="12806" width="10" style="12" customWidth="1"/>
    <col min="12807" max="12807" width="6.5" style="12" bestFit="1" customWidth="1"/>
    <col min="12808" max="12808" width="9.75" style="12" customWidth="1"/>
    <col min="12809" max="12809" width="7.75" style="12" customWidth="1"/>
    <col min="12810" max="12810" width="4.25" style="12" customWidth="1"/>
    <col min="12811" max="12811" width="7.875" style="12" customWidth="1"/>
    <col min="12812" max="12812" width="9.5" style="12" customWidth="1"/>
    <col min="12813" max="12813" width="6.5" style="12" customWidth="1"/>
    <col min="12814" max="12814" width="5.25" style="12" customWidth="1"/>
    <col min="12815" max="12818" width="9.625" style="12" customWidth="1"/>
    <col min="12819" max="12819" width="13.75" style="12" bestFit="1" customWidth="1"/>
    <col min="12820" max="13056" width="8.75" style="12"/>
    <col min="13057" max="13057" width="4" style="12" customWidth="1"/>
    <col min="13058" max="13058" width="15.375" style="12" customWidth="1"/>
    <col min="13059" max="13059" width="11" style="12" customWidth="1"/>
    <col min="13060" max="13060" width="12.125" style="12" customWidth="1"/>
    <col min="13061" max="13061" width="12.75" style="12" customWidth="1"/>
    <col min="13062" max="13062" width="10" style="12" customWidth="1"/>
    <col min="13063" max="13063" width="6.5" style="12" bestFit="1" customWidth="1"/>
    <col min="13064" max="13064" width="9.75" style="12" customWidth="1"/>
    <col min="13065" max="13065" width="7.75" style="12" customWidth="1"/>
    <col min="13066" max="13066" width="4.25" style="12" customWidth="1"/>
    <col min="13067" max="13067" width="7.875" style="12" customWidth="1"/>
    <col min="13068" max="13068" width="9.5" style="12" customWidth="1"/>
    <col min="13069" max="13069" width="6.5" style="12" customWidth="1"/>
    <col min="13070" max="13070" width="5.25" style="12" customWidth="1"/>
    <col min="13071" max="13074" width="9.625" style="12" customWidth="1"/>
    <col min="13075" max="13075" width="13.75" style="12" bestFit="1" customWidth="1"/>
    <col min="13076" max="13312" width="8.75" style="12"/>
    <col min="13313" max="13313" width="4" style="12" customWidth="1"/>
    <col min="13314" max="13314" width="15.375" style="12" customWidth="1"/>
    <col min="13315" max="13315" width="11" style="12" customWidth="1"/>
    <col min="13316" max="13316" width="12.125" style="12" customWidth="1"/>
    <col min="13317" max="13317" width="12.75" style="12" customWidth="1"/>
    <col min="13318" max="13318" width="10" style="12" customWidth="1"/>
    <col min="13319" max="13319" width="6.5" style="12" bestFit="1" customWidth="1"/>
    <col min="13320" max="13320" width="9.75" style="12" customWidth="1"/>
    <col min="13321" max="13321" width="7.75" style="12" customWidth="1"/>
    <col min="13322" max="13322" width="4.25" style="12" customWidth="1"/>
    <col min="13323" max="13323" width="7.875" style="12" customWidth="1"/>
    <col min="13324" max="13324" width="9.5" style="12" customWidth="1"/>
    <col min="13325" max="13325" width="6.5" style="12" customWidth="1"/>
    <col min="13326" max="13326" width="5.25" style="12" customWidth="1"/>
    <col min="13327" max="13330" width="9.625" style="12" customWidth="1"/>
    <col min="13331" max="13331" width="13.75" style="12" bestFit="1" customWidth="1"/>
    <col min="13332" max="13568" width="8.75" style="12"/>
    <col min="13569" max="13569" width="4" style="12" customWidth="1"/>
    <col min="13570" max="13570" width="15.375" style="12" customWidth="1"/>
    <col min="13571" max="13571" width="11" style="12" customWidth="1"/>
    <col min="13572" max="13572" width="12.125" style="12" customWidth="1"/>
    <col min="13573" max="13573" width="12.75" style="12" customWidth="1"/>
    <col min="13574" max="13574" width="10" style="12" customWidth="1"/>
    <col min="13575" max="13575" width="6.5" style="12" bestFit="1" customWidth="1"/>
    <col min="13576" max="13576" width="9.75" style="12" customWidth="1"/>
    <col min="13577" max="13577" width="7.75" style="12" customWidth="1"/>
    <col min="13578" max="13578" width="4.25" style="12" customWidth="1"/>
    <col min="13579" max="13579" width="7.875" style="12" customWidth="1"/>
    <col min="13580" max="13580" width="9.5" style="12" customWidth="1"/>
    <col min="13581" max="13581" width="6.5" style="12" customWidth="1"/>
    <col min="13582" max="13582" width="5.25" style="12" customWidth="1"/>
    <col min="13583" max="13586" width="9.625" style="12" customWidth="1"/>
    <col min="13587" max="13587" width="13.75" style="12" bestFit="1" customWidth="1"/>
    <col min="13588" max="13824" width="8.75" style="12"/>
    <col min="13825" max="13825" width="4" style="12" customWidth="1"/>
    <col min="13826" max="13826" width="15.375" style="12" customWidth="1"/>
    <col min="13827" max="13827" width="11" style="12" customWidth="1"/>
    <col min="13828" max="13828" width="12.125" style="12" customWidth="1"/>
    <col min="13829" max="13829" width="12.75" style="12" customWidth="1"/>
    <col min="13830" max="13830" width="10" style="12" customWidth="1"/>
    <col min="13831" max="13831" width="6.5" style="12" bestFit="1" customWidth="1"/>
    <col min="13832" max="13832" width="9.75" style="12" customWidth="1"/>
    <col min="13833" max="13833" width="7.75" style="12" customWidth="1"/>
    <col min="13834" max="13834" width="4.25" style="12" customWidth="1"/>
    <col min="13835" max="13835" width="7.875" style="12" customWidth="1"/>
    <col min="13836" max="13836" width="9.5" style="12" customWidth="1"/>
    <col min="13837" max="13837" width="6.5" style="12" customWidth="1"/>
    <col min="13838" max="13838" width="5.25" style="12" customWidth="1"/>
    <col min="13839" max="13842" width="9.625" style="12" customWidth="1"/>
    <col min="13843" max="13843" width="13.75" style="12" bestFit="1" customWidth="1"/>
    <col min="13844" max="14080" width="8.75" style="12"/>
    <col min="14081" max="14081" width="4" style="12" customWidth="1"/>
    <col min="14082" max="14082" width="15.375" style="12" customWidth="1"/>
    <col min="14083" max="14083" width="11" style="12" customWidth="1"/>
    <col min="14084" max="14084" width="12.125" style="12" customWidth="1"/>
    <col min="14085" max="14085" width="12.75" style="12" customWidth="1"/>
    <col min="14086" max="14086" width="10" style="12" customWidth="1"/>
    <col min="14087" max="14087" width="6.5" style="12" bestFit="1" customWidth="1"/>
    <col min="14088" max="14088" width="9.75" style="12" customWidth="1"/>
    <col min="14089" max="14089" width="7.75" style="12" customWidth="1"/>
    <col min="14090" max="14090" width="4.25" style="12" customWidth="1"/>
    <col min="14091" max="14091" width="7.875" style="12" customWidth="1"/>
    <col min="14092" max="14092" width="9.5" style="12" customWidth="1"/>
    <col min="14093" max="14093" width="6.5" style="12" customWidth="1"/>
    <col min="14094" max="14094" width="5.25" style="12" customWidth="1"/>
    <col min="14095" max="14098" width="9.625" style="12" customWidth="1"/>
    <col min="14099" max="14099" width="13.75" style="12" bestFit="1" customWidth="1"/>
    <col min="14100" max="14336" width="8.75" style="12"/>
    <col min="14337" max="14337" width="4" style="12" customWidth="1"/>
    <col min="14338" max="14338" width="15.375" style="12" customWidth="1"/>
    <col min="14339" max="14339" width="11" style="12" customWidth="1"/>
    <col min="14340" max="14340" width="12.125" style="12" customWidth="1"/>
    <col min="14341" max="14341" width="12.75" style="12" customWidth="1"/>
    <col min="14342" max="14342" width="10" style="12" customWidth="1"/>
    <col min="14343" max="14343" width="6.5" style="12" bestFit="1" customWidth="1"/>
    <col min="14344" max="14344" width="9.75" style="12" customWidth="1"/>
    <col min="14345" max="14345" width="7.75" style="12" customWidth="1"/>
    <col min="14346" max="14346" width="4.25" style="12" customWidth="1"/>
    <col min="14347" max="14347" width="7.875" style="12" customWidth="1"/>
    <col min="14348" max="14348" width="9.5" style="12" customWidth="1"/>
    <col min="14349" max="14349" width="6.5" style="12" customWidth="1"/>
    <col min="14350" max="14350" width="5.25" style="12" customWidth="1"/>
    <col min="14351" max="14354" width="9.625" style="12" customWidth="1"/>
    <col min="14355" max="14355" width="13.75" style="12" bestFit="1" customWidth="1"/>
    <col min="14356" max="14592" width="8.75" style="12"/>
    <col min="14593" max="14593" width="4" style="12" customWidth="1"/>
    <col min="14594" max="14594" width="15.375" style="12" customWidth="1"/>
    <col min="14595" max="14595" width="11" style="12" customWidth="1"/>
    <col min="14596" max="14596" width="12.125" style="12" customWidth="1"/>
    <col min="14597" max="14597" width="12.75" style="12" customWidth="1"/>
    <col min="14598" max="14598" width="10" style="12" customWidth="1"/>
    <col min="14599" max="14599" width="6.5" style="12" bestFit="1" customWidth="1"/>
    <col min="14600" max="14600" width="9.75" style="12" customWidth="1"/>
    <col min="14601" max="14601" width="7.75" style="12" customWidth="1"/>
    <col min="14602" max="14602" width="4.25" style="12" customWidth="1"/>
    <col min="14603" max="14603" width="7.875" style="12" customWidth="1"/>
    <col min="14604" max="14604" width="9.5" style="12" customWidth="1"/>
    <col min="14605" max="14605" width="6.5" style="12" customWidth="1"/>
    <col min="14606" max="14606" width="5.25" style="12" customWidth="1"/>
    <col min="14607" max="14610" width="9.625" style="12" customWidth="1"/>
    <col min="14611" max="14611" width="13.75" style="12" bestFit="1" customWidth="1"/>
    <col min="14612" max="14848" width="8.75" style="12"/>
    <col min="14849" max="14849" width="4" style="12" customWidth="1"/>
    <col min="14850" max="14850" width="15.375" style="12" customWidth="1"/>
    <col min="14851" max="14851" width="11" style="12" customWidth="1"/>
    <col min="14852" max="14852" width="12.125" style="12" customWidth="1"/>
    <col min="14853" max="14853" width="12.75" style="12" customWidth="1"/>
    <col min="14854" max="14854" width="10" style="12" customWidth="1"/>
    <col min="14855" max="14855" width="6.5" style="12" bestFit="1" customWidth="1"/>
    <col min="14856" max="14856" width="9.75" style="12" customWidth="1"/>
    <col min="14857" max="14857" width="7.75" style="12" customWidth="1"/>
    <col min="14858" max="14858" width="4.25" style="12" customWidth="1"/>
    <col min="14859" max="14859" width="7.875" style="12" customWidth="1"/>
    <col min="14860" max="14860" width="9.5" style="12" customWidth="1"/>
    <col min="14861" max="14861" width="6.5" style="12" customWidth="1"/>
    <col min="14862" max="14862" width="5.25" style="12" customWidth="1"/>
    <col min="14863" max="14866" width="9.625" style="12" customWidth="1"/>
    <col min="14867" max="14867" width="13.75" style="12" bestFit="1" customWidth="1"/>
    <col min="14868" max="15104" width="8.75" style="12"/>
    <col min="15105" max="15105" width="4" style="12" customWidth="1"/>
    <col min="15106" max="15106" width="15.375" style="12" customWidth="1"/>
    <col min="15107" max="15107" width="11" style="12" customWidth="1"/>
    <col min="15108" max="15108" width="12.125" style="12" customWidth="1"/>
    <col min="15109" max="15109" width="12.75" style="12" customWidth="1"/>
    <col min="15110" max="15110" width="10" style="12" customWidth="1"/>
    <col min="15111" max="15111" width="6.5" style="12" bestFit="1" customWidth="1"/>
    <col min="15112" max="15112" width="9.75" style="12" customWidth="1"/>
    <col min="15113" max="15113" width="7.75" style="12" customWidth="1"/>
    <col min="15114" max="15114" width="4.25" style="12" customWidth="1"/>
    <col min="15115" max="15115" width="7.875" style="12" customWidth="1"/>
    <col min="15116" max="15116" width="9.5" style="12" customWidth="1"/>
    <col min="15117" max="15117" width="6.5" style="12" customWidth="1"/>
    <col min="15118" max="15118" width="5.25" style="12" customWidth="1"/>
    <col min="15119" max="15122" width="9.625" style="12" customWidth="1"/>
    <col min="15123" max="15123" width="13.75" style="12" bestFit="1" customWidth="1"/>
    <col min="15124" max="15360" width="8.75" style="12"/>
    <col min="15361" max="15361" width="4" style="12" customWidth="1"/>
    <col min="15362" max="15362" width="15.375" style="12" customWidth="1"/>
    <col min="15363" max="15363" width="11" style="12" customWidth="1"/>
    <col min="15364" max="15364" width="12.125" style="12" customWidth="1"/>
    <col min="15365" max="15365" width="12.75" style="12" customWidth="1"/>
    <col min="15366" max="15366" width="10" style="12" customWidth="1"/>
    <col min="15367" max="15367" width="6.5" style="12" bestFit="1" customWidth="1"/>
    <col min="15368" max="15368" width="9.75" style="12" customWidth="1"/>
    <col min="15369" max="15369" width="7.75" style="12" customWidth="1"/>
    <col min="15370" max="15370" width="4.25" style="12" customWidth="1"/>
    <col min="15371" max="15371" width="7.875" style="12" customWidth="1"/>
    <col min="15372" max="15372" width="9.5" style="12" customWidth="1"/>
    <col min="15373" max="15373" width="6.5" style="12" customWidth="1"/>
    <col min="15374" max="15374" width="5.25" style="12" customWidth="1"/>
    <col min="15375" max="15378" width="9.625" style="12" customWidth="1"/>
    <col min="15379" max="15379" width="13.75" style="12" bestFit="1" customWidth="1"/>
    <col min="15380" max="15616" width="8.75" style="12"/>
    <col min="15617" max="15617" width="4" style="12" customWidth="1"/>
    <col min="15618" max="15618" width="15.375" style="12" customWidth="1"/>
    <col min="15619" max="15619" width="11" style="12" customWidth="1"/>
    <col min="15620" max="15620" width="12.125" style="12" customWidth="1"/>
    <col min="15621" max="15621" width="12.75" style="12" customWidth="1"/>
    <col min="15622" max="15622" width="10" style="12" customWidth="1"/>
    <col min="15623" max="15623" width="6.5" style="12" bestFit="1" customWidth="1"/>
    <col min="15624" max="15624" width="9.75" style="12" customWidth="1"/>
    <col min="15625" max="15625" width="7.75" style="12" customWidth="1"/>
    <col min="15626" max="15626" width="4.25" style="12" customWidth="1"/>
    <col min="15627" max="15627" width="7.875" style="12" customWidth="1"/>
    <col min="15628" max="15628" width="9.5" style="12" customWidth="1"/>
    <col min="15629" max="15629" width="6.5" style="12" customWidth="1"/>
    <col min="15630" max="15630" width="5.25" style="12" customWidth="1"/>
    <col min="15631" max="15634" width="9.625" style="12" customWidth="1"/>
    <col min="15635" max="15635" width="13.75" style="12" bestFit="1" customWidth="1"/>
    <col min="15636" max="15872" width="8.75" style="12"/>
    <col min="15873" max="15873" width="4" style="12" customWidth="1"/>
    <col min="15874" max="15874" width="15.375" style="12" customWidth="1"/>
    <col min="15875" max="15875" width="11" style="12" customWidth="1"/>
    <col min="15876" max="15876" width="12.125" style="12" customWidth="1"/>
    <col min="15877" max="15877" width="12.75" style="12" customWidth="1"/>
    <col min="15878" max="15878" width="10" style="12" customWidth="1"/>
    <col min="15879" max="15879" width="6.5" style="12" bestFit="1" customWidth="1"/>
    <col min="15880" max="15880" width="9.75" style="12" customWidth="1"/>
    <col min="15881" max="15881" width="7.75" style="12" customWidth="1"/>
    <col min="15882" max="15882" width="4.25" style="12" customWidth="1"/>
    <col min="15883" max="15883" width="7.875" style="12" customWidth="1"/>
    <col min="15884" max="15884" width="9.5" style="12" customWidth="1"/>
    <col min="15885" max="15885" width="6.5" style="12" customWidth="1"/>
    <col min="15886" max="15886" width="5.25" style="12" customWidth="1"/>
    <col min="15887" max="15890" width="9.625" style="12" customWidth="1"/>
    <col min="15891" max="15891" width="13.75" style="12" bestFit="1" customWidth="1"/>
    <col min="15892" max="16128" width="8.75" style="12"/>
    <col min="16129" max="16129" width="4" style="12" customWidth="1"/>
    <col min="16130" max="16130" width="15.375" style="12" customWidth="1"/>
    <col min="16131" max="16131" width="11" style="12" customWidth="1"/>
    <col min="16132" max="16132" width="12.125" style="12" customWidth="1"/>
    <col min="16133" max="16133" width="12.75" style="12" customWidth="1"/>
    <col min="16134" max="16134" width="10" style="12" customWidth="1"/>
    <col min="16135" max="16135" width="6.5" style="12" bestFit="1" customWidth="1"/>
    <col min="16136" max="16136" width="9.75" style="12" customWidth="1"/>
    <col min="16137" max="16137" width="7.75" style="12" customWidth="1"/>
    <col min="16138" max="16138" width="4.25" style="12" customWidth="1"/>
    <col min="16139" max="16139" width="7.875" style="12" customWidth="1"/>
    <col min="16140" max="16140" width="9.5" style="12" customWidth="1"/>
    <col min="16141" max="16141" width="6.5" style="12" customWidth="1"/>
    <col min="16142" max="16142" width="5.25" style="12" customWidth="1"/>
    <col min="16143" max="16146" width="9.625" style="12" customWidth="1"/>
    <col min="16147" max="16147" width="13.75" style="12" bestFit="1" customWidth="1"/>
    <col min="16148" max="16384" width="8.75" style="12"/>
  </cols>
  <sheetData>
    <row r="1" spans="1:24" s="5" customFormat="1" ht="14.25">
      <c r="A1" s="67" t="s">
        <v>15</v>
      </c>
      <c r="B1" s="6"/>
      <c r="C1" s="6"/>
      <c r="D1" s="7"/>
      <c r="E1" s="6"/>
      <c r="F1" s="8"/>
      <c r="G1" s="6"/>
      <c r="H1" s="8"/>
      <c r="I1" s="6"/>
      <c r="J1" s="9"/>
      <c r="K1" s="9"/>
      <c r="L1" s="6"/>
      <c r="M1" s="6"/>
      <c r="N1" s="8"/>
      <c r="O1" s="6"/>
      <c r="Q1" s="6" t="s">
        <v>16</v>
      </c>
      <c r="R1" s="2">
        <f>'①実績報告書（様式５）'!J1</f>
        <v>0</v>
      </c>
      <c r="S1" s="6"/>
      <c r="T1" s="6"/>
      <c r="U1" s="6"/>
      <c r="V1" s="6"/>
    </row>
    <row r="2" spans="1:24" s="5" customFormat="1" ht="21">
      <c r="A2" s="395" t="s">
        <v>17</v>
      </c>
      <c r="B2" s="395"/>
      <c r="C2" s="395"/>
      <c r="D2" s="395"/>
      <c r="E2" s="395"/>
      <c r="F2" s="395"/>
      <c r="G2" s="395"/>
      <c r="H2" s="395"/>
      <c r="I2" s="395"/>
      <c r="J2" s="395"/>
      <c r="K2" s="395"/>
      <c r="L2" s="395"/>
      <c r="M2" s="395"/>
      <c r="N2" s="395"/>
      <c r="O2" s="395"/>
      <c r="P2" s="395"/>
      <c r="Q2" s="395"/>
      <c r="R2" s="395"/>
      <c r="S2" s="11"/>
      <c r="T2" s="11"/>
      <c r="U2" s="11"/>
      <c r="V2" s="11"/>
    </row>
    <row r="3" spans="1:24">
      <c r="L3" s="16"/>
      <c r="O3" s="15"/>
      <c r="P3" s="15"/>
      <c r="Q3" s="15"/>
      <c r="R3" s="15"/>
      <c r="S3" s="17"/>
    </row>
    <row r="4" spans="1:24" ht="19.5" customHeight="1">
      <c r="A4" s="18">
        <v>1</v>
      </c>
      <c r="B4" s="19" t="s">
        <v>18</v>
      </c>
      <c r="O4" s="15"/>
      <c r="P4" s="15"/>
      <c r="Q4" s="15"/>
      <c r="R4" s="15"/>
      <c r="S4" s="17"/>
    </row>
    <row r="5" spans="1:24">
      <c r="B5" s="20"/>
      <c r="C5" s="251" t="s">
        <v>19</v>
      </c>
      <c r="D5" s="251" t="s">
        <v>20</v>
      </c>
      <c r="E5" s="14"/>
      <c r="F5" s="13"/>
      <c r="G5" s="15"/>
      <c r="H5" s="13"/>
      <c r="I5" s="15"/>
      <c r="K5" s="13"/>
      <c r="L5" s="15"/>
      <c r="N5" s="13"/>
      <c r="O5" s="15"/>
      <c r="T5" s="13"/>
    </row>
    <row r="6" spans="1:24">
      <c r="B6" s="21"/>
      <c r="C6" s="251"/>
      <c r="D6" s="251" t="s">
        <v>21</v>
      </c>
      <c r="E6" s="14"/>
      <c r="F6" s="13"/>
      <c r="G6" s="15"/>
      <c r="H6" s="13"/>
      <c r="I6" s="15"/>
      <c r="K6" s="13"/>
      <c r="L6" s="15"/>
      <c r="N6" s="13"/>
      <c r="O6" s="15"/>
      <c r="T6" s="13"/>
    </row>
    <row r="7" spans="1:24">
      <c r="B7" s="23"/>
      <c r="C7" s="251" t="s">
        <v>22</v>
      </c>
      <c r="D7" s="251" t="s">
        <v>23</v>
      </c>
      <c r="E7" s="14"/>
      <c r="F7" s="13"/>
      <c r="G7" s="15"/>
      <c r="H7" s="13"/>
      <c r="I7" s="15"/>
      <c r="K7" s="13"/>
      <c r="L7" s="15"/>
      <c r="N7" s="13"/>
      <c r="O7" s="15"/>
      <c r="T7" s="13"/>
    </row>
    <row r="8" spans="1:24" s="13" customFormat="1" ht="22.35" customHeight="1">
      <c r="B8" s="246" t="s">
        <v>205</v>
      </c>
      <c r="C8" s="247"/>
      <c r="D8" s="248"/>
    </row>
    <row r="9" spans="1:24" s="13" customFormat="1" ht="22.35" customHeight="1">
      <c r="B9" s="245" t="s">
        <v>24</v>
      </c>
      <c r="C9" s="256" t="str">
        <f>IF(C8&gt;=⑤歳入歳出決算書!$G$17,⑤歳入歳出決算書!$G$17,C8)</f>
        <v/>
      </c>
      <c r="D9" s="377">
        <f>IF(D8&gt;=SUM(⑤歳入歳出決算書!G7,⑤歳入歳出決算書!G14),SUM(⑤歳入歳出決算書!G7,⑤歳入歳出決算書!G14),D8)</f>
        <v>0</v>
      </c>
    </row>
    <row r="10" spans="1:24" s="13" customFormat="1" ht="20.100000000000001" customHeight="1">
      <c r="B10" s="25" t="s">
        <v>25</v>
      </c>
      <c r="C10" s="26" t="str">
        <f>IF(C8="","",C9-C8)</f>
        <v/>
      </c>
      <c r="D10" s="26" t="str">
        <f>IF(D8="","",D9-D8)</f>
        <v/>
      </c>
    </row>
    <row r="11" spans="1:24" s="13" customFormat="1" ht="19.5" customHeight="1">
      <c r="B11" s="27"/>
      <c r="C11" s="16"/>
    </row>
    <row r="12" spans="1:24" ht="19.5" customHeight="1">
      <c r="A12" s="18">
        <v>2</v>
      </c>
      <c r="B12" s="19" t="s">
        <v>26</v>
      </c>
      <c r="T12" s="15"/>
      <c r="U12" s="15"/>
      <c r="V12" s="15"/>
      <c r="W12" s="15"/>
    </row>
    <row r="13" spans="1:24" s="28" customFormat="1">
      <c r="B13" s="20"/>
      <c r="C13" s="29" t="s">
        <v>27</v>
      </c>
      <c r="D13" s="30" t="s">
        <v>28</v>
      </c>
      <c r="E13" s="31" t="s">
        <v>29</v>
      </c>
      <c r="F13" s="32" t="s">
        <v>30</v>
      </c>
      <c r="G13" s="33" t="s">
        <v>31</v>
      </c>
      <c r="H13" s="34" t="s">
        <v>32</v>
      </c>
      <c r="S13" s="35"/>
      <c r="T13" s="35"/>
    </row>
    <row r="14" spans="1:24" s="28" customFormat="1">
      <c r="B14" s="21"/>
      <c r="C14" s="36" t="s">
        <v>33</v>
      </c>
      <c r="D14" s="37"/>
      <c r="E14" s="38"/>
      <c r="F14" s="39" t="s">
        <v>34</v>
      </c>
      <c r="G14" s="40"/>
      <c r="H14" s="41" t="s">
        <v>186</v>
      </c>
      <c r="S14" s="35"/>
      <c r="T14" s="35"/>
    </row>
    <row r="15" spans="1:24" s="28" customFormat="1">
      <c r="B15" s="23"/>
      <c r="C15" s="42" t="s">
        <v>35</v>
      </c>
      <c r="D15" s="43" t="s">
        <v>36</v>
      </c>
      <c r="E15" s="44" t="s">
        <v>37</v>
      </c>
      <c r="F15" s="45" t="s">
        <v>38</v>
      </c>
      <c r="G15" s="46" t="s">
        <v>39</v>
      </c>
      <c r="H15" s="47" t="s">
        <v>40</v>
      </c>
      <c r="S15" s="35"/>
      <c r="T15" s="35"/>
    </row>
    <row r="16" spans="1:24" ht="21.6" customHeight="1">
      <c r="B16" s="246" t="s">
        <v>205</v>
      </c>
      <c r="C16" s="249"/>
      <c r="D16" s="250">
        <v>237400</v>
      </c>
      <c r="E16" s="251">
        <v>12</v>
      </c>
      <c r="F16" s="248">
        <f>IF(C16=0,0,IF(C16=1,288000,IF(C16=2,1152000,IF(C16=4,2880000,IF(C16=6,5184000,"保育士等人員（Ｃ）欄の入力誤り")))))</f>
        <v>0</v>
      </c>
      <c r="G16" s="252"/>
      <c r="H16" s="253">
        <f>(C16*D16*E16-F16)*G16*2/3</f>
        <v>0</v>
      </c>
      <c r="I16" s="15"/>
      <c r="K16" s="13"/>
      <c r="L16" s="15"/>
      <c r="N16" s="13"/>
      <c r="O16" s="15"/>
      <c r="T16" s="13"/>
      <c r="U16" s="15"/>
      <c r="V16" s="15"/>
      <c r="W16" s="15"/>
      <c r="X16" s="15"/>
    </row>
    <row r="17" spans="1:33" ht="21.6" customHeight="1">
      <c r="B17" s="254" t="s">
        <v>24</v>
      </c>
      <c r="C17" s="376">
        <f>$C$16</f>
        <v>0</v>
      </c>
      <c r="D17" s="250">
        <v>237400</v>
      </c>
      <c r="E17" s="251">
        <v>12</v>
      </c>
      <c r="F17" s="286">
        <f>$F$16</f>
        <v>0</v>
      </c>
      <c r="G17" s="287">
        <f>G16</f>
        <v>0</v>
      </c>
      <c r="H17" s="253">
        <f>(C17*D17*E17-F17)*G17*2/3</f>
        <v>0</v>
      </c>
      <c r="T17" s="15"/>
      <c r="U17" s="15"/>
      <c r="V17" s="15"/>
      <c r="W17" s="15"/>
    </row>
    <row r="18" spans="1:33" ht="22.35" customHeight="1">
      <c r="B18" s="25" t="s">
        <v>25</v>
      </c>
      <c r="C18" s="257" t="s">
        <v>41</v>
      </c>
      <c r="D18" s="257" t="s">
        <v>42</v>
      </c>
      <c r="E18" s="257" t="s">
        <v>41</v>
      </c>
      <c r="F18" s="257" t="s">
        <v>43</v>
      </c>
      <c r="G18" s="257" t="s">
        <v>43</v>
      </c>
      <c r="H18" s="48">
        <f>IF(H16="","",H17-H16)</f>
        <v>0</v>
      </c>
      <c r="T18" s="15"/>
      <c r="U18" s="15"/>
      <c r="V18" s="15"/>
      <c r="W18" s="15"/>
    </row>
    <row r="19" spans="1:33" ht="19.5" customHeight="1">
      <c r="T19" s="15"/>
      <c r="U19" s="15"/>
      <c r="V19" s="15"/>
      <c r="W19" s="15"/>
    </row>
    <row r="20" spans="1:33" ht="19.5" customHeight="1">
      <c r="A20" s="18">
        <v>3</v>
      </c>
      <c r="B20" s="19" t="s">
        <v>44</v>
      </c>
      <c r="T20" s="15"/>
      <c r="U20" s="15"/>
      <c r="V20" s="15"/>
      <c r="W20" s="15"/>
    </row>
    <row r="21" spans="1:33">
      <c r="B21" s="20"/>
      <c r="C21" s="396" t="s">
        <v>45</v>
      </c>
      <c r="D21" s="397"/>
      <c r="E21" s="398"/>
      <c r="F21" s="399" t="s">
        <v>46</v>
      </c>
      <c r="G21" s="400"/>
      <c r="H21" s="401"/>
      <c r="I21" s="396" t="s">
        <v>47</v>
      </c>
      <c r="J21" s="397"/>
      <c r="K21" s="398"/>
      <c r="L21" s="396" t="s">
        <v>48</v>
      </c>
      <c r="M21" s="397"/>
      <c r="N21" s="398"/>
      <c r="O21" s="396" t="s">
        <v>49</v>
      </c>
      <c r="P21" s="397"/>
      <c r="Q21" s="398"/>
      <c r="R21" s="34" t="s">
        <v>32</v>
      </c>
      <c r="S21" s="12"/>
      <c r="T21" s="13"/>
      <c r="U21" s="15"/>
      <c r="V21" s="13"/>
      <c r="W21" s="13"/>
      <c r="X21" s="15"/>
      <c r="Y21" s="13"/>
      <c r="Z21" s="13"/>
      <c r="AA21" s="13"/>
      <c r="AB21" s="13"/>
      <c r="AC21" s="13"/>
      <c r="AD21" s="15"/>
      <c r="AE21" s="15"/>
      <c r="AF21" s="15"/>
      <c r="AG21" s="15"/>
    </row>
    <row r="22" spans="1:33">
      <c r="B22" s="21"/>
      <c r="C22" s="49" t="s">
        <v>28</v>
      </c>
      <c r="D22" s="31" t="s">
        <v>50</v>
      </c>
      <c r="E22" s="50" t="s">
        <v>51</v>
      </c>
      <c r="F22" s="51" t="s">
        <v>52</v>
      </c>
      <c r="G22" s="52" t="s">
        <v>53</v>
      </c>
      <c r="H22" s="53" t="s">
        <v>54</v>
      </c>
      <c r="I22" s="49" t="s">
        <v>28</v>
      </c>
      <c r="J22" s="31" t="s">
        <v>29</v>
      </c>
      <c r="K22" s="50" t="s">
        <v>55</v>
      </c>
      <c r="L22" s="49" t="s">
        <v>28</v>
      </c>
      <c r="M22" s="31" t="s">
        <v>50</v>
      </c>
      <c r="N22" s="50" t="s">
        <v>56</v>
      </c>
      <c r="O22" s="49" t="s">
        <v>28</v>
      </c>
      <c r="P22" s="31" t="s">
        <v>50</v>
      </c>
      <c r="Q22" s="50" t="s">
        <v>56</v>
      </c>
      <c r="R22" s="41" t="s">
        <v>187</v>
      </c>
      <c r="S22" s="12"/>
      <c r="T22" s="13"/>
      <c r="U22" s="15"/>
      <c r="V22" s="13"/>
      <c r="W22" s="13"/>
      <c r="X22" s="15"/>
      <c r="Y22" s="13"/>
      <c r="Z22" s="13"/>
      <c r="AA22" s="13"/>
      <c r="AB22" s="13"/>
      <c r="AC22" s="13"/>
      <c r="AD22" s="15"/>
      <c r="AE22" s="15"/>
      <c r="AF22" s="15"/>
      <c r="AG22" s="15"/>
    </row>
    <row r="23" spans="1:33">
      <c r="B23" s="23"/>
      <c r="C23" s="54" t="s">
        <v>57</v>
      </c>
      <c r="D23" s="44" t="s">
        <v>58</v>
      </c>
      <c r="E23" s="55" t="s">
        <v>59</v>
      </c>
      <c r="F23" s="56" t="s">
        <v>60</v>
      </c>
      <c r="G23" s="57" t="s">
        <v>61</v>
      </c>
      <c r="H23" s="58" t="s">
        <v>62</v>
      </c>
      <c r="I23" s="54" t="s">
        <v>63</v>
      </c>
      <c r="J23" s="44" t="s">
        <v>64</v>
      </c>
      <c r="K23" s="55" t="s">
        <v>65</v>
      </c>
      <c r="L23" s="54" t="s">
        <v>66</v>
      </c>
      <c r="M23" s="44" t="s">
        <v>67</v>
      </c>
      <c r="N23" s="55" t="s">
        <v>68</v>
      </c>
      <c r="O23" s="54" t="s">
        <v>69</v>
      </c>
      <c r="P23" s="44" t="s">
        <v>70</v>
      </c>
      <c r="Q23" s="55" t="s">
        <v>71</v>
      </c>
      <c r="R23" s="24" t="s">
        <v>72</v>
      </c>
      <c r="S23" s="12"/>
      <c r="T23" s="13"/>
      <c r="U23" s="15"/>
      <c r="V23" s="13"/>
      <c r="W23" s="13"/>
      <c r="X23" s="15"/>
      <c r="Y23" s="13"/>
      <c r="Z23" s="13"/>
      <c r="AA23" s="13"/>
      <c r="AB23" s="13"/>
      <c r="AC23" s="13"/>
      <c r="AD23" s="15"/>
      <c r="AE23" s="15"/>
      <c r="AF23" s="15"/>
      <c r="AG23" s="15"/>
    </row>
    <row r="24" spans="1:33" ht="21.6" customHeight="1">
      <c r="B24" s="25" t="s">
        <v>205</v>
      </c>
      <c r="C24" s="250">
        <v>30750</v>
      </c>
      <c r="D24" s="248"/>
      <c r="E24" s="302">
        <f>IF(OR(R1=31,R1=37,R1=69,R1=77,R1=92),C24*D24*2,C24*D24)</f>
        <v>0</v>
      </c>
      <c r="F24" s="250">
        <v>15270</v>
      </c>
      <c r="G24" s="248"/>
      <c r="H24" s="303">
        <f>IF(OR(R1=3,R1=17,R1=30,R1=37,R1=41, R1=48,R1=49,R1=51,R1=62,R1=89,R1=93),F24*G24*2, IF(OR(R1=14,R1=31,R1=69,R1=77,R1=92),F24*G24*3,F24*G24))</f>
        <v>0</v>
      </c>
      <c r="I24" s="250">
        <v>278340</v>
      </c>
      <c r="J24" s="297"/>
      <c r="K24" s="303">
        <f>I24*J24</f>
        <v>0</v>
      </c>
      <c r="L24" s="250">
        <v>27210</v>
      </c>
      <c r="M24" s="297"/>
      <c r="N24" s="303">
        <f>L24*M24</f>
        <v>0</v>
      </c>
      <c r="O24" s="250">
        <v>14760</v>
      </c>
      <c r="P24" s="299"/>
      <c r="Q24" s="303">
        <f>O24*P24</f>
        <v>0</v>
      </c>
      <c r="R24" s="253">
        <f>SUM(E24,H24,K24,N24,Q24)*2/3</f>
        <v>0</v>
      </c>
      <c r="S24" s="12"/>
      <c r="T24" s="13"/>
      <c r="U24" s="15"/>
      <c r="V24" s="13"/>
      <c r="W24" s="13"/>
      <c r="X24" s="15"/>
      <c r="Y24" s="13"/>
      <c r="Z24" s="13"/>
      <c r="AA24" s="13"/>
      <c r="AB24" s="13"/>
      <c r="AC24" s="13"/>
      <c r="AD24" s="15"/>
      <c r="AE24" s="15"/>
      <c r="AF24" s="15"/>
      <c r="AG24" s="15"/>
    </row>
    <row r="25" spans="1:33" ht="22.35" customHeight="1">
      <c r="B25" s="255" t="s">
        <v>24</v>
      </c>
      <c r="C25" s="250">
        <v>30750</v>
      </c>
      <c r="D25" s="286">
        <f>IF(D24&gt;='③事業実績報告書（別紙２）'!B43,'③事業実績報告書（別紙２）'!B43,'②経費精算額調書（別紙１）'!D24)</f>
        <v>0</v>
      </c>
      <c r="E25" s="300">
        <f>IF(AND(OR(R1=31,R1=37,R1=69,R1=77,R1=92),'③事業実績報告書（別紙２）'!O20&gt;=4), IF(D24&lt;D25,"エラー（交付申請時の日数を上回っています）",C25*D25*2), IF(D24&lt;D25,"エラー（交付申請時の日数を上回っています）",C25*D25))</f>
        <v>0</v>
      </c>
      <c r="F25" s="250">
        <v>15270</v>
      </c>
      <c r="G25" s="286">
        <f>IF(G24&gt;='③事業実績報告書（別紙２）'!C43,'③事業実績報告書（別紙２）'!C43,'②経費精算額調書（別紙１）'!G24)</f>
        <v>0</v>
      </c>
      <c r="H25" s="296">
        <f>IF(AND(OR(R1=14,R1=31,R1=69,R1=77,R1=92),'③事業実績報告書（別紙２）'!S20&gt;=6),IF(G24&lt;G25,"エラー（交付申請時の日数を上回っています）",F25*G25*3),IF(AND(OR(R1=14,R1=31,R1=69,R1=77,R1=92,R1=3,R1=17,R1=30,R1=37,R1=41,R1=48,R1=49,R1=51,R1=62,R1=89,R1=93),6&gt;'③事業実績報告書（別紙２）'!S20,'③事業実績報告書（別紙２）'!S20&gt;=4),IF(G24&lt;G25,"エラー（交付申請時の日数を上回っています）",F25*G25*2),IF(G24&lt;G25,"エラー（交付申請時の日数を上回っています）",F25*G25)))</f>
        <v>0</v>
      </c>
      <c r="I25" s="250">
        <v>278340</v>
      </c>
      <c r="J25" s="378">
        <f>IF(J24&gt;='③事業実績報告書（別紙２）'!D43,'③事業実績報告書（別紙２）'!D43,'②経費精算額調書（別紙１）'!J24)</f>
        <v>0</v>
      </c>
      <c r="K25" s="296">
        <f>IF(J24&lt;J25,"エラー（交付申請時の月数を上回っています）",I25*J25)</f>
        <v>0</v>
      </c>
      <c r="L25" s="250">
        <v>27210</v>
      </c>
      <c r="M25" s="378">
        <f>IF(M24&gt;='③事業実績報告書（別紙２）'!E43,'③事業実績報告書（別紙２）'!E43,'②経費精算額調書（別紙１）'!M24)</f>
        <v>0</v>
      </c>
      <c r="N25" s="296">
        <f>IF(M24&lt;M25,"エラー（交付申請時の日数を上回っています）",L25*M25)</f>
        <v>0</v>
      </c>
      <c r="O25" s="250">
        <v>14760</v>
      </c>
      <c r="P25" s="379">
        <f>IF(P24&gt;='③事業実績報告書（別紙２）'!F43,'③事業実績報告書（別紙２）'!F43,'②経費精算額調書（別紙１）'!P24)</f>
        <v>0</v>
      </c>
      <c r="Q25" s="296">
        <f>IF(P24&lt;P25,"エラー（交付申請時の日数を上回っています）",O25*P25)</f>
        <v>0</v>
      </c>
      <c r="R25" s="253">
        <f>SUM(E25,H25,K25,N25,Q25)*2/3</f>
        <v>0</v>
      </c>
      <c r="T25" s="15"/>
      <c r="U25" s="13"/>
      <c r="V25" s="13"/>
      <c r="W25" s="13"/>
      <c r="X25" s="13"/>
      <c r="Y25" s="13"/>
      <c r="Z25" s="15"/>
      <c r="AA25" s="15"/>
      <c r="AB25" s="15"/>
      <c r="AC25" s="15"/>
    </row>
    <row r="26" spans="1:33" ht="22.35" customHeight="1">
      <c r="B26" s="25" t="s">
        <v>25</v>
      </c>
      <c r="C26" s="257" t="s">
        <v>73</v>
      </c>
      <c r="D26" s="65" t="str">
        <f>IF(D24="","",D25-D24)</f>
        <v/>
      </c>
      <c r="E26" s="48">
        <f>IF(E24="","",E25-E24)</f>
        <v>0</v>
      </c>
      <c r="F26" s="257" t="s">
        <v>73</v>
      </c>
      <c r="G26" s="65" t="str">
        <f>IF(G24="","",G25-G24)</f>
        <v/>
      </c>
      <c r="H26" s="48">
        <f>IF(H24="","",H25-H24)</f>
        <v>0</v>
      </c>
      <c r="I26" s="257" t="s">
        <v>73</v>
      </c>
      <c r="J26" s="298" t="str">
        <f>IF(J24="","",J25-J24)</f>
        <v/>
      </c>
      <c r="K26" s="48">
        <f>IF(K24="","",K25-K24)</f>
        <v>0</v>
      </c>
      <c r="L26" s="257" t="s">
        <v>73</v>
      </c>
      <c r="M26" s="298" t="str">
        <f>IF(M24="","",M25-M24)</f>
        <v/>
      </c>
      <c r="N26" s="48">
        <f>IF(N24="","",N25-N24)</f>
        <v>0</v>
      </c>
      <c r="O26" s="257" t="s">
        <v>73</v>
      </c>
      <c r="P26" s="298" t="str">
        <f>IF(P24="","",P25-P24)</f>
        <v/>
      </c>
      <c r="Q26" s="48">
        <f>IF(Q24="","",Q25-Q24)</f>
        <v>0</v>
      </c>
      <c r="R26" s="48">
        <f>IF(R24="","",R25-R24)</f>
        <v>0</v>
      </c>
      <c r="T26" s="15"/>
      <c r="U26" s="13"/>
      <c r="V26" s="13"/>
      <c r="W26" s="13"/>
      <c r="X26" s="13"/>
      <c r="Y26" s="13"/>
      <c r="Z26" s="15"/>
      <c r="AA26" s="15"/>
      <c r="AB26" s="15"/>
      <c r="AC26" s="15"/>
    </row>
    <row r="27" spans="1:33" ht="19.5" customHeight="1">
      <c r="T27" s="15"/>
      <c r="U27" s="15"/>
      <c r="V27" s="15"/>
      <c r="W27" s="15"/>
    </row>
    <row r="28" spans="1:33" ht="19.5" customHeight="1">
      <c r="A28" s="18">
        <v>4</v>
      </c>
      <c r="B28" s="19" t="s">
        <v>203</v>
      </c>
      <c r="T28" s="15"/>
      <c r="U28" s="15"/>
      <c r="V28" s="15"/>
      <c r="W28" s="15"/>
    </row>
    <row r="29" spans="1:33">
      <c r="B29" s="20"/>
      <c r="C29" s="59" t="s">
        <v>75</v>
      </c>
      <c r="D29" s="60" t="s">
        <v>76</v>
      </c>
      <c r="E29" s="258" t="s">
        <v>204</v>
      </c>
      <c r="F29" s="61" t="s">
        <v>202</v>
      </c>
      <c r="J29" s="15"/>
      <c r="K29" s="13"/>
      <c r="M29" s="15"/>
      <c r="N29" s="13"/>
      <c r="P29" s="15"/>
      <c r="T29" s="13"/>
      <c r="U29" s="13"/>
      <c r="V29" s="15"/>
      <c r="W29" s="15"/>
      <c r="X29" s="15"/>
      <c r="Y29" s="15"/>
    </row>
    <row r="30" spans="1:33" ht="42.75" customHeight="1">
      <c r="B30" s="21"/>
      <c r="C30" s="22" t="s">
        <v>77</v>
      </c>
      <c r="D30" s="62" t="s">
        <v>78</v>
      </c>
      <c r="E30" s="390"/>
      <c r="F30" s="63" t="s">
        <v>208</v>
      </c>
      <c r="J30" s="15"/>
      <c r="K30" s="13"/>
      <c r="M30" s="15"/>
      <c r="N30" s="13"/>
      <c r="P30" s="15"/>
      <c r="T30" s="13"/>
      <c r="U30" s="13"/>
      <c r="V30" s="15"/>
      <c r="W30" s="15"/>
      <c r="X30" s="15"/>
      <c r="Y30" s="15"/>
    </row>
    <row r="31" spans="1:33" ht="14.45" customHeight="1">
      <c r="B31" s="23"/>
      <c r="C31" s="24" t="s">
        <v>79</v>
      </c>
      <c r="D31" s="54" t="s">
        <v>80</v>
      </c>
      <c r="E31" s="391"/>
      <c r="F31" s="64" t="s">
        <v>206</v>
      </c>
      <c r="J31" s="15"/>
      <c r="K31" s="13"/>
      <c r="M31" s="15"/>
      <c r="N31" s="13"/>
      <c r="P31" s="15"/>
      <c r="T31" s="13"/>
      <c r="U31" s="13"/>
      <c r="V31" s="15"/>
      <c r="W31" s="15"/>
      <c r="X31" s="15"/>
      <c r="Y31" s="15"/>
    </row>
    <row r="32" spans="1:33" ht="21.6" customHeight="1" thickBot="1">
      <c r="B32" s="25" t="s">
        <v>205</v>
      </c>
      <c r="C32" s="250">
        <f>SUM(H16,R24)</f>
        <v>0</v>
      </c>
      <c r="D32" s="259">
        <f>MIN(D8,C32)</f>
        <v>0</v>
      </c>
      <c r="E32" s="392"/>
      <c r="F32" s="283">
        <f>ROUNDDOWN(MIN(D32,E32),-3)</f>
        <v>0</v>
      </c>
      <c r="J32" s="15"/>
      <c r="K32" s="13"/>
      <c r="M32" s="15"/>
      <c r="N32" s="13"/>
      <c r="P32" s="15"/>
      <c r="T32" s="13"/>
      <c r="U32" s="13"/>
      <c r="V32" s="15"/>
      <c r="W32" s="15"/>
      <c r="X32" s="15"/>
      <c r="Y32" s="15"/>
    </row>
    <row r="33" spans="2:23" ht="22.35" customHeight="1" thickBot="1">
      <c r="B33" s="255" t="s">
        <v>24</v>
      </c>
      <c r="C33" s="250">
        <f>SUM(H17,R25)</f>
        <v>0</v>
      </c>
      <c r="D33" s="259">
        <f>MIN(D9,C33)</f>
        <v>0</v>
      </c>
      <c r="E33" s="393"/>
      <c r="F33" s="285">
        <f>ROUNDDOWN(MIN(D33,E32),-3)</f>
        <v>0</v>
      </c>
      <c r="T33" s="15"/>
      <c r="U33" s="15"/>
      <c r="V33" s="15"/>
      <c r="W33" s="15"/>
    </row>
    <row r="34" spans="2:23" ht="22.35" customHeight="1">
      <c r="B34" s="25" t="s">
        <v>25</v>
      </c>
      <c r="C34" s="65">
        <f>IF(C32="","",C33-C32)</f>
        <v>0</v>
      </c>
      <c r="D34" s="66">
        <f>IF(D32="","",D33-D32)</f>
        <v>0</v>
      </c>
      <c r="E34" s="394"/>
      <c r="F34" s="284">
        <f>IF(F32="","",F33-F32)</f>
        <v>0</v>
      </c>
      <c r="T34" s="15"/>
      <c r="U34" s="15"/>
      <c r="V34" s="15"/>
      <c r="W34" s="15"/>
    </row>
    <row r="35" spans="2:23" ht="39" customHeight="1">
      <c r="E35" s="312" t="str">
        <f>IF(D33&gt;0,IF(E32&lt;&gt;"","","↑★記入を忘れやすい箇所「交付決定額」の記入を忘れない(このメッセージは記入すると消えます)"),"")</f>
        <v/>
      </c>
      <c r="F35" s="310"/>
      <c r="G35" s="310"/>
      <c r="H35" s="310"/>
      <c r="I35" s="310"/>
      <c r="J35" s="310"/>
      <c r="K35" s="310"/>
      <c r="L35" s="310"/>
      <c r="M35" s="310"/>
      <c r="N35" s="310"/>
      <c r="O35" s="310"/>
      <c r="P35" s="310"/>
      <c r="T35" s="15"/>
      <c r="U35" s="15"/>
      <c r="V35" s="15"/>
      <c r="W35" s="15"/>
    </row>
    <row r="36" spans="2:23">
      <c r="T36" s="15"/>
      <c r="U36" s="15"/>
      <c r="V36" s="15"/>
      <c r="W36" s="15"/>
    </row>
    <row r="37" spans="2:23">
      <c r="T37" s="15"/>
      <c r="U37" s="15"/>
      <c r="V37" s="15"/>
      <c r="W37" s="15"/>
    </row>
    <row r="38" spans="2:23">
      <c r="T38" s="15"/>
      <c r="U38" s="15"/>
      <c r="V38" s="15"/>
      <c r="W38" s="15"/>
    </row>
    <row r="39" spans="2:23">
      <c r="T39" s="15"/>
      <c r="U39" s="15"/>
      <c r="V39" s="15"/>
      <c r="W39" s="15"/>
    </row>
    <row r="40" spans="2:23">
      <c r="T40" s="15"/>
      <c r="U40" s="15"/>
      <c r="V40" s="15"/>
      <c r="W40" s="15"/>
    </row>
    <row r="41" spans="2:23">
      <c r="T41" s="15"/>
      <c r="U41" s="15"/>
      <c r="V41" s="15"/>
      <c r="W41" s="15"/>
    </row>
    <row r="42" spans="2:23">
      <c r="T42" s="15"/>
      <c r="U42" s="15"/>
      <c r="V42" s="15"/>
      <c r="W42" s="15"/>
    </row>
    <row r="43" spans="2:23">
      <c r="T43" s="15"/>
      <c r="U43" s="15"/>
      <c r="V43" s="15"/>
      <c r="W43" s="15"/>
    </row>
    <row r="44" spans="2:23">
      <c r="T44" s="15"/>
      <c r="U44" s="15"/>
      <c r="V44" s="15"/>
      <c r="W44" s="15"/>
    </row>
    <row r="45" spans="2:23">
      <c r="T45" s="15"/>
      <c r="U45" s="15"/>
      <c r="V45" s="15"/>
      <c r="W45" s="15"/>
    </row>
    <row r="46" spans="2:23">
      <c r="T46" s="15"/>
      <c r="U46" s="15"/>
      <c r="V46" s="15"/>
      <c r="W46" s="15"/>
    </row>
    <row r="47" spans="2:23">
      <c r="T47" s="15"/>
      <c r="U47" s="15"/>
      <c r="V47" s="15"/>
      <c r="W47" s="15"/>
    </row>
    <row r="48" spans="2:23">
      <c r="T48" s="15"/>
      <c r="U48" s="15"/>
      <c r="V48" s="15"/>
      <c r="W48" s="15"/>
    </row>
    <row r="49" spans="20:23">
      <c r="T49" s="15"/>
      <c r="U49" s="15"/>
      <c r="V49" s="15"/>
      <c r="W49" s="15"/>
    </row>
    <row r="50" spans="20:23">
      <c r="T50" s="15"/>
      <c r="U50" s="15"/>
      <c r="V50" s="15"/>
      <c r="W50" s="15"/>
    </row>
    <row r="51" spans="20:23">
      <c r="T51" s="15"/>
      <c r="U51" s="15"/>
      <c r="V51" s="15"/>
      <c r="W51" s="15"/>
    </row>
    <row r="52" spans="20:23">
      <c r="T52" s="15"/>
      <c r="U52" s="15"/>
      <c r="V52" s="15"/>
      <c r="W52" s="15"/>
    </row>
    <row r="53" spans="20:23">
      <c r="T53" s="15"/>
      <c r="U53" s="15"/>
      <c r="V53" s="15"/>
      <c r="W53" s="15"/>
    </row>
    <row r="54" spans="20:23">
      <c r="T54" s="15"/>
      <c r="U54" s="15"/>
      <c r="V54" s="15"/>
      <c r="W54" s="15"/>
    </row>
    <row r="55" spans="20:23">
      <c r="T55" s="15"/>
      <c r="U55" s="15"/>
      <c r="V55" s="15"/>
      <c r="W55" s="15"/>
    </row>
    <row r="56" spans="20:23">
      <c r="T56" s="15"/>
      <c r="U56" s="15"/>
      <c r="V56" s="15"/>
      <c r="W56" s="15"/>
    </row>
    <row r="57" spans="20:23">
      <c r="T57" s="15"/>
      <c r="U57" s="15"/>
      <c r="V57" s="15"/>
      <c r="W57" s="15"/>
    </row>
    <row r="58" spans="20:23">
      <c r="T58" s="15"/>
      <c r="U58" s="15"/>
      <c r="V58" s="15"/>
      <c r="W58" s="15"/>
    </row>
    <row r="59" spans="20:23">
      <c r="T59" s="15"/>
      <c r="U59" s="15"/>
      <c r="V59" s="15"/>
      <c r="W59" s="15"/>
    </row>
    <row r="60" spans="20:23">
      <c r="T60" s="15"/>
      <c r="U60" s="15"/>
      <c r="V60" s="15"/>
      <c r="W60" s="15"/>
    </row>
    <row r="61" spans="20:23">
      <c r="T61" s="15"/>
      <c r="U61" s="15"/>
      <c r="V61" s="15"/>
      <c r="W61" s="15"/>
    </row>
    <row r="62" spans="20:23">
      <c r="T62" s="15"/>
      <c r="U62" s="15"/>
      <c r="V62" s="15"/>
      <c r="W62" s="15"/>
    </row>
    <row r="63" spans="20:23">
      <c r="T63" s="15"/>
      <c r="U63" s="15"/>
      <c r="V63" s="15"/>
      <c r="W63" s="15"/>
    </row>
    <row r="64" spans="20:23">
      <c r="T64" s="15"/>
      <c r="U64" s="15"/>
      <c r="V64" s="15"/>
      <c r="W64" s="15"/>
    </row>
    <row r="65" spans="20:23">
      <c r="T65" s="15"/>
      <c r="U65" s="15"/>
      <c r="V65" s="15"/>
      <c r="W65" s="15"/>
    </row>
    <row r="66" spans="20:23">
      <c r="T66" s="15"/>
      <c r="U66" s="15"/>
      <c r="V66" s="15"/>
      <c r="W66" s="15"/>
    </row>
    <row r="67" spans="20:23">
      <c r="T67" s="15"/>
      <c r="U67" s="15"/>
      <c r="V67" s="15"/>
      <c r="W67" s="15"/>
    </row>
    <row r="68" spans="20:23">
      <c r="T68" s="15"/>
      <c r="U68" s="15"/>
      <c r="V68" s="15"/>
      <c r="W68" s="15"/>
    </row>
    <row r="69" spans="20:23">
      <c r="T69" s="15"/>
      <c r="U69" s="15"/>
      <c r="V69" s="15"/>
      <c r="W69" s="15"/>
    </row>
    <row r="70" spans="20:23">
      <c r="T70" s="15"/>
      <c r="U70" s="15"/>
      <c r="V70" s="15"/>
      <c r="W70" s="15"/>
    </row>
    <row r="71" spans="20:23">
      <c r="T71" s="15"/>
      <c r="U71" s="15"/>
      <c r="V71" s="15"/>
      <c r="W71" s="15"/>
    </row>
    <row r="72" spans="20:23">
      <c r="T72" s="15"/>
      <c r="U72" s="15"/>
      <c r="V72" s="15"/>
      <c r="W72" s="15"/>
    </row>
    <row r="73" spans="20:23">
      <c r="T73" s="15"/>
      <c r="U73" s="15"/>
      <c r="V73" s="15"/>
      <c r="W73" s="15"/>
    </row>
    <row r="74" spans="20:23">
      <c r="T74" s="15"/>
      <c r="U74" s="15"/>
      <c r="V74" s="15"/>
      <c r="W74" s="15"/>
    </row>
    <row r="75" spans="20:23">
      <c r="T75" s="15"/>
      <c r="U75" s="15"/>
      <c r="V75" s="15"/>
      <c r="W75" s="15"/>
    </row>
    <row r="76" spans="20:23">
      <c r="T76" s="15"/>
      <c r="U76" s="15"/>
      <c r="V76" s="15"/>
      <c r="W76" s="15"/>
    </row>
    <row r="77" spans="20:23">
      <c r="T77" s="15"/>
      <c r="U77" s="15"/>
      <c r="V77" s="15"/>
      <c r="W77" s="15"/>
    </row>
    <row r="78" spans="20:23">
      <c r="T78" s="15"/>
      <c r="U78" s="15"/>
      <c r="V78" s="15"/>
      <c r="W78" s="15"/>
    </row>
    <row r="79" spans="20:23">
      <c r="T79" s="15"/>
      <c r="U79" s="15"/>
      <c r="V79" s="15"/>
      <c r="W79" s="15"/>
    </row>
    <row r="80" spans="20:23">
      <c r="T80" s="15"/>
      <c r="U80" s="15"/>
      <c r="V80" s="15"/>
      <c r="W80" s="15"/>
    </row>
    <row r="81" spans="20:23">
      <c r="T81" s="15"/>
      <c r="U81" s="15"/>
      <c r="V81" s="15"/>
      <c r="W81" s="15"/>
    </row>
    <row r="82" spans="20:23">
      <c r="T82" s="15"/>
      <c r="U82" s="15"/>
      <c r="V82" s="15"/>
      <c r="W82" s="15"/>
    </row>
    <row r="83" spans="20:23">
      <c r="T83" s="15"/>
      <c r="U83" s="15"/>
      <c r="V83" s="15"/>
      <c r="W83" s="15"/>
    </row>
    <row r="84" spans="20:23">
      <c r="T84" s="15"/>
      <c r="U84" s="15"/>
      <c r="V84" s="15"/>
      <c r="W84" s="15"/>
    </row>
    <row r="85" spans="20:23">
      <c r="T85" s="15"/>
      <c r="U85" s="15"/>
      <c r="V85" s="15"/>
      <c r="W85" s="15"/>
    </row>
    <row r="86" spans="20:23">
      <c r="T86" s="15"/>
      <c r="U86" s="15"/>
      <c r="V86" s="15"/>
      <c r="W86" s="15"/>
    </row>
    <row r="87" spans="20:23">
      <c r="T87" s="15"/>
      <c r="U87" s="15"/>
      <c r="V87" s="15"/>
      <c r="W87" s="15"/>
    </row>
    <row r="88" spans="20:23">
      <c r="T88" s="15"/>
      <c r="U88" s="15"/>
      <c r="V88" s="15"/>
      <c r="W88" s="15"/>
    </row>
    <row r="89" spans="20:23">
      <c r="T89" s="15"/>
      <c r="U89" s="15"/>
      <c r="V89" s="15"/>
      <c r="W89" s="15"/>
    </row>
    <row r="90" spans="20:23">
      <c r="T90" s="15"/>
      <c r="U90" s="15"/>
      <c r="V90" s="15"/>
      <c r="W90" s="15"/>
    </row>
    <row r="91" spans="20:23">
      <c r="T91" s="15"/>
      <c r="U91" s="15"/>
      <c r="V91" s="15"/>
      <c r="W91" s="15"/>
    </row>
    <row r="92" spans="20:23">
      <c r="T92" s="15"/>
      <c r="U92" s="15"/>
      <c r="V92" s="15"/>
      <c r="W92" s="15"/>
    </row>
    <row r="93" spans="20:23">
      <c r="T93" s="15"/>
      <c r="U93" s="15"/>
      <c r="V93" s="15"/>
      <c r="W93" s="15"/>
    </row>
    <row r="94" spans="20:23">
      <c r="T94" s="15"/>
      <c r="U94" s="15"/>
      <c r="V94" s="15"/>
      <c r="W94" s="15"/>
    </row>
    <row r="95" spans="20:23">
      <c r="T95" s="15"/>
      <c r="U95" s="15"/>
      <c r="V95" s="15"/>
      <c r="W95" s="15"/>
    </row>
    <row r="96" spans="20:23">
      <c r="T96" s="15"/>
      <c r="U96" s="15"/>
      <c r="V96" s="15"/>
      <c r="W96" s="15"/>
    </row>
    <row r="97" spans="20:23">
      <c r="T97" s="15"/>
      <c r="U97" s="15"/>
      <c r="V97" s="15"/>
      <c r="W97" s="15"/>
    </row>
    <row r="98" spans="20:23">
      <c r="T98" s="15"/>
      <c r="U98" s="15"/>
      <c r="V98" s="15"/>
      <c r="W98" s="15"/>
    </row>
    <row r="99" spans="20:23">
      <c r="T99" s="15"/>
      <c r="U99" s="15"/>
      <c r="V99" s="15"/>
      <c r="W99" s="15"/>
    </row>
    <row r="100" spans="20:23">
      <c r="T100" s="15"/>
      <c r="U100" s="15"/>
      <c r="V100" s="15"/>
      <c r="W100" s="15"/>
    </row>
    <row r="101" spans="20:23">
      <c r="T101" s="15"/>
      <c r="U101" s="15"/>
      <c r="V101" s="15"/>
      <c r="W101" s="15"/>
    </row>
    <row r="102" spans="20:23">
      <c r="T102" s="15"/>
      <c r="U102" s="15"/>
      <c r="V102" s="15"/>
      <c r="W102" s="15"/>
    </row>
    <row r="103" spans="20:23">
      <c r="T103" s="15"/>
      <c r="U103" s="15"/>
      <c r="V103" s="15"/>
      <c r="W103" s="15"/>
    </row>
    <row r="104" spans="20:23">
      <c r="T104" s="15"/>
      <c r="U104" s="15"/>
      <c r="V104" s="15"/>
      <c r="W104" s="15"/>
    </row>
    <row r="105" spans="20:23">
      <c r="T105" s="15"/>
      <c r="U105" s="15"/>
      <c r="V105" s="15"/>
      <c r="W105" s="15"/>
    </row>
    <row r="106" spans="20:23">
      <c r="T106" s="15"/>
      <c r="U106" s="15"/>
      <c r="V106" s="15"/>
      <c r="W106" s="15"/>
    </row>
    <row r="107" spans="20:23">
      <c r="T107" s="15"/>
      <c r="U107" s="15"/>
      <c r="V107" s="15"/>
      <c r="W107" s="15"/>
    </row>
    <row r="108" spans="20:23">
      <c r="T108" s="15"/>
      <c r="U108" s="15"/>
      <c r="V108" s="15"/>
      <c r="W108" s="15"/>
    </row>
    <row r="109" spans="20:23">
      <c r="T109" s="15"/>
      <c r="U109" s="15"/>
      <c r="V109" s="15"/>
      <c r="W109" s="15"/>
    </row>
    <row r="110" spans="20:23">
      <c r="T110" s="15"/>
      <c r="U110" s="15"/>
      <c r="V110" s="15"/>
      <c r="W110" s="15"/>
    </row>
    <row r="111" spans="20:23">
      <c r="T111" s="15"/>
      <c r="U111" s="15"/>
      <c r="V111" s="15"/>
      <c r="W111" s="15"/>
    </row>
    <row r="112" spans="20:23">
      <c r="T112" s="15"/>
      <c r="U112" s="15"/>
      <c r="V112" s="15"/>
      <c r="W112" s="15"/>
    </row>
    <row r="113" spans="20:23">
      <c r="T113" s="15"/>
      <c r="U113" s="15"/>
      <c r="V113" s="15"/>
      <c r="W113" s="15"/>
    </row>
    <row r="114" spans="20:23">
      <c r="T114" s="15"/>
      <c r="U114" s="15"/>
      <c r="V114" s="15"/>
      <c r="W114" s="15"/>
    </row>
    <row r="115" spans="20:23">
      <c r="T115" s="15"/>
      <c r="U115" s="15"/>
      <c r="V115" s="15"/>
      <c r="W115" s="15"/>
    </row>
    <row r="116" spans="20:23">
      <c r="T116" s="15"/>
      <c r="U116" s="15"/>
      <c r="V116" s="15"/>
      <c r="W116" s="15"/>
    </row>
    <row r="117" spans="20:23">
      <c r="T117" s="15"/>
      <c r="U117" s="15"/>
      <c r="V117" s="15"/>
      <c r="W117" s="15"/>
    </row>
    <row r="118" spans="20:23">
      <c r="T118" s="15"/>
      <c r="U118" s="15"/>
      <c r="V118" s="15"/>
      <c r="W118" s="15"/>
    </row>
    <row r="119" spans="20:23">
      <c r="T119" s="15"/>
      <c r="U119" s="15"/>
      <c r="V119" s="15"/>
      <c r="W119" s="15"/>
    </row>
    <row r="120" spans="20:23">
      <c r="T120" s="15"/>
      <c r="U120" s="15"/>
      <c r="V120" s="15"/>
      <c r="W120" s="15"/>
    </row>
    <row r="121" spans="20:23">
      <c r="T121" s="15"/>
      <c r="U121" s="15"/>
      <c r="V121" s="15"/>
      <c r="W121" s="15"/>
    </row>
    <row r="122" spans="20:23">
      <c r="T122" s="15"/>
      <c r="U122" s="15"/>
      <c r="V122" s="15"/>
      <c r="W122" s="15"/>
    </row>
    <row r="123" spans="20:23">
      <c r="T123" s="15"/>
      <c r="U123" s="15"/>
      <c r="V123" s="15"/>
      <c r="W123" s="15"/>
    </row>
    <row r="124" spans="20:23">
      <c r="T124" s="15"/>
      <c r="U124" s="15"/>
      <c r="V124" s="15"/>
      <c r="W124" s="15"/>
    </row>
    <row r="125" spans="20:23">
      <c r="T125" s="15"/>
      <c r="U125" s="15"/>
      <c r="V125" s="15"/>
      <c r="W125" s="15"/>
    </row>
    <row r="126" spans="20:23">
      <c r="T126" s="15"/>
      <c r="U126" s="15"/>
      <c r="V126" s="15"/>
      <c r="W126" s="15"/>
    </row>
    <row r="127" spans="20:23">
      <c r="T127" s="15"/>
      <c r="U127" s="15"/>
      <c r="V127" s="15"/>
      <c r="W127" s="15"/>
    </row>
    <row r="128" spans="20:23">
      <c r="T128" s="15"/>
      <c r="U128" s="15"/>
      <c r="V128" s="15"/>
      <c r="W128" s="15"/>
    </row>
    <row r="129" spans="20:23">
      <c r="T129" s="15"/>
      <c r="U129" s="15"/>
      <c r="V129" s="15"/>
      <c r="W129" s="15"/>
    </row>
    <row r="130" spans="20:23">
      <c r="T130" s="15"/>
      <c r="U130" s="15"/>
      <c r="V130" s="15"/>
      <c r="W130" s="15"/>
    </row>
    <row r="131" spans="20:23">
      <c r="T131" s="15"/>
      <c r="U131" s="15"/>
      <c r="V131" s="15"/>
      <c r="W131" s="15"/>
    </row>
    <row r="132" spans="20:23">
      <c r="T132" s="15"/>
      <c r="U132" s="15"/>
      <c r="V132" s="15"/>
      <c r="W132" s="15"/>
    </row>
    <row r="133" spans="20:23">
      <c r="T133" s="15"/>
      <c r="U133" s="15"/>
      <c r="V133" s="15"/>
      <c r="W133" s="15"/>
    </row>
    <row r="134" spans="20:23">
      <c r="T134" s="15"/>
      <c r="U134" s="15"/>
      <c r="V134" s="15"/>
      <c r="W134" s="15"/>
    </row>
    <row r="135" spans="20:23">
      <c r="T135" s="15"/>
      <c r="U135" s="15"/>
      <c r="V135" s="15"/>
      <c r="W135" s="15"/>
    </row>
    <row r="136" spans="20:23">
      <c r="T136" s="15"/>
      <c r="U136" s="15"/>
      <c r="V136" s="15"/>
      <c r="W136" s="15"/>
    </row>
    <row r="137" spans="20:23">
      <c r="T137" s="15"/>
      <c r="U137" s="15"/>
      <c r="V137" s="15"/>
      <c r="W137" s="15"/>
    </row>
    <row r="138" spans="20:23">
      <c r="T138" s="15"/>
      <c r="U138" s="15"/>
      <c r="V138" s="15"/>
      <c r="W138" s="15"/>
    </row>
    <row r="139" spans="20:23">
      <c r="T139" s="15"/>
      <c r="U139" s="15"/>
      <c r="V139" s="15"/>
      <c r="W139" s="15"/>
    </row>
    <row r="140" spans="20:23">
      <c r="T140" s="15"/>
      <c r="U140" s="15"/>
      <c r="V140" s="15"/>
      <c r="W140" s="15"/>
    </row>
    <row r="141" spans="20:23">
      <c r="T141" s="15"/>
      <c r="U141" s="15"/>
      <c r="V141" s="15"/>
      <c r="W141" s="15"/>
    </row>
    <row r="142" spans="20:23">
      <c r="T142" s="15"/>
      <c r="U142" s="15"/>
      <c r="V142" s="15"/>
      <c r="W142" s="15"/>
    </row>
    <row r="143" spans="20:23">
      <c r="T143" s="15"/>
      <c r="U143" s="15"/>
      <c r="V143" s="15"/>
      <c r="W143" s="15"/>
    </row>
    <row r="144" spans="20:23">
      <c r="T144" s="15"/>
      <c r="U144" s="15"/>
      <c r="V144" s="15"/>
      <c r="W144" s="15"/>
    </row>
    <row r="145" spans="20:23">
      <c r="T145" s="15"/>
      <c r="U145" s="15"/>
      <c r="V145" s="15"/>
      <c r="W145" s="15"/>
    </row>
    <row r="146" spans="20:23">
      <c r="T146" s="15"/>
      <c r="U146" s="15"/>
      <c r="V146" s="15"/>
      <c r="W146" s="15"/>
    </row>
    <row r="147" spans="20:23">
      <c r="T147" s="15"/>
      <c r="U147" s="15"/>
      <c r="V147" s="15"/>
      <c r="W147" s="15"/>
    </row>
    <row r="148" spans="20:23">
      <c r="T148" s="15"/>
      <c r="U148" s="15"/>
      <c r="V148" s="15"/>
      <c r="W148" s="15"/>
    </row>
    <row r="149" spans="20:23">
      <c r="T149" s="15"/>
      <c r="U149" s="15"/>
      <c r="V149" s="15"/>
      <c r="W149" s="15"/>
    </row>
    <row r="150" spans="20:23">
      <c r="T150" s="15"/>
      <c r="U150" s="15"/>
      <c r="V150" s="15"/>
      <c r="W150" s="15"/>
    </row>
    <row r="151" spans="20:23">
      <c r="T151" s="15"/>
      <c r="U151" s="15"/>
      <c r="V151" s="15"/>
      <c r="W151" s="15"/>
    </row>
    <row r="152" spans="20:23">
      <c r="T152" s="15"/>
      <c r="U152" s="15"/>
      <c r="V152" s="15"/>
      <c r="W152" s="15"/>
    </row>
    <row r="153" spans="20:23">
      <c r="T153" s="15"/>
      <c r="U153" s="15"/>
      <c r="V153" s="15"/>
      <c r="W153" s="15"/>
    </row>
    <row r="154" spans="20:23">
      <c r="T154" s="15"/>
      <c r="U154" s="15"/>
      <c r="V154" s="15"/>
      <c r="W154" s="15"/>
    </row>
    <row r="155" spans="20:23">
      <c r="T155" s="15"/>
      <c r="U155" s="15"/>
      <c r="V155" s="15"/>
      <c r="W155" s="15"/>
    </row>
    <row r="156" spans="20:23">
      <c r="T156" s="15"/>
      <c r="U156" s="15"/>
      <c r="V156" s="15"/>
      <c r="W156" s="15"/>
    </row>
    <row r="157" spans="20:23">
      <c r="T157" s="15"/>
      <c r="U157" s="15"/>
      <c r="V157" s="15"/>
      <c r="W157" s="15"/>
    </row>
    <row r="158" spans="20:23">
      <c r="T158" s="15"/>
      <c r="U158" s="15"/>
      <c r="V158" s="15"/>
      <c r="W158" s="15"/>
    </row>
    <row r="159" spans="20:23">
      <c r="T159" s="15"/>
      <c r="U159" s="15"/>
      <c r="V159" s="15"/>
      <c r="W159" s="15"/>
    </row>
    <row r="160" spans="20:23">
      <c r="T160" s="15"/>
      <c r="U160" s="15"/>
      <c r="V160" s="15"/>
      <c r="W160" s="15"/>
    </row>
    <row r="161" spans="20:23">
      <c r="T161" s="15"/>
      <c r="U161" s="15"/>
      <c r="V161" s="15"/>
      <c r="W161" s="15"/>
    </row>
    <row r="162" spans="20:23">
      <c r="T162" s="15"/>
      <c r="U162" s="15"/>
      <c r="V162" s="15"/>
      <c r="W162" s="15"/>
    </row>
    <row r="163" spans="20:23">
      <c r="T163" s="15"/>
      <c r="U163" s="15"/>
      <c r="V163" s="15"/>
      <c r="W163" s="15"/>
    </row>
    <row r="164" spans="20:23">
      <c r="T164" s="15"/>
      <c r="U164" s="15"/>
      <c r="V164" s="15"/>
      <c r="W164" s="15"/>
    </row>
    <row r="165" spans="20:23">
      <c r="T165" s="15"/>
      <c r="U165" s="15"/>
      <c r="V165" s="15"/>
      <c r="W165" s="15"/>
    </row>
    <row r="166" spans="20:23">
      <c r="T166" s="15"/>
      <c r="U166" s="15"/>
      <c r="V166" s="15"/>
      <c r="W166" s="15"/>
    </row>
    <row r="167" spans="20:23">
      <c r="T167" s="15"/>
      <c r="U167" s="15"/>
      <c r="V167" s="15"/>
      <c r="W167" s="15"/>
    </row>
    <row r="168" spans="20:23">
      <c r="T168" s="15"/>
      <c r="U168" s="15"/>
      <c r="V168" s="15"/>
      <c r="W168" s="15"/>
    </row>
    <row r="169" spans="20:23">
      <c r="T169" s="15"/>
      <c r="U169" s="15"/>
      <c r="V169" s="15"/>
      <c r="W169" s="15"/>
    </row>
    <row r="170" spans="20:23">
      <c r="T170" s="15"/>
      <c r="U170" s="15"/>
      <c r="V170" s="15"/>
      <c r="W170" s="15"/>
    </row>
    <row r="171" spans="20:23">
      <c r="T171" s="15"/>
      <c r="U171" s="15"/>
      <c r="V171" s="15"/>
      <c r="W171" s="15"/>
    </row>
    <row r="172" spans="20:23">
      <c r="T172" s="15"/>
      <c r="U172" s="15"/>
      <c r="V172" s="15"/>
      <c r="W172" s="15"/>
    </row>
    <row r="173" spans="20:23">
      <c r="T173" s="15"/>
      <c r="U173" s="15"/>
      <c r="V173" s="15"/>
      <c r="W173" s="15"/>
    </row>
    <row r="174" spans="20:23">
      <c r="T174" s="15"/>
      <c r="U174" s="15"/>
      <c r="V174" s="15"/>
      <c r="W174" s="15"/>
    </row>
    <row r="175" spans="20:23">
      <c r="T175" s="15"/>
      <c r="U175" s="15"/>
      <c r="V175" s="15"/>
      <c r="W175" s="15"/>
    </row>
    <row r="176" spans="20:23">
      <c r="T176" s="15"/>
      <c r="U176" s="15"/>
      <c r="V176" s="15"/>
      <c r="W176" s="15"/>
    </row>
    <row r="177" spans="20:23">
      <c r="T177" s="15"/>
      <c r="U177" s="15"/>
      <c r="V177" s="15"/>
      <c r="W177" s="15"/>
    </row>
    <row r="178" spans="20:23">
      <c r="T178" s="15"/>
      <c r="U178" s="15"/>
      <c r="V178" s="15"/>
      <c r="W178" s="15"/>
    </row>
    <row r="179" spans="20:23">
      <c r="T179" s="15"/>
      <c r="U179" s="15"/>
      <c r="V179" s="15"/>
      <c r="W179" s="15"/>
    </row>
    <row r="180" spans="20:23">
      <c r="T180" s="15"/>
      <c r="U180" s="15"/>
      <c r="V180" s="15"/>
      <c r="W180" s="15"/>
    </row>
    <row r="181" spans="20:23">
      <c r="T181" s="15"/>
      <c r="U181" s="15"/>
      <c r="V181" s="15"/>
      <c r="W181" s="15"/>
    </row>
    <row r="182" spans="20:23">
      <c r="T182" s="15"/>
      <c r="U182" s="15"/>
      <c r="V182" s="15"/>
      <c r="W182" s="15"/>
    </row>
    <row r="183" spans="20:23">
      <c r="T183" s="15"/>
      <c r="U183" s="15"/>
      <c r="V183" s="15"/>
      <c r="W183" s="15"/>
    </row>
    <row r="184" spans="20:23">
      <c r="T184" s="15"/>
      <c r="U184" s="15"/>
      <c r="V184" s="15"/>
      <c r="W184" s="15"/>
    </row>
    <row r="185" spans="20:23">
      <c r="T185" s="15"/>
      <c r="U185" s="15"/>
      <c r="V185" s="15"/>
      <c r="W185" s="15"/>
    </row>
    <row r="186" spans="20:23">
      <c r="T186" s="15"/>
      <c r="U186" s="15"/>
      <c r="V186" s="15"/>
      <c r="W186" s="15"/>
    </row>
    <row r="187" spans="20:23">
      <c r="T187" s="15"/>
      <c r="U187" s="15"/>
      <c r="V187" s="15"/>
      <c r="W187" s="15"/>
    </row>
    <row r="188" spans="20:23">
      <c r="T188" s="15"/>
      <c r="U188" s="15"/>
      <c r="V188" s="15"/>
      <c r="W188" s="15"/>
    </row>
    <row r="189" spans="20:23">
      <c r="T189" s="15"/>
      <c r="U189" s="15"/>
      <c r="V189" s="15"/>
      <c r="W189" s="15"/>
    </row>
    <row r="190" spans="20:23">
      <c r="T190" s="15"/>
      <c r="U190" s="15"/>
      <c r="V190" s="15"/>
      <c r="W190" s="15"/>
    </row>
    <row r="191" spans="20:23">
      <c r="T191" s="15"/>
      <c r="U191" s="15"/>
      <c r="V191" s="15"/>
      <c r="W191" s="15"/>
    </row>
    <row r="192" spans="20:23">
      <c r="T192" s="15"/>
      <c r="U192" s="15"/>
      <c r="V192" s="15"/>
      <c r="W192" s="15"/>
    </row>
    <row r="193" spans="20:23">
      <c r="T193" s="15"/>
      <c r="U193" s="15"/>
      <c r="V193" s="15"/>
      <c r="W193" s="15"/>
    </row>
    <row r="194" spans="20:23">
      <c r="T194" s="15"/>
      <c r="U194" s="15"/>
      <c r="V194" s="15"/>
      <c r="W194" s="15"/>
    </row>
    <row r="195" spans="20:23">
      <c r="T195" s="15"/>
      <c r="U195" s="15"/>
      <c r="V195" s="15"/>
      <c r="W195" s="15"/>
    </row>
    <row r="196" spans="20:23">
      <c r="T196" s="15"/>
      <c r="U196" s="15"/>
      <c r="V196" s="15"/>
      <c r="W196" s="15"/>
    </row>
    <row r="197" spans="20:23">
      <c r="T197" s="15"/>
      <c r="U197" s="15"/>
      <c r="V197" s="15"/>
      <c r="W197" s="15"/>
    </row>
    <row r="198" spans="20:23">
      <c r="T198" s="15"/>
      <c r="U198" s="15"/>
      <c r="V198" s="15"/>
      <c r="W198" s="15"/>
    </row>
    <row r="199" spans="20:23">
      <c r="T199" s="15"/>
      <c r="U199" s="15"/>
      <c r="V199" s="15"/>
      <c r="W199" s="15"/>
    </row>
    <row r="200" spans="20:23">
      <c r="T200" s="15"/>
      <c r="U200" s="15"/>
      <c r="V200" s="15"/>
      <c r="W200" s="15"/>
    </row>
    <row r="201" spans="20:23">
      <c r="T201" s="15"/>
      <c r="U201" s="15"/>
      <c r="V201" s="15"/>
      <c r="W201" s="15"/>
    </row>
    <row r="202" spans="20:23">
      <c r="T202" s="15"/>
      <c r="U202" s="15"/>
      <c r="V202" s="15"/>
      <c r="W202" s="15"/>
    </row>
    <row r="203" spans="20:23">
      <c r="T203" s="15"/>
      <c r="U203" s="15"/>
      <c r="V203" s="15"/>
      <c r="W203" s="15"/>
    </row>
    <row r="204" spans="20:23">
      <c r="T204" s="15"/>
      <c r="U204" s="15"/>
      <c r="V204" s="15"/>
      <c r="W204" s="15"/>
    </row>
    <row r="205" spans="20:23">
      <c r="T205" s="15"/>
      <c r="U205" s="15"/>
      <c r="V205" s="15"/>
      <c r="W205" s="15"/>
    </row>
    <row r="206" spans="20:23">
      <c r="T206" s="15"/>
      <c r="U206" s="15"/>
      <c r="V206" s="15"/>
      <c r="W206" s="15"/>
    </row>
    <row r="207" spans="20:23">
      <c r="T207" s="15"/>
      <c r="U207" s="15"/>
      <c r="V207" s="15"/>
      <c r="W207" s="15"/>
    </row>
    <row r="208" spans="20:23">
      <c r="T208" s="15"/>
      <c r="U208" s="15"/>
      <c r="V208" s="15"/>
      <c r="W208" s="15"/>
    </row>
    <row r="209" spans="20:23">
      <c r="T209" s="15"/>
      <c r="U209" s="15"/>
      <c r="V209" s="15"/>
      <c r="W209" s="15"/>
    </row>
    <row r="210" spans="20:23">
      <c r="T210" s="15"/>
      <c r="U210" s="15"/>
      <c r="V210" s="15"/>
      <c r="W210" s="15"/>
    </row>
    <row r="211" spans="20:23">
      <c r="T211" s="15"/>
      <c r="U211" s="15"/>
      <c r="V211" s="15"/>
      <c r="W211" s="15"/>
    </row>
    <row r="212" spans="20:23">
      <c r="T212" s="15"/>
      <c r="U212" s="15"/>
      <c r="V212" s="15"/>
      <c r="W212" s="15"/>
    </row>
    <row r="213" spans="20:23">
      <c r="T213" s="15"/>
      <c r="U213" s="15"/>
      <c r="V213" s="15"/>
      <c r="W213" s="15"/>
    </row>
    <row r="214" spans="20:23">
      <c r="T214" s="15"/>
      <c r="U214" s="15"/>
      <c r="V214" s="15"/>
      <c r="W214" s="15"/>
    </row>
    <row r="215" spans="20:23">
      <c r="T215" s="15"/>
      <c r="U215" s="15"/>
      <c r="V215" s="15"/>
      <c r="W215" s="15"/>
    </row>
    <row r="216" spans="20:23">
      <c r="T216" s="15"/>
      <c r="U216" s="15"/>
      <c r="V216" s="15"/>
      <c r="W216" s="15"/>
    </row>
    <row r="217" spans="20:23">
      <c r="T217" s="15"/>
      <c r="U217" s="15"/>
      <c r="V217" s="15"/>
      <c r="W217" s="15"/>
    </row>
    <row r="218" spans="20:23">
      <c r="T218" s="15"/>
      <c r="U218" s="15"/>
      <c r="V218" s="15"/>
      <c r="W218" s="15"/>
    </row>
    <row r="219" spans="20:23">
      <c r="T219" s="15"/>
      <c r="U219" s="15"/>
      <c r="V219" s="15"/>
      <c r="W219" s="15"/>
    </row>
    <row r="220" spans="20:23">
      <c r="T220" s="15"/>
      <c r="U220" s="15"/>
      <c r="V220" s="15"/>
      <c r="W220" s="15"/>
    </row>
    <row r="221" spans="20:23">
      <c r="T221" s="15"/>
      <c r="U221" s="15"/>
      <c r="V221" s="15"/>
      <c r="W221" s="15"/>
    </row>
    <row r="222" spans="20:23">
      <c r="T222" s="15"/>
      <c r="U222" s="15"/>
      <c r="V222" s="15"/>
      <c r="W222" s="15"/>
    </row>
    <row r="223" spans="20:23">
      <c r="T223" s="15"/>
      <c r="U223" s="15"/>
      <c r="V223" s="15"/>
      <c r="W223" s="15"/>
    </row>
    <row r="224" spans="20:23">
      <c r="T224" s="15"/>
      <c r="U224" s="15"/>
      <c r="V224" s="15"/>
      <c r="W224" s="15"/>
    </row>
    <row r="225" spans="20:23">
      <c r="T225" s="15"/>
      <c r="U225" s="15"/>
      <c r="V225" s="15"/>
      <c r="W225" s="15"/>
    </row>
    <row r="226" spans="20:23">
      <c r="T226" s="15"/>
      <c r="U226" s="15"/>
      <c r="V226" s="15"/>
      <c r="W226" s="15"/>
    </row>
    <row r="227" spans="20:23">
      <c r="T227" s="15"/>
      <c r="U227" s="15"/>
      <c r="V227" s="15"/>
      <c r="W227" s="15"/>
    </row>
    <row r="228" spans="20:23">
      <c r="T228" s="15"/>
      <c r="U228" s="15"/>
      <c r="V228" s="15"/>
      <c r="W228" s="15"/>
    </row>
    <row r="229" spans="20:23">
      <c r="T229" s="15"/>
      <c r="U229" s="15"/>
      <c r="V229" s="15"/>
      <c r="W229" s="15"/>
    </row>
    <row r="230" spans="20:23">
      <c r="T230" s="15"/>
      <c r="U230" s="15"/>
      <c r="V230" s="15"/>
      <c r="W230" s="15"/>
    </row>
    <row r="231" spans="20:23">
      <c r="T231" s="15"/>
      <c r="U231" s="15"/>
      <c r="V231" s="15"/>
      <c r="W231" s="15"/>
    </row>
    <row r="232" spans="20:23">
      <c r="T232" s="15"/>
      <c r="U232" s="15"/>
      <c r="V232" s="15"/>
      <c r="W232" s="15"/>
    </row>
    <row r="233" spans="20:23">
      <c r="T233" s="15"/>
      <c r="U233" s="15"/>
      <c r="V233" s="15"/>
      <c r="W233" s="15"/>
    </row>
    <row r="234" spans="20:23">
      <c r="T234" s="15"/>
      <c r="U234" s="15"/>
      <c r="V234" s="15"/>
      <c r="W234" s="15"/>
    </row>
    <row r="235" spans="20:23">
      <c r="T235" s="15"/>
      <c r="U235" s="15"/>
      <c r="V235" s="15"/>
      <c r="W235" s="15"/>
    </row>
    <row r="236" spans="20:23">
      <c r="T236" s="15"/>
      <c r="U236" s="15"/>
      <c r="V236" s="15"/>
      <c r="W236" s="15"/>
    </row>
    <row r="237" spans="20:23">
      <c r="T237" s="15"/>
      <c r="U237" s="15"/>
      <c r="V237" s="15"/>
      <c r="W237" s="15"/>
    </row>
    <row r="238" spans="20:23">
      <c r="T238" s="15"/>
      <c r="U238" s="15"/>
      <c r="V238" s="15"/>
      <c r="W238" s="15"/>
    </row>
    <row r="239" spans="20:23">
      <c r="T239" s="15"/>
      <c r="U239" s="15"/>
      <c r="V239" s="15"/>
      <c r="W239" s="15"/>
    </row>
    <row r="240" spans="20:23">
      <c r="T240" s="15"/>
      <c r="U240" s="15"/>
      <c r="V240" s="15"/>
      <c r="W240" s="15"/>
    </row>
    <row r="241" spans="20:23">
      <c r="T241" s="15"/>
      <c r="U241" s="15"/>
      <c r="V241" s="15"/>
      <c r="W241" s="15"/>
    </row>
    <row r="242" spans="20:23">
      <c r="T242" s="15"/>
      <c r="U242" s="15"/>
      <c r="V242" s="15"/>
      <c r="W242" s="15"/>
    </row>
    <row r="243" spans="20:23">
      <c r="T243" s="15"/>
      <c r="U243" s="15"/>
      <c r="V243" s="15"/>
      <c r="W243" s="15"/>
    </row>
    <row r="244" spans="20:23">
      <c r="T244" s="15"/>
      <c r="U244" s="15"/>
      <c r="V244" s="15"/>
      <c r="W244" s="15"/>
    </row>
    <row r="245" spans="20:23">
      <c r="T245" s="15"/>
      <c r="U245" s="15"/>
      <c r="V245" s="15"/>
      <c r="W245" s="15"/>
    </row>
    <row r="246" spans="20:23">
      <c r="T246" s="15"/>
      <c r="U246" s="15"/>
      <c r="V246" s="15"/>
      <c r="W246" s="15"/>
    </row>
    <row r="247" spans="20:23">
      <c r="T247" s="15"/>
      <c r="U247" s="15"/>
      <c r="V247" s="15"/>
      <c r="W247" s="15"/>
    </row>
    <row r="248" spans="20:23">
      <c r="T248" s="15"/>
      <c r="U248" s="15"/>
      <c r="V248" s="15"/>
      <c r="W248" s="15"/>
    </row>
    <row r="249" spans="20:23">
      <c r="T249" s="15"/>
      <c r="U249" s="15"/>
      <c r="V249" s="15"/>
      <c r="W249" s="15"/>
    </row>
    <row r="250" spans="20:23">
      <c r="T250" s="15"/>
      <c r="U250" s="15"/>
      <c r="V250" s="15"/>
      <c r="W250" s="15"/>
    </row>
    <row r="251" spans="20:23">
      <c r="T251" s="15"/>
      <c r="U251" s="15"/>
      <c r="V251" s="15"/>
      <c r="W251" s="15"/>
    </row>
    <row r="252" spans="20:23">
      <c r="T252" s="15"/>
      <c r="U252" s="15"/>
      <c r="V252" s="15"/>
      <c r="W252" s="15"/>
    </row>
    <row r="253" spans="20:23">
      <c r="T253" s="15"/>
      <c r="U253" s="15"/>
      <c r="V253" s="15"/>
      <c r="W253" s="15"/>
    </row>
    <row r="254" spans="20:23">
      <c r="T254" s="15"/>
      <c r="U254" s="15"/>
      <c r="V254" s="15"/>
      <c r="W254" s="15"/>
    </row>
    <row r="255" spans="20:23">
      <c r="T255" s="15"/>
      <c r="U255" s="15"/>
      <c r="V255" s="15"/>
      <c r="W255" s="15"/>
    </row>
    <row r="256" spans="20:23">
      <c r="T256" s="15"/>
      <c r="U256" s="15"/>
      <c r="V256" s="15"/>
      <c r="W256" s="15"/>
    </row>
    <row r="257" spans="20:23">
      <c r="T257" s="15"/>
      <c r="U257" s="15"/>
      <c r="V257" s="15"/>
      <c r="W257" s="15"/>
    </row>
    <row r="258" spans="20:23">
      <c r="T258" s="15"/>
      <c r="U258" s="15"/>
      <c r="V258" s="15"/>
      <c r="W258" s="15"/>
    </row>
    <row r="259" spans="20:23">
      <c r="T259" s="15"/>
      <c r="U259" s="15"/>
      <c r="V259" s="15"/>
      <c r="W259" s="15"/>
    </row>
    <row r="260" spans="20:23">
      <c r="T260" s="15"/>
      <c r="U260" s="15"/>
      <c r="V260" s="15"/>
      <c r="W260" s="15"/>
    </row>
    <row r="261" spans="20:23">
      <c r="T261" s="15"/>
      <c r="U261" s="15"/>
      <c r="V261" s="15"/>
      <c r="W261" s="15"/>
    </row>
    <row r="262" spans="20:23">
      <c r="T262" s="15"/>
      <c r="U262" s="15"/>
      <c r="V262" s="15"/>
      <c r="W262" s="15"/>
    </row>
    <row r="263" spans="20:23">
      <c r="T263" s="15"/>
      <c r="U263" s="15"/>
      <c r="V263" s="15"/>
      <c r="W263" s="15"/>
    </row>
    <row r="264" spans="20:23">
      <c r="T264" s="15"/>
      <c r="U264" s="15"/>
      <c r="V264" s="15"/>
      <c r="W264" s="15"/>
    </row>
    <row r="265" spans="20:23">
      <c r="T265" s="15"/>
      <c r="U265" s="15"/>
      <c r="V265" s="15"/>
      <c r="W265" s="15"/>
    </row>
    <row r="266" spans="20:23">
      <c r="T266" s="15"/>
      <c r="U266" s="15"/>
      <c r="V266" s="15"/>
      <c r="W266" s="15"/>
    </row>
    <row r="267" spans="20:23">
      <c r="T267" s="15"/>
      <c r="U267" s="15"/>
      <c r="V267" s="15"/>
      <c r="W267" s="15"/>
    </row>
    <row r="268" spans="20:23">
      <c r="T268" s="15"/>
      <c r="U268" s="15"/>
      <c r="V268" s="15"/>
      <c r="W268" s="15"/>
    </row>
    <row r="269" spans="20:23">
      <c r="T269" s="15"/>
      <c r="U269" s="15"/>
      <c r="V269" s="15"/>
      <c r="W269" s="15"/>
    </row>
    <row r="270" spans="20:23">
      <c r="T270" s="15"/>
      <c r="U270" s="15"/>
      <c r="V270" s="15"/>
      <c r="W270" s="15"/>
    </row>
    <row r="271" spans="20:23">
      <c r="T271" s="15"/>
      <c r="U271" s="15"/>
      <c r="V271" s="15"/>
      <c r="W271" s="15"/>
    </row>
    <row r="272" spans="20:23">
      <c r="T272" s="15"/>
      <c r="U272" s="15"/>
      <c r="V272" s="15"/>
      <c r="W272" s="15"/>
    </row>
    <row r="273" spans="20:23">
      <c r="T273" s="15"/>
      <c r="U273" s="15"/>
      <c r="V273" s="15"/>
      <c r="W273" s="15"/>
    </row>
    <row r="274" spans="20:23">
      <c r="T274" s="15"/>
      <c r="U274" s="15"/>
      <c r="V274" s="15"/>
      <c r="W274" s="15"/>
    </row>
    <row r="275" spans="20:23">
      <c r="T275" s="15"/>
      <c r="U275" s="15"/>
      <c r="V275" s="15"/>
      <c r="W275" s="15"/>
    </row>
    <row r="276" spans="20:23">
      <c r="T276" s="15"/>
      <c r="U276" s="15"/>
      <c r="V276" s="15"/>
      <c r="W276" s="15"/>
    </row>
    <row r="277" spans="20:23">
      <c r="T277" s="15"/>
      <c r="U277" s="15"/>
      <c r="V277" s="15"/>
      <c r="W277" s="15"/>
    </row>
    <row r="278" spans="20:23">
      <c r="T278" s="15"/>
      <c r="U278" s="15"/>
      <c r="V278" s="15"/>
      <c r="W278" s="15"/>
    </row>
    <row r="279" spans="20:23">
      <c r="T279" s="15"/>
      <c r="U279" s="15"/>
      <c r="V279" s="15"/>
      <c r="W279" s="15"/>
    </row>
    <row r="280" spans="20:23">
      <c r="T280" s="15"/>
      <c r="U280" s="15"/>
      <c r="V280" s="15"/>
      <c r="W280" s="15"/>
    </row>
    <row r="281" spans="20:23">
      <c r="T281" s="15"/>
      <c r="U281" s="15"/>
      <c r="V281" s="15"/>
      <c r="W281" s="15"/>
    </row>
    <row r="282" spans="20:23">
      <c r="T282" s="15"/>
      <c r="U282" s="15"/>
      <c r="V282" s="15"/>
      <c r="W282" s="15"/>
    </row>
    <row r="283" spans="20:23">
      <c r="T283" s="15"/>
      <c r="U283" s="15"/>
      <c r="V283" s="15"/>
      <c r="W283" s="15"/>
    </row>
    <row r="284" spans="20:23">
      <c r="T284" s="15"/>
      <c r="U284" s="15"/>
      <c r="V284" s="15"/>
      <c r="W284" s="15"/>
    </row>
    <row r="285" spans="20:23">
      <c r="T285" s="15"/>
      <c r="U285" s="15"/>
      <c r="V285" s="15"/>
      <c r="W285" s="15"/>
    </row>
    <row r="286" spans="20:23">
      <c r="T286" s="15"/>
      <c r="U286" s="15"/>
      <c r="V286" s="15"/>
      <c r="W286" s="15"/>
    </row>
    <row r="287" spans="20:23">
      <c r="T287" s="15"/>
      <c r="U287" s="15"/>
      <c r="V287" s="15"/>
      <c r="W287" s="15"/>
    </row>
    <row r="288" spans="20:23">
      <c r="T288" s="15"/>
      <c r="U288" s="15"/>
      <c r="V288" s="15"/>
      <c r="W288" s="15"/>
    </row>
    <row r="289" spans="20:23">
      <c r="T289" s="15"/>
      <c r="U289" s="15"/>
      <c r="V289" s="15"/>
      <c r="W289" s="15"/>
    </row>
    <row r="290" spans="20:23">
      <c r="T290" s="15"/>
      <c r="U290" s="15"/>
      <c r="V290" s="15"/>
      <c r="W290" s="15"/>
    </row>
    <row r="291" spans="20:23">
      <c r="T291" s="15"/>
      <c r="U291" s="15"/>
      <c r="V291" s="15"/>
      <c r="W291" s="15"/>
    </row>
    <row r="292" spans="20:23">
      <c r="T292" s="15"/>
      <c r="U292" s="15"/>
      <c r="V292" s="15"/>
      <c r="W292" s="15"/>
    </row>
    <row r="293" spans="20:23">
      <c r="T293" s="15"/>
      <c r="U293" s="15"/>
      <c r="V293" s="15"/>
      <c r="W293" s="15"/>
    </row>
    <row r="294" spans="20:23">
      <c r="T294" s="15"/>
      <c r="U294" s="15"/>
      <c r="V294" s="15"/>
      <c r="W294" s="15"/>
    </row>
    <row r="295" spans="20:23">
      <c r="T295" s="15"/>
      <c r="U295" s="15"/>
      <c r="V295" s="15"/>
      <c r="W295" s="15"/>
    </row>
    <row r="296" spans="20:23">
      <c r="T296" s="15"/>
      <c r="U296" s="15"/>
      <c r="V296" s="15"/>
      <c r="W296" s="15"/>
    </row>
    <row r="297" spans="20:23">
      <c r="T297" s="15"/>
      <c r="U297" s="15"/>
      <c r="V297" s="15"/>
      <c r="W297" s="15"/>
    </row>
    <row r="298" spans="20:23">
      <c r="T298" s="15"/>
      <c r="U298" s="15"/>
      <c r="V298" s="15"/>
      <c r="W298" s="15"/>
    </row>
    <row r="299" spans="20:23">
      <c r="T299" s="15"/>
      <c r="U299" s="15"/>
      <c r="V299" s="15"/>
      <c r="W299" s="15"/>
    </row>
    <row r="300" spans="20:23">
      <c r="T300" s="15"/>
      <c r="U300" s="15"/>
      <c r="V300" s="15"/>
      <c r="W300" s="15"/>
    </row>
    <row r="301" spans="20:23">
      <c r="T301" s="15"/>
      <c r="U301" s="15"/>
      <c r="V301" s="15"/>
      <c r="W301" s="15"/>
    </row>
    <row r="302" spans="20:23">
      <c r="T302" s="15"/>
      <c r="U302" s="15"/>
      <c r="V302" s="15"/>
      <c r="W302" s="15"/>
    </row>
    <row r="303" spans="20:23">
      <c r="T303" s="15"/>
      <c r="U303" s="15"/>
      <c r="V303" s="15"/>
      <c r="W303" s="15"/>
    </row>
    <row r="304" spans="20:23">
      <c r="T304" s="15"/>
      <c r="U304" s="15"/>
      <c r="V304" s="15"/>
      <c r="W304" s="15"/>
    </row>
    <row r="305" spans="20:23">
      <c r="T305" s="15"/>
      <c r="U305" s="15"/>
      <c r="V305" s="15"/>
      <c r="W305" s="15"/>
    </row>
    <row r="306" spans="20:23">
      <c r="T306" s="15"/>
      <c r="U306" s="15"/>
      <c r="V306" s="15"/>
      <c r="W306" s="15"/>
    </row>
    <row r="307" spans="20:23">
      <c r="T307" s="15"/>
      <c r="U307" s="15"/>
      <c r="V307" s="15"/>
      <c r="W307" s="15"/>
    </row>
    <row r="308" spans="20:23">
      <c r="T308" s="15"/>
      <c r="U308" s="15"/>
      <c r="V308" s="15"/>
      <c r="W308" s="15"/>
    </row>
    <row r="309" spans="20:23">
      <c r="T309" s="15"/>
      <c r="U309" s="15"/>
      <c r="V309" s="15"/>
      <c r="W309" s="15"/>
    </row>
    <row r="310" spans="20:23">
      <c r="T310" s="15"/>
      <c r="U310" s="15"/>
      <c r="V310" s="15"/>
      <c r="W310" s="15"/>
    </row>
    <row r="311" spans="20:23">
      <c r="T311" s="15"/>
      <c r="U311" s="15"/>
      <c r="V311" s="15"/>
      <c r="W311" s="15"/>
    </row>
    <row r="312" spans="20:23">
      <c r="T312" s="15"/>
      <c r="U312" s="15"/>
      <c r="V312" s="15"/>
      <c r="W312" s="15"/>
    </row>
    <row r="313" spans="20:23">
      <c r="T313" s="15"/>
      <c r="U313" s="15"/>
      <c r="V313" s="15"/>
      <c r="W313" s="15"/>
    </row>
    <row r="314" spans="20:23">
      <c r="T314" s="15"/>
      <c r="U314" s="15"/>
      <c r="V314" s="15"/>
      <c r="W314" s="15"/>
    </row>
    <row r="315" spans="20:23">
      <c r="T315" s="15"/>
      <c r="U315" s="15"/>
      <c r="V315" s="15"/>
      <c r="W315" s="15"/>
    </row>
    <row r="316" spans="20:23">
      <c r="T316" s="15"/>
      <c r="U316" s="15"/>
      <c r="V316" s="15"/>
      <c r="W316" s="15"/>
    </row>
    <row r="317" spans="20:23">
      <c r="T317" s="15"/>
      <c r="U317" s="15"/>
      <c r="V317" s="15"/>
      <c r="W317" s="15"/>
    </row>
    <row r="318" spans="20:23">
      <c r="T318" s="15"/>
      <c r="U318" s="15"/>
      <c r="V318" s="15"/>
      <c r="W318" s="15"/>
    </row>
    <row r="319" spans="20:23">
      <c r="T319" s="15"/>
      <c r="U319" s="15"/>
      <c r="V319" s="15"/>
      <c r="W319" s="15"/>
    </row>
    <row r="320" spans="20:23">
      <c r="T320" s="15"/>
      <c r="U320" s="15"/>
      <c r="V320" s="15"/>
      <c r="W320" s="15"/>
    </row>
    <row r="321" spans="20:23">
      <c r="T321" s="15"/>
      <c r="U321" s="15"/>
      <c r="V321" s="15"/>
      <c r="W321" s="15"/>
    </row>
    <row r="322" spans="20:23">
      <c r="T322" s="15"/>
      <c r="U322" s="15"/>
      <c r="V322" s="15"/>
      <c r="W322" s="15"/>
    </row>
    <row r="323" spans="20:23">
      <c r="T323" s="15"/>
      <c r="U323" s="15"/>
      <c r="V323" s="15"/>
      <c r="W323" s="15"/>
    </row>
    <row r="324" spans="20:23">
      <c r="T324" s="15"/>
      <c r="U324" s="15"/>
      <c r="V324" s="15"/>
      <c r="W324" s="15"/>
    </row>
    <row r="325" spans="20:23">
      <c r="T325" s="15"/>
      <c r="U325" s="15"/>
      <c r="V325" s="15"/>
      <c r="W325" s="15"/>
    </row>
    <row r="326" spans="20:23">
      <c r="T326" s="15"/>
      <c r="U326" s="15"/>
      <c r="V326" s="15"/>
      <c r="W326" s="15"/>
    </row>
    <row r="327" spans="20:23">
      <c r="T327" s="15"/>
      <c r="U327" s="15"/>
      <c r="V327" s="15"/>
      <c r="W327" s="15"/>
    </row>
    <row r="328" spans="20:23">
      <c r="T328" s="15"/>
      <c r="U328" s="15"/>
      <c r="V328" s="15"/>
      <c r="W328" s="15"/>
    </row>
    <row r="329" spans="20:23">
      <c r="T329" s="15"/>
      <c r="U329" s="15"/>
      <c r="V329" s="15"/>
      <c r="W329" s="15"/>
    </row>
    <row r="330" spans="20:23">
      <c r="T330" s="15"/>
      <c r="U330" s="15"/>
      <c r="V330" s="15"/>
      <c r="W330" s="15"/>
    </row>
    <row r="331" spans="20:23">
      <c r="T331" s="15"/>
      <c r="U331" s="15"/>
      <c r="V331" s="15"/>
      <c r="W331" s="15"/>
    </row>
    <row r="332" spans="20:23">
      <c r="T332" s="15"/>
      <c r="U332" s="15"/>
      <c r="V332" s="15"/>
      <c r="W332" s="15"/>
    </row>
    <row r="333" spans="20:23">
      <c r="T333" s="15"/>
      <c r="U333" s="15"/>
      <c r="V333" s="15"/>
      <c r="W333" s="15"/>
    </row>
    <row r="334" spans="20:23">
      <c r="T334" s="15"/>
      <c r="U334" s="15"/>
      <c r="V334" s="15"/>
      <c r="W334" s="15"/>
    </row>
    <row r="335" spans="20:23">
      <c r="T335" s="15"/>
      <c r="U335" s="15"/>
      <c r="V335" s="15"/>
      <c r="W335" s="15"/>
    </row>
    <row r="336" spans="20:23">
      <c r="T336" s="15"/>
      <c r="U336" s="15"/>
      <c r="V336" s="15"/>
      <c r="W336" s="15"/>
    </row>
    <row r="337" spans="20:23">
      <c r="T337" s="15"/>
      <c r="U337" s="15"/>
      <c r="V337" s="15"/>
      <c r="W337" s="15"/>
    </row>
    <row r="338" spans="20:23">
      <c r="T338" s="15"/>
      <c r="U338" s="15"/>
      <c r="V338" s="15"/>
      <c r="W338" s="15"/>
    </row>
    <row r="339" spans="20:23">
      <c r="T339" s="15"/>
      <c r="U339" s="15"/>
      <c r="V339" s="15"/>
      <c r="W339" s="15"/>
    </row>
    <row r="340" spans="20:23">
      <c r="T340" s="15"/>
      <c r="U340" s="15"/>
      <c r="V340" s="15"/>
      <c r="W340" s="15"/>
    </row>
    <row r="341" spans="20:23">
      <c r="T341" s="15"/>
      <c r="U341" s="15"/>
      <c r="V341" s="15"/>
      <c r="W341" s="15"/>
    </row>
    <row r="342" spans="20:23">
      <c r="T342" s="15"/>
      <c r="U342" s="15"/>
      <c r="V342" s="15"/>
      <c r="W342" s="15"/>
    </row>
    <row r="343" spans="20:23">
      <c r="T343" s="15"/>
      <c r="U343" s="15"/>
      <c r="V343" s="15"/>
      <c r="W343" s="15"/>
    </row>
    <row r="344" spans="20:23">
      <c r="T344" s="15"/>
      <c r="U344" s="15"/>
      <c r="V344" s="15"/>
      <c r="W344" s="15"/>
    </row>
    <row r="345" spans="20:23">
      <c r="T345" s="15"/>
      <c r="U345" s="15"/>
      <c r="V345" s="15"/>
      <c r="W345" s="15"/>
    </row>
    <row r="346" spans="20:23">
      <c r="T346" s="15"/>
      <c r="U346" s="15"/>
      <c r="V346" s="15"/>
      <c r="W346" s="15"/>
    </row>
    <row r="347" spans="20:23">
      <c r="T347" s="15"/>
      <c r="U347" s="15"/>
      <c r="V347" s="15"/>
      <c r="W347" s="15"/>
    </row>
    <row r="348" spans="20:23">
      <c r="T348" s="15"/>
      <c r="U348" s="15"/>
      <c r="V348" s="15"/>
      <c r="W348" s="15"/>
    </row>
    <row r="349" spans="20:23">
      <c r="T349" s="15"/>
      <c r="U349" s="15"/>
      <c r="V349" s="15"/>
      <c r="W349" s="15"/>
    </row>
    <row r="350" spans="20:23">
      <c r="T350" s="15"/>
      <c r="U350" s="15"/>
      <c r="V350" s="15"/>
      <c r="W350" s="15"/>
    </row>
    <row r="351" spans="20:23">
      <c r="T351" s="15"/>
      <c r="U351" s="15"/>
      <c r="V351" s="15"/>
      <c r="W351" s="15"/>
    </row>
    <row r="352" spans="20:23">
      <c r="T352" s="15"/>
      <c r="U352" s="15"/>
      <c r="V352" s="15"/>
      <c r="W352" s="15"/>
    </row>
    <row r="353" spans="20:23">
      <c r="T353" s="15"/>
      <c r="U353" s="15"/>
      <c r="V353" s="15"/>
      <c r="W353" s="15"/>
    </row>
    <row r="354" spans="20:23">
      <c r="T354" s="15"/>
      <c r="U354" s="15"/>
      <c r="V354" s="15"/>
      <c r="W354" s="15"/>
    </row>
    <row r="355" spans="20:23">
      <c r="T355" s="15"/>
      <c r="U355" s="15"/>
      <c r="V355" s="15"/>
      <c r="W355" s="15"/>
    </row>
    <row r="356" spans="20:23">
      <c r="T356" s="15"/>
      <c r="U356" s="15"/>
      <c r="V356" s="15"/>
      <c r="W356" s="15"/>
    </row>
    <row r="357" spans="20:23">
      <c r="T357" s="15"/>
      <c r="U357" s="15"/>
      <c r="V357" s="15"/>
      <c r="W357" s="15"/>
    </row>
    <row r="358" spans="20:23">
      <c r="T358" s="15"/>
      <c r="U358" s="15"/>
      <c r="V358" s="15"/>
      <c r="W358" s="15"/>
    </row>
    <row r="359" spans="20:23">
      <c r="T359" s="15"/>
      <c r="U359" s="15"/>
      <c r="V359" s="15"/>
      <c r="W359" s="15"/>
    </row>
    <row r="360" spans="20:23">
      <c r="T360" s="15"/>
      <c r="U360" s="15"/>
      <c r="V360" s="15"/>
      <c r="W360" s="15"/>
    </row>
    <row r="361" spans="20:23">
      <c r="T361" s="15"/>
      <c r="U361" s="15"/>
      <c r="V361" s="15"/>
      <c r="W361" s="15"/>
    </row>
    <row r="362" spans="20:23">
      <c r="T362" s="15"/>
      <c r="U362" s="15"/>
      <c r="V362" s="15"/>
      <c r="W362" s="15"/>
    </row>
    <row r="363" spans="20:23">
      <c r="T363" s="15"/>
      <c r="U363" s="15"/>
      <c r="V363" s="15"/>
      <c r="W363" s="15"/>
    </row>
    <row r="364" spans="20:23">
      <c r="T364" s="15"/>
      <c r="U364" s="15"/>
      <c r="V364" s="15"/>
      <c r="W364" s="15"/>
    </row>
    <row r="365" spans="20:23">
      <c r="T365" s="15"/>
      <c r="U365" s="15"/>
      <c r="V365" s="15"/>
      <c r="W365" s="15"/>
    </row>
    <row r="366" spans="20:23">
      <c r="T366" s="15"/>
      <c r="U366" s="15"/>
      <c r="V366" s="15"/>
      <c r="W366" s="15"/>
    </row>
    <row r="367" spans="20:23">
      <c r="T367" s="15"/>
      <c r="U367" s="15"/>
      <c r="V367" s="15"/>
      <c r="W367" s="15"/>
    </row>
    <row r="368" spans="20:23">
      <c r="T368" s="15"/>
      <c r="U368" s="15"/>
      <c r="V368" s="15"/>
      <c r="W368" s="15"/>
    </row>
    <row r="369" spans="20:23">
      <c r="T369" s="15"/>
      <c r="U369" s="15"/>
      <c r="V369" s="15"/>
      <c r="W369" s="15"/>
    </row>
    <row r="370" spans="20:23">
      <c r="T370" s="15"/>
      <c r="U370" s="15"/>
      <c r="V370" s="15"/>
      <c r="W370" s="15"/>
    </row>
    <row r="371" spans="20:23">
      <c r="T371" s="15"/>
      <c r="U371" s="15"/>
      <c r="V371" s="15"/>
      <c r="W371" s="15"/>
    </row>
    <row r="372" spans="20:23">
      <c r="T372" s="15"/>
      <c r="U372" s="15"/>
      <c r="V372" s="15"/>
      <c r="W372" s="15"/>
    </row>
    <row r="373" spans="20:23">
      <c r="T373" s="15"/>
      <c r="U373" s="15"/>
      <c r="V373" s="15"/>
      <c r="W373" s="15"/>
    </row>
    <row r="374" spans="20:23">
      <c r="T374" s="15"/>
      <c r="U374" s="15"/>
      <c r="V374" s="15"/>
      <c r="W374" s="15"/>
    </row>
    <row r="375" spans="20:23">
      <c r="T375" s="15"/>
      <c r="U375" s="15"/>
      <c r="V375" s="15"/>
      <c r="W375" s="15"/>
    </row>
    <row r="376" spans="20:23">
      <c r="T376" s="15"/>
      <c r="U376" s="15"/>
      <c r="V376" s="15"/>
      <c r="W376" s="15"/>
    </row>
    <row r="377" spans="20:23">
      <c r="T377" s="15"/>
      <c r="U377" s="15"/>
      <c r="V377" s="15"/>
      <c r="W377" s="15"/>
    </row>
    <row r="378" spans="20:23">
      <c r="T378" s="15"/>
      <c r="U378" s="15"/>
      <c r="V378" s="15"/>
      <c r="W378" s="15"/>
    </row>
    <row r="379" spans="20:23">
      <c r="T379" s="15"/>
      <c r="U379" s="15"/>
      <c r="V379" s="15"/>
      <c r="W379" s="15"/>
    </row>
    <row r="380" spans="20:23">
      <c r="T380" s="15"/>
      <c r="U380" s="15"/>
      <c r="V380" s="15"/>
      <c r="W380" s="15"/>
    </row>
    <row r="381" spans="20:23">
      <c r="T381" s="15"/>
      <c r="U381" s="15"/>
      <c r="V381" s="15"/>
      <c r="W381" s="15"/>
    </row>
    <row r="382" spans="20:23">
      <c r="T382" s="15"/>
      <c r="U382" s="15"/>
      <c r="V382" s="15"/>
      <c r="W382" s="15"/>
    </row>
    <row r="383" spans="20:23">
      <c r="T383" s="15"/>
      <c r="U383" s="15"/>
      <c r="V383" s="15"/>
      <c r="W383" s="15"/>
    </row>
    <row r="384" spans="20:23">
      <c r="T384" s="15"/>
      <c r="U384" s="15"/>
      <c r="V384" s="15"/>
      <c r="W384" s="15"/>
    </row>
    <row r="385" spans="20:23">
      <c r="T385" s="15"/>
      <c r="U385" s="15"/>
      <c r="V385" s="15"/>
      <c r="W385" s="15"/>
    </row>
    <row r="386" spans="20:23">
      <c r="T386" s="15"/>
      <c r="U386" s="15"/>
      <c r="V386" s="15"/>
      <c r="W386" s="15"/>
    </row>
    <row r="387" spans="20:23">
      <c r="T387" s="15"/>
      <c r="U387" s="15"/>
      <c r="V387" s="15"/>
      <c r="W387" s="15"/>
    </row>
    <row r="388" spans="20:23">
      <c r="T388" s="15"/>
      <c r="U388" s="15"/>
      <c r="V388" s="15"/>
      <c r="W388" s="15"/>
    </row>
    <row r="389" spans="20:23">
      <c r="T389" s="15"/>
      <c r="U389" s="15"/>
      <c r="V389" s="15"/>
      <c r="W389" s="15"/>
    </row>
    <row r="390" spans="20:23">
      <c r="T390" s="15"/>
      <c r="U390" s="15"/>
      <c r="V390" s="15"/>
      <c r="W390" s="15"/>
    </row>
    <row r="391" spans="20:23">
      <c r="T391" s="15"/>
      <c r="U391" s="15"/>
      <c r="V391" s="15"/>
      <c r="W391" s="15"/>
    </row>
    <row r="392" spans="20:23">
      <c r="T392" s="15"/>
      <c r="U392" s="15"/>
      <c r="V392" s="15"/>
      <c r="W392" s="15"/>
    </row>
    <row r="393" spans="20:23">
      <c r="T393" s="15"/>
      <c r="U393" s="15"/>
      <c r="V393" s="15"/>
      <c r="W393" s="15"/>
    </row>
    <row r="394" spans="20:23">
      <c r="T394" s="15"/>
      <c r="U394" s="15"/>
      <c r="V394" s="15"/>
      <c r="W394" s="15"/>
    </row>
    <row r="395" spans="20:23">
      <c r="T395" s="15"/>
      <c r="U395" s="15"/>
      <c r="V395" s="15"/>
      <c r="W395" s="15"/>
    </row>
    <row r="396" spans="20:23">
      <c r="T396" s="15"/>
      <c r="U396" s="15"/>
      <c r="V396" s="15"/>
      <c r="W396" s="15"/>
    </row>
    <row r="397" spans="20:23">
      <c r="T397" s="15"/>
      <c r="U397" s="15"/>
      <c r="V397" s="15"/>
      <c r="W397" s="15"/>
    </row>
    <row r="398" spans="20:23">
      <c r="T398" s="15"/>
      <c r="U398" s="15"/>
      <c r="V398" s="15"/>
      <c r="W398" s="15"/>
    </row>
    <row r="399" spans="20:23">
      <c r="T399" s="15"/>
      <c r="U399" s="15"/>
      <c r="V399" s="15"/>
      <c r="W399" s="15"/>
    </row>
    <row r="400" spans="20:23">
      <c r="T400" s="15"/>
      <c r="U400" s="15"/>
      <c r="V400" s="15"/>
      <c r="W400" s="15"/>
    </row>
    <row r="401" spans="20:23">
      <c r="T401" s="15"/>
      <c r="U401" s="15"/>
      <c r="V401" s="15"/>
      <c r="W401" s="15"/>
    </row>
    <row r="402" spans="20:23">
      <c r="T402" s="15"/>
      <c r="U402" s="15"/>
      <c r="V402" s="15"/>
      <c r="W402" s="15"/>
    </row>
    <row r="403" spans="20:23">
      <c r="T403" s="15"/>
      <c r="U403" s="15"/>
      <c r="V403" s="15"/>
      <c r="W403" s="15"/>
    </row>
    <row r="404" spans="20:23">
      <c r="T404" s="15"/>
      <c r="U404" s="15"/>
      <c r="V404" s="15"/>
      <c r="W404" s="15"/>
    </row>
    <row r="405" spans="20:23">
      <c r="T405" s="15"/>
      <c r="U405" s="15"/>
      <c r="V405" s="15"/>
      <c r="W405" s="15"/>
    </row>
    <row r="406" spans="20:23">
      <c r="T406" s="15"/>
      <c r="U406" s="15"/>
      <c r="V406" s="15"/>
      <c r="W406" s="15"/>
    </row>
    <row r="407" spans="20:23">
      <c r="T407" s="15"/>
      <c r="U407" s="15"/>
      <c r="V407" s="15"/>
      <c r="W407" s="15"/>
    </row>
    <row r="408" spans="20:23">
      <c r="T408" s="15"/>
      <c r="U408" s="15"/>
      <c r="V408" s="15"/>
      <c r="W408" s="15"/>
    </row>
    <row r="409" spans="20:23">
      <c r="T409" s="15"/>
      <c r="U409" s="15"/>
      <c r="V409" s="15"/>
      <c r="W409" s="15"/>
    </row>
    <row r="410" spans="20:23">
      <c r="T410" s="15"/>
      <c r="U410" s="15"/>
      <c r="V410" s="15"/>
      <c r="W410" s="15"/>
    </row>
    <row r="411" spans="20:23">
      <c r="T411" s="15"/>
      <c r="U411" s="15"/>
      <c r="V411" s="15"/>
      <c r="W411" s="15"/>
    </row>
    <row r="412" spans="20:23">
      <c r="T412" s="15"/>
      <c r="U412" s="15"/>
      <c r="V412" s="15"/>
      <c r="W412" s="15"/>
    </row>
    <row r="413" spans="20:23">
      <c r="T413" s="15"/>
      <c r="U413" s="15"/>
      <c r="V413" s="15"/>
      <c r="W413" s="15"/>
    </row>
    <row r="414" spans="20:23">
      <c r="T414" s="15"/>
      <c r="U414" s="15"/>
      <c r="V414" s="15"/>
      <c r="W414" s="15"/>
    </row>
    <row r="415" spans="20:23">
      <c r="T415" s="15"/>
      <c r="U415" s="15"/>
      <c r="V415" s="15"/>
      <c r="W415" s="15"/>
    </row>
    <row r="416" spans="20:23">
      <c r="T416" s="15"/>
      <c r="U416" s="15"/>
      <c r="V416" s="15"/>
      <c r="W416" s="15"/>
    </row>
    <row r="417" spans="20:23">
      <c r="T417" s="15"/>
      <c r="U417" s="15"/>
      <c r="V417" s="15"/>
      <c r="W417" s="15"/>
    </row>
    <row r="418" spans="20:23">
      <c r="T418" s="15"/>
      <c r="U418" s="15"/>
      <c r="V418" s="15"/>
      <c r="W418" s="15"/>
    </row>
    <row r="419" spans="20:23">
      <c r="T419" s="15"/>
      <c r="U419" s="15"/>
      <c r="V419" s="15"/>
      <c r="W419" s="15"/>
    </row>
    <row r="420" spans="20:23">
      <c r="T420" s="15"/>
      <c r="U420" s="15"/>
      <c r="V420" s="15"/>
      <c r="W420" s="15"/>
    </row>
    <row r="421" spans="20:23">
      <c r="T421" s="15"/>
      <c r="U421" s="15"/>
      <c r="V421" s="15"/>
      <c r="W421" s="15"/>
    </row>
    <row r="422" spans="20:23">
      <c r="T422" s="15"/>
      <c r="U422" s="15"/>
      <c r="V422" s="15"/>
      <c r="W422" s="15"/>
    </row>
    <row r="423" spans="20:23">
      <c r="T423" s="15"/>
      <c r="U423" s="15"/>
      <c r="V423" s="15"/>
      <c r="W423" s="15"/>
    </row>
    <row r="424" spans="20:23">
      <c r="T424" s="15"/>
      <c r="U424" s="15"/>
      <c r="V424" s="15"/>
      <c r="W424" s="15"/>
    </row>
    <row r="425" spans="20:23">
      <c r="T425" s="15"/>
      <c r="U425" s="15"/>
      <c r="V425" s="15"/>
      <c r="W425" s="15"/>
    </row>
    <row r="426" spans="20:23">
      <c r="T426" s="15"/>
      <c r="U426" s="15"/>
      <c r="V426" s="15"/>
      <c r="W426" s="15"/>
    </row>
    <row r="427" spans="20:23">
      <c r="T427" s="15"/>
      <c r="U427" s="15"/>
      <c r="V427" s="15"/>
      <c r="W427" s="15"/>
    </row>
    <row r="428" spans="20:23">
      <c r="T428" s="15"/>
      <c r="U428" s="15"/>
      <c r="V428" s="15"/>
      <c r="W428" s="15"/>
    </row>
    <row r="429" spans="20:23">
      <c r="T429" s="15"/>
      <c r="U429" s="15"/>
      <c r="V429" s="15"/>
      <c r="W429" s="15"/>
    </row>
    <row r="430" spans="20:23">
      <c r="T430" s="15"/>
      <c r="U430" s="15"/>
      <c r="V430" s="15"/>
      <c r="W430" s="15"/>
    </row>
    <row r="431" spans="20:23">
      <c r="T431" s="15"/>
      <c r="U431" s="15"/>
      <c r="V431" s="15"/>
      <c r="W431" s="15"/>
    </row>
    <row r="432" spans="20:23">
      <c r="T432" s="15"/>
      <c r="U432" s="15"/>
      <c r="V432" s="15"/>
      <c r="W432" s="15"/>
    </row>
    <row r="433" spans="20:23">
      <c r="T433" s="15"/>
      <c r="U433" s="15"/>
      <c r="V433" s="15"/>
      <c r="W433" s="15"/>
    </row>
    <row r="434" spans="20:23">
      <c r="T434" s="15"/>
      <c r="U434" s="15"/>
      <c r="V434" s="15"/>
      <c r="W434" s="15"/>
    </row>
    <row r="435" spans="20:23">
      <c r="T435" s="15"/>
      <c r="U435" s="15"/>
      <c r="V435" s="15"/>
      <c r="W435" s="15"/>
    </row>
    <row r="436" spans="20:23">
      <c r="T436" s="15"/>
      <c r="U436" s="15"/>
      <c r="V436" s="15"/>
      <c r="W436" s="15"/>
    </row>
    <row r="437" spans="20:23">
      <c r="T437" s="15"/>
      <c r="U437" s="15"/>
      <c r="V437" s="15"/>
      <c r="W437" s="15"/>
    </row>
    <row r="438" spans="20:23">
      <c r="T438" s="15"/>
      <c r="U438" s="15"/>
      <c r="V438" s="15"/>
      <c r="W438" s="15"/>
    </row>
    <row r="439" spans="20:23">
      <c r="T439" s="15"/>
      <c r="U439" s="15"/>
      <c r="V439" s="15"/>
      <c r="W439" s="15"/>
    </row>
    <row r="440" spans="20:23">
      <c r="T440" s="15"/>
      <c r="U440" s="15"/>
      <c r="V440" s="15"/>
      <c r="W440" s="15"/>
    </row>
    <row r="441" spans="20:23">
      <c r="T441" s="15"/>
      <c r="U441" s="15"/>
      <c r="V441" s="15"/>
      <c r="W441" s="15"/>
    </row>
    <row r="442" spans="20:23">
      <c r="T442" s="15"/>
      <c r="U442" s="15"/>
      <c r="V442" s="15"/>
      <c r="W442" s="15"/>
    </row>
    <row r="443" spans="20:23">
      <c r="T443" s="15"/>
      <c r="U443" s="15"/>
      <c r="V443" s="15"/>
      <c r="W443" s="15"/>
    </row>
    <row r="444" spans="20:23">
      <c r="T444" s="15"/>
      <c r="U444" s="15"/>
      <c r="V444" s="15"/>
      <c r="W444" s="15"/>
    </row>
    <row r="445" spans="20:23">
      <c r="T445" s="15"/>
      <c r="U445" s="15"/>
      <c r="V445" s="15"/>
      <c r="W445" s="15"/>
    </row>
    <row r="446" spans="20:23">
      <c r="T446" s="15"/>
      <c r="U446" s="15"/>
      <c r="V446" s="15"/>
      <c r="W446" s="15"/>
    </row>
    <row r="447" spans="20:23">
      <c r="T447" s="15"/>
      <c r="U447" s="15"/>
      <c r="V447" s="15"/>
      <c r="W447" s="15"/>
    </row>
    <row r="448" spans="20:23">
      <c r="T448" s="15"/>
      <c r="U448" s="15"/>
      <c r="V448" s="15"/>
      <c r="W448" s="15"/>
    </row>
    <row r="449" spans="20:23">
      <c r="T449" s="15"/>
      <c r="U449" s="15"/>
      <c r="V449" s="15"/>
      <c r="W449" s="15"/>
    </row>
    <row r="450" spans="20:23">
      <c r="T450" s="15"/>
      <c r="U450" s="15"/>
      <c r="V450" s="15"/>
      <c r="W450" s="15"/>
    </row>
    <row r="451" spans="20:23">
      <c r="T451" s="15"/>
      <c r="U451" s="15"/>
      <c r="V451" s="15"/>
      <c r="W451" s="15"/>
    </row>
    <row r="452" spans="20:23">
      <c r="T452" s="15"/>
      <c r="U452" s="15"/>
      <c r="V452" s="15"/>
      <c r="W452" s="15"/>
    </row>
    <row r="453" spans="20:23">
      <c r="T453" s="15"/>
      <c r="U453" s="15"/>
      <c r="V453" s="15"/>
      <c r="W453" s="15"/>
    </row>
    <row r="454" spans="20:23">
      <c r="T454" s="15"/>
      <c r="U454" s="15"/>
      <c r="V454" s="15"/>
      <c r="W454" s="15"/>
    </row>
    <row r="455" spans="20:23">
      <c r="T455" s="15"/>
      <c r="U455" s="15"/>
      <c r="V455" s="15"/>
      <c r="W455" s="15"/>
    </row>
    <row r="456" spans="20:23">
      <c r="T456" s="15"/>
      <c r="U456" s="15"/>
      <c r="V456" s="15"/>
      <c r="W456" s="15"/>
    </row>
    <row r="457" spans="20:23">
      <c r="T457" s="15"/>
      <c r="U457" s="15"/>
      <c r="V457" s="15"/>
      <c r="W457" s="15"/>
    </row>
    <row r="458" spans="20:23">
      <c r="T458" s="15"/>
      <c r="U458" s="15"/>
      <c r="V458" s="15"/>
      <c r="W458" s="15"/>
    </row>
    <row r="459" spans="20:23">
      <c r="T459" s="15"/>
      <c r="U459" s="15"/>
      <c r="V459" s="15"/>
      <c r="W459" s="15"/>
    </row>
    <row r="460" spans="20:23">
      <c r="T460" s="15"/>
      <c r="U460" s="15"/>
      <c r="V460" s="15"/>
      <c r="W460" s="15"/>
    </row>
    <row r="461" spans="20:23">
      <c r="T461" s="15"/>
      <c r="U461" s="15"/>
      <c r="V461" s="15"/>
      <c r="W461" s="15"/>
    </row>
    <row r="462" spans="20:23">
      <c r="T462" s="15"/>
      <c r="U462" s="15"/>
      <c r="V462" s="15"/>
      <c r="W462" s="15"/>
    </row>
    <row r="463" spans="20:23">
      <c r="T463" s="15"/>
      <c r="U463" s="15"/>
      <c r="V463" s="15"/>
      <c r="W463" s="15"/>
    </row>
    <row r="464" spans="20:23">
      <c r="T464" s="15"/>
      <c r="U464" s="15"/>
      <c r="V464" s="15"/>
      <c r="W464" s="15"/>
    </row>
    <row r="465" spans="20:23">
      <c r="T465" s="15"/>
      <c r="U465" s="15"/>
      <c r="V465" s="15"/>
      <c r="W465" s="15"/>
    </row>
    <row r="466" spans="20:23">
      <c r="T466" s="15"/>
      <c r="U466" s="15"/>
      <c r="V466" s="15"/>
      <c r="W466" s="15"/>
    </row>
    <row r="467" spans="20:23">
      <c r="T467" s="15"/>
      <c r="U467" s="15"/>
      <c r="V467" s="15"/>
      <c r="W467" s="15"/>
    </row>
    <row r="468" spans="20:23">
      <c r="T468" s="15"/>
      <c r="U468" s="15"/>
      <c r="V468" s="15"/>
      <c r="W468" s="15"/>
    </row>
    <row r="469" spans="20:23">
      <c r="T469" s="15"/>
      <c r="U469" s="15"/>
      <c r="V469" s="15"/>
      <c r="W469" s="15"/>
    </row>
    <row r="470" spans="20:23">
      <c r="T470" s="15"/>
      <c r="U470" s="15"/>
      <c r="V470" s="15"/>
      <c r="W470" s="15"/>
    </row>
    <row r="471" spans="20:23">
      <c r="T471" s="15"/>
      <c r="U471" s="15"/>
      <c r="V471" s="15"/>
      <c r="W471" s="15"/>
    </row>
    <row r="472" spans="20:23">
      <c r="T472" s="15"/>
      <c r="U472" s="15"/>
      <c r="V472" s="15"/>
      <c r="W472" s="15"/>
    </row>
    <row r="473" spans="20:23">
      <c r="T473" s="15"/>
      <c r="U473" s="15"/>
      <c r="V473" s="15"/>
      <c r="W473" s="15"/>
    </row>
    <row r="474" spans="20:23">
      <c r="T474" s="15"/>
      <c r="U474" s="15"/>
      <c r="V474" s="15"/>
      <c r="W474" s="15"/>
    </row>
    <row r="475" spans="20:23">
      <c r="T475" s="15"/>
      <c r="U475" s="15"/>
      <c r="V475" s="15"/>
      <c r="W475" s="15"/>
    </row>
    <row r="476" spans="20:23">
      <c r="T476" s="15"/>
      <c r="U476" s="15"/>
      <c r="V476" s="15"/>
      <c r="W476" s="15"/>
    </row>
    <row r="477" spans="20:23">
      <c r="T477" s="15"/>
      <c r="U477" s="15"/>
      <c r="V477" s="15"/>
      <c r="W477" s="15"/>
    </row>
    <row r="478" spans="20:23">
      <c r="T478" s="15"/>
      <c r="U478" s="15"/>
      <c r="V478" s="15"/>
      <c r="W478" s="15"/>
    </row>
    <row r="479" spans="20:23">
      <c r="T479" s="15"/>
      <c r="U479" s="15"/>
      <c r="V479" s="15"/>
      <c r="W479" s="15"/>
    </row>
    <row r="480" spans="20:23">
      <c r="T480" s="15"/>
      <c r="U480" s="15"/>
      <c r="V480" s="15"/>
      <c r="W480" s="15"/>
    </row>
    <row r="481" spans="20:23">
      <c r="T481" s="15"/>
      <c r="U481" s="15"/>
      <c r="V481" s="15"/>
      <c r="W481" s="15"/>
    </row>
    <row r="482" spans="20:23">
      <c r="T482" s="15"/>
      <c r="U482" s="15"/>
      <c r="V482" s="15"/>
      <c r="W482" s="15"/>
    </row>
    <row r="483" spans="20:23">
      <c r="T483" s="15"/>
      <c r="U483" s="15"/>
      <c r="V483" s="15"/>
      <c r="W483" s="15"/>
    </row>
    <row r="484" spans="20:23">
      <c r="T484" s="15"/>
      <c r="U484" s="15"/>
      <c r="V484" s="15"/>
      <c r="W484" s="15"/>
    </row>
    <row r="485" spans="20:23">
      <c r="T485" s="15"/>
      <c r="U485" s="15"/>
      <c r="V485" s="15"/>
      <c r="W485" s="15"/>
    </row>
    <row r="486" spans="20:23">
      <c r="T486" s="15"/>
      <c r="U486" s="15"/>
      <c r="V486" s="15"/>
      <c r="W486" s="15"/>
    </row>
    <row r="487" spans="20:23">
      <c r="T487" s="15"/>
      <c r="U487" s="15"/>
      <c r="V487" s="15"/>
      <c r="W487" s="15"/>
    </row>
    <row r="488" spans="20:23">
      <c r="T488" s="15"/>
      <c r="U488" s="15"/>
      <c r="V488" s="15"/>
      <c r="W488" s="15"/>
    </row>
    <row r="489" spans="20:23">
      <c r="T489" s="15"/>
      <c r="U489" s="15"/>
      <c r="V489" s="15"/>
      <c r="W489" s="15"/>
    </row>
    <row r="490" spans="20:23">
      <c r="T490" s="15"/>
      <c r="U490" s="15"/>
      <c r="V490" s="15"/>
      <c r="W490" s="15"/>
    </row>
    <row r="491" spans="20:23">
      <c r="T491" s="15"/>
      <c r="U491" s="15"/>
      <c r="V491" s="15"/>
      <c r="W491" s="15"/>
    </row>
    <row r="492" spans="20:23">
      <c r="T492" s="15"/>
      <c r="U492" s="15"/>
      <c r="V492" s="15"/>
      <c r="W492" s="15"/>
    </row>
    <row r="493" spans="20:23">
      <c r="T493" s="15"/>
      <c r="U493" s="15"/>
      <c r="V493" s="15"/>
      <c r="W493" s="15"/>
    </row>
    <row r="494" spans="20:23">
      <c r="T494" s="15"/>
      <c r="U494" s="15"/>
      <c r="V494" s="15"/>
      <c r="W494" s="15"/>
    </row>
    <row r="495" spans="20:23">
      <c r="T495" s="15"/>
      <c r="U495" s="15"/>
      <c r="V495" s="15"/>
      <c r="W495" s="15"/>
    </row>
    <row r="496" spans="20:23">
      <c r="T496" s="15"/>
      <c r="U496" s="15"/>
      <c r="V496" s="15"/>
      <c r="W496" s="15"/>
    </row>
    <row r="497" spans="20:23">
      <c r="T497" s="15"/>
      <c r="U497" s="15"/>
      <c r="V497" s="15"/>
      <c r="W497" s="15"/>
    </row>
    <row r="498" spans="20:23">
      <c r="T498" s="15"/>
      <c r="U498" s="15"/>
      <c r="V498" s="15"/>
      <c r="W498" s="15"/>
    </row>
    <row r="499" spans="20:23">
      <c r="T499" s="15"/>
      <c r="U499" s="15"/>
      <c r="V499" s="15"/>
      <c r="W499" s="15"/>
    </row>
    <row r="500" spans="20:23">
      <c r="T500" s="15"/>
      <c r="U500" s="15"/>
      <c r="V500" s="15"/>
      <c r="W500" s="15"/>
    </row>
    <row r="501" spans="20:23">
      <c r="T501" s="15"/>
      <c r="U501" s="15"/>
      <c r="V501" s="15"/>
      <c r="W501" s="15"/>
    </row>
    <row r="502" spans="20:23">
      <c r="T502" s="15"/>
      <c r="U502" s="15"/>
      <c r="V502" s="15"/>
      <c r="W502" s="15"/>
    </row>
    <row r="503" spans="20:23">
      <c r="T503" s="15"/>
      <c r="U503" s="15"/>
      <c r="V503" s="15"/>
      <c r="W503" s="15"/>
    </row>
    <row r="504" spans="20:23">
      <c r="T504" s="15"/>
      <c r="U504" s="15"/>
      <c r="V504" s="15"/>
      <c r="W504" s="15"/>
    </row>
    <row r="505" spans="20:23">
      <c r="T505" s="15"/>
      <c r="U505" s="15"/>
      <c r="V505" s="15"/>
      <c r="W505" s="15"/>
    </row>
    <row r="506" spans="20:23">
      <c r="T506" s="15"/>
      <c r="U506" s="15"/>
      <c r="V506" s="15"/>
      <c r="W506" s="15"/>
    </row>
    <row r="507" spans="20:23">
      <c r="T507" s="15"/>
      <c r="U507" s="15"/>
      <c r="V507" s="15"/>
      <c r="W507" s="15"/>
    </row>
    <row r="508" spans="20:23">
      <c r="T508" s="15"/>
      <c r="U508" s="15"/>
      <c r="V508" s="15"/>
      <c r="W508" s="15"/>
    </row>
    <row r="509" spans="20:23">
      <c r="T509" s="15"/>
      <c r="U509" s="15"/>
      <c r="V509" s="15"/>
      <c r="W509" s="15"/>
    </row>
    <row r="510" spans="20:23">
      <c r="T510" s="15"/>
      <c r="U510" s="15"/>
      <c r="V510" s="15"/>
      <c r="W510" s="15"/>
    </row>
    <row r="511" spans="20:23">
      <c r="T511" s="15"/>
      <c r="U511" s="15"/>
      <c r="V511" s="15"/>
      <c r="W511" s="15"/>
    </row>
    <row r="512" spans="20:23">
      <c r="T512" s="15"/>
      <c r="U512" s="15"/>
      <c r="V512" s="15"/>
      <c r="W512" s="15"/>
    </row>
    <row r="513" spans="20:23">
      <c r="T513" s="15"/>
      <c r="U513" s="15"/>
      <c r="V513" s="15"/>
      <c r="W513" s="15"/>
    </row>
    <row r="514" spans="20:23">
      <c r="T514" s="15"/>
      <c r="U514" s="15"/>
      <c r="V514" s="15"/>
      <c r="W514" s="15"/>
    </row>
    <row r="515" spans="20:23">
      <c r="T515" s="15"/>
      <c r="U515" s="15"/>
      <c r="V515" s="15"/>
      <c r="W515" s="15"/>
    </row>
    <row r="516" spans="20:23">
      <c r="T516" s="15"/>
      <c r="U516" s="15"/>
      <c r="V516" s="15"/>
      <c r="W516" s="15"/>
    </row>
    <row r="517" spans="20:23">
      <c r="T517" s="15"/>
      <c r="U517" s="15"/>
      <c r="V517" s="15"/>
      <c r="W517" s="15"/>
    </row>
    <row r="518" spans="20:23">
      <c r="T518" s="15"/>
      <c r="U518" s="15"/>
      <c r="V518" s="15"/>
      <c r="W518" s="15"/>
    </row>
    <row r="519" spans="20:23">
      <c r="T519" s="15"/>
      <c r="U519" s="15"/>
      <c r="V519" s="15"/>
      <c r="W519" s="15"/>
    </row>
    <row r="520" spans="20:23">
      <c r="T520" s="15"/>
      <c r="U520" s="15"/>
      <c r="V520" s="15"/>
      <c r="W520" s="15"/>
    </row>
    <row r="521" spans="20:23">
      <c r="T521" s="15"/>
      <c r="U521" s="15"/>
      <c r="V521" s="15"/>
      <c r="W521" s="15"/>
    </row>
    <row r="522" spans="20:23">
      <c r="T522" s="15"/>
      <c r="U522" s="15"/>
      <c r="V522" s="15"/>
      <c r="W522" s="15"/>
    </row>
    <row r="523" spans="20:23">
      <c r="T523" s="15"/>
      <c r="U523" s="15"/>
      <c r="V523" s="15"/>
      <c r="W523" s="15"/>
    </row>
    <row r="524" spans="20:23">
      <c r="T524" s="15"/>
      <c r="U524" s="15"/>
      <c r="V524" s="15"/>
      <c r="W524" s="15"/>
    </row>
    <row r="525" spans="20:23">
      <c r="T525" s="15"/>
      <c r="U525" s="15"/>
      <c r="V525" s="15"/>
      <c r="W525" s="15"/>
    </row>
    <row r="526" spans="20:23">
      <c r="T526" s="15"/>
      <c r="U526" s="15"/>
      <c r="V526" s="15"/>
      <c r="W526" s="15"/>
    </row>
    <row r="527" spans="20:23">
      <c r="T527" s="15"/>
      <c r="U527" s="15"/>
      <c r="V527" s="15"/>
      <c r="W527" s="15"/>
    </row>
    <row r="528" spans="20:23">
      <c r="T528" s="15"/>
      <c r="U528" s="15"/>
      <c r="V528" s="15"/>
      <c r="W528" s="15"/>
    </row>
    <row r="529" spans="20:23">
      <c r="T529" s="15"/>
      <c r="U529" s="15"/>
      <c r="V529" s="15"/>
      <c r="W529" s="15"/>
    </row>
    <row r="530" spans="20:23">
      <c r="T530" s="15"/>
      <c r="U530" s="15"/>
      <c r="V530" s="15"/>
      <c r="W530" s="15"/>
    </row>
    <row r="531" spans="20:23">
      <c r="T531" s="15"/>
      <c r="U531" s="15"/>
      <c r="V531" s="15"/>
      <c r="W531" s="15"/>
    </row>
    <row r="532" spans="20:23">
      <c r="T532" s="15"/>
      <c r="U532" s="15"/>
      <c r="V532" s="15"/>
      <c r="W532" s="15"/>
    </row>
    <row r="533" spans="20:23">
      <c r="T533" s="15"/>
      <c r="U533" s="15"/>
      <c r="V533" s="15"/>
      <c r="W533" s="15"/>
    </row>
    <row r="534" spans="20:23">
      <c r="T534" s="15"/>
      <c r="U534" s="15"/>
      <c r="V534" s="15"/>
      <c r="W534" s="15"/>
    </row>
    <row r="535" spans="20:23">
      <c r="T535" s="15"/>
      <c r="U535" s="15"/>
      <c r="V535" s="15"/>
      <c r="W535" s="15"/>
    </row>
    <row r="536" spans="20:23">
      <c r="T536" s="15"/>
      <c r="U536" s="15"/>
      <c r="V536" s="15"/>
      <c r="W536" s="15"/>
    </row>
    <row r="537" spans="20:23">
      <c r="T537" s="15"/>
      <c r="U537" s="15"/>
      <c r="V537" s="15"/>
      <c r="W537" s="15"/>
    </row>
    <row r="538" spans="20:23">
      <c r="T538" s="15"/>
      <c r="U538" s="15"/>
      <c r="V538" s="15"/>
      <c r="W538" s="15"/>
    </row>
    <row r="539" spans="20:23">
      <c r="T539" s="15"/>
      <c r="U539" s="15"/>
      <c r="V539" s="15"/>
      <c r="W539" s="15"/>
    </row>
    <row r="540" spans="20:23">
      <c r="T540" s="15"/>
      <c r="U540" s="15"/>
      <c r="V540" s="15"/>
      <c r="W540" s="15"/>
    </row>
    <row r="541" spans="20:23">
      <c r="T541" s="15"/>
      <c r="U541" s="15"/>
      <c r="V541" s="15"/>
      <c r="W541" s="15"/>
    </row>
    <row r="542" spans="20:23">
      <c r="T542" s="15"/>
      <c r="U542" s="15"/>
      <c r="V542" s="15"/>
      <c r="W542" s="15"/>
    </row>
    <row r="543" spans="20:23">
      <c r="T543" s="15"/>
      <c r="U543" s="15"/>
      <c r="V543" s="15"/>
      <c r="W543" s="15"/>
    </row>
    <row r="544" spans="20:23">
      <c r="T544" s="15"/>
      <c r="U544" s="15"/>
      <c r="V544" s="15"/>
      <c r="W544" s="15"/>
    </row>
    <row r="545" spans="20:23">
      <c r="T545" s="15"/>
      <c r="U545" s="15"/>
      <c r="V545" s="15"/>
      <c r="W545" s="15"/>
    </row>
    <row r="546" spans="20:23">
      <c r="T546" s="15"/>
      <c r="U546" s="15"/>
      <c r="V546" s="15"/>
      <c r="W546" s="15"/>
    </row>
    <row r="547" spans="20:23">
      <c r="T547" s="15"/>
      <c r="U547" s="15"/>
      <c r="V547" s="15"/>
      <c r="W547" s="15"/>
    </row>
    <row r="548" spans="20:23">
      <c r="T548" s="15"/>
      <c r="U548" s="15"/>
      <c r="V548" s="15"/>
      <c r="W548" s="15"/>
    </row>
    <row r="549" spans="20:23">
      <c r="T549" s="15"/>
      <c r="U549" s="15"/>
      <c r="V549" s="15"/>
      <c r="W549" s="15"/>
    </row>
    <row r="550" spans="20:23">
      <c r="T550" s="15"/>
      <c r="U550" s="15"/>
      <c r="V550" s="15"/>
      <c r="W550" s="15"/>
    </row>
    <row r="551" spans="20:23">
      <c r="T551" s="15"/>
      <c r="U551" s="15"/>
      <c r="V551" s="15"/>
      <c r="W551" s="15"/>
    </row>
    <row r="552" spans="20:23">
      <c r="T552" s="15"/>
      <c r="U552" s="15"/>
      <c r="V552" s="15"/>
      <c r="W552" s="15"/>
    </row>
    <row r="553" spans="20:23">
      <c r="T553" s="15"/>
      <c r="U553" s="15"/>
      <c r="V553" s="15"/>
      <c r="W553" s="15"/>
    </row>
    <row r="554" spans="20:23">
      <c r="T554" s="15"/>
      <c r="U554" s="15"/>
      <c r="V554" s="15"/>
      <c r="W554" s="15"/>
    </row>
    <row r="555" spans="20:23">
      <c r="T555" s="15"/>
      <c r="U555" s="15"/>
      <c r="V555" s="15"/>
      <c r="W555" s="15"/>
    </row>
    <row r="556" spans="20:23">
      <c r="T556" s="15"/>
      <c r="U556" s="15"/>
      <c r="V556" s="15"/>
      <c r="W556" s="15"/>
    </row>
    <row r="557" spans="20:23">
      <c r="T557" s="15"/>
      <c r="U557" s="15"/>
      <c r="V557" s="15"/>
      <c r="W557" s="15"/>
    </row>
    <row r="558" spans="20:23">
      <c r="T558" s="15"/>
      <c r="U558" s="15"/>
      <c r="V558" s="15"/>
      <c r="W558" s="15"/>
    </row>
    <row r="559" spans="20:23">
      <c r="T559" s="15"/>
      <c r="U559" s="15"/>
      <c r="V559" s="15"/>
      <c r="W559" s="15"/>
    </row>
    <row r="560" spans="20:23">
      <c r="T560" s="15"/>
      <c r="U560" s="15"/>
      <c r="V560" s="15"/>
      <c r="W560" s="15"/>
    </row>
    <row r="561" spans="20:23">
      <c r="T561" s="15"/>
      <c r="U561" s="15"/>
      <c r="V561" s="15"/>
      <c r="W561" s="15"/>
    </row>
    <row r="562" spans="20:23">
      <c r="T562" s="15"/>
      <c r="U562" s="15"/>
      <c r="V562" s="15"/>
      <c r="W562" s="15"/>
    </row>
    <row r="563" spans="20:23">
      <c r="T563" s="15"/>
      <c r="U563" s="15"/>
      <c r="V563" s="15"/>
      <c r="W563" s="15"/>
    </row>
    <row r="564" spans="20:23">
      <c r="T564" s="15"/>
      <c r="U564" s="15"/>
      <c r="V564" s="15"/>
      <c r="W564" s="15"/>
    </row>
    <row r="565" spans="20:23">
      <c r="T565" s="15"/>
      <c r="U565" s="15"/>
      <c r="V565" s="15"/>
      <c r="W565" s="15"/>
    </row>
    <row r="566" spans="20:23">
      <c r="T566" s="15"/>
      <c r="U566" s="15"/>
      <c r="V566" s="15"/>
      <c r="W566" s="15"/>
    </row>
    <row r="567" spans="20:23">
      <c r="T567" s="15"/>
      <c r="U567" s="15"/>
      <c r="V567" s="15"/>
      <c r="W567" s="15"/>
    </row>
    <row r="568" spans="20:23">
      <c r="T568" s="15"/>
      <c r="U568" s="15"/>
      <c r="V568" s="15"/>
      <c r="W568" s="15"/>
    </row>
    <row r="569" spans="20:23">
      <c r="T569" s="15"/>
      <c r="U569" s="15"/>
      <c r="V569" s="15"/>
      <c r="W569" s="15"/>
    </row>
    <row r="570" spans="20:23">
      <c r="T570" s="15"/>
      <c r="U570" s="15"/>
      <c r="V570" s="15"/>
      <c r="W570" s="15"/>
    </row>
    <row r="571" spans="20:23">
      <c r="T571" s="15"/>
      <c r="U571" s="15"/>
      <c r="V571" s="15"/>
      <c r="W571" s="15"/>
    </row>
    <row r="572" spans="20:23">
      <c r="T572" s="15"/>
      <c r="U572" s="15"/>
      <c r="V572" s="15"/>
      <c r="W572" s="15"/>
    </row>
    <row r="573" spans="20:23">
      <c r="T573" s="15"/>
      <c r="U573" s="15"/>
      <c r="V573" s="15"/>
      <c r="W573" s="15"/>
    </row>
    <row r="574" spans="20:23">
      <c r="T574" s="15"/>
      <c r="U574" s="15"/>
      <c r="V574" s="15"/>
      <c r="W574" s="15"/>
    </row>
    <row r="575" spans="20:23">
      <c r="T575" s="15"/>
      <c r="U575" s="15"/>
      <c r="V575" s="15"/>
      <c r="W575" s="15"/>
    </row>
    <row r="576" spans="20:23">
      <c r="T576" s="15"/>
      <c r="U576" s="15"/>
      <c r="V576" s="15"/>
      <c r="W576" s="15"/>
    </row>
    <row r="577" spans="20:23">
      <c r="T577" s="15"/>
      <c r="U577" s="15"/>
      <c r="V577" s="15"/>
      <c r="W577" s="15"/>
    </row>
    <row r="578" spans="20:23">
      <c r="T578" s="15"/>
      <c r="U578" s="15"/>
      <c r="V578" s="15"/>
      <c r="W578" s="15"/>
    </row>
    <row r="579" spans="20:23">
      <c r="T579" s="15"/>
      <c r="U579" s="15"/>
      <c r="V579" s="15"/>
      <c r="W579" s="15"/>
    </row>
    <row r="580" spans="20:23">
      <c r="T580" s="15"/>
      <c r="U580" s="15"/>
      <c r="V580" s="15"/>
      <c r="W580" s="15"/>
    </row>
    <row r="581" spans="20:23">
      <c r="T581" s="15"/>
      <c r="U581" s="15"/>
      <c r="V581" s="15"/>
      <c r="W581" s="15"/>
    </row>
    <row r="582" spans="20:23">
      <c r="T582" s="15"/>
      <c r="U582" s="15"/>
      <c r="V582" s="15"/>
      <c r="W582" s="15"/>
    </row>
    <row r="583" spans="20:23">
      <c r="T583" s="15"/>
      <c r="U583" s="15"/>
      <c r="V583" s="15"/>
      <c r="W583" s="15"/>
    </row>
    <row r="584" spans="20:23">
      <c r="T584" s="15"/>
      <c r="U584" s="15"/>
      <c r="V584" s="15"/>
      <c r="W584" s="15"/>
    </row>
    <row r="585" spans="20:23">
      <c r="T585" s="15"/>
      <c r="U585" s="15"/>
      <c r="V585" s="15"/>
      <c r="W585" s="15"/>
    </row>
    <row r="586" spans="20:23">
      <c r="T586" s="15"/>
      <c r="U586" s="15"/>
      <c r="V586" s="15"/>
      <c r="W586" s="15"/>
    </row>
    <row r="587" spans="20:23">
      <c r="T587" s="15"/>
      <c r="U587" s="15"/>
      <c r="V587" s="15"/>
      <c r="W587" s="15"/>
    </row>
    <row r="588" spans="20:23">
      <c r="T588" s="15"/>
      <c r="U588" s="15"/>
      <c r="V588" s="15"/>
      <c r="W588" s="15"/>
    </row>
    <row r="589" spans="20:23">
      <c r="T589" s="15"/>
      <c r="U589" s="15"/>
      <c r="V589" s="15"/>
      <c r="W589" s="15"/>
    </row>
    <row r="590" spans="20:23">
      <c r="T590" s="15"/>
      <c r="U590" s="15"/>
      <c r="V590" s="15"/>
      <c r="W590" s="15"/>
    </row>
    <row r="591" spans="20:23">
      <c r="T591" s="15"/>
      <c r="U591" s="15"/>
      <c r="V591" s="15"/>
      <c r="W591" s="15"/>
    </row>
    <row r="592" spans="20:23">
      <c r="T592" s="15"/>
      <c r="U592" s="15"/>
      <c r="V592" s="15"/>
      <c r="W592" s="15"/>
    </row>
    <row r="593" spans="20:23">
      <c r="T593" s="15"/>
      <c r="U593" s="15"/>
      <c r="V593" s="15"/>
      <c r="W593" s="15"/>
    </row>
    <row r="594" spans="20:23">
      <c r="T594" s="15"/>
      <c r="U594" s="15"/>
      <c r="V594" s="15"/>
      <c r="W594" s="15"/>
    </row>
    <row r="595" spans="20:23">
      <c r="T595" s="15"/>
      <c r="U595" s="15"/>
      <c r="V595" s="15"/>
      <c r="W595" s="15"/>
    </row>
    <row r="596" spans="20:23">
      <c r="T596" s="15"/>
      <c r="U596" s="15"/>
      <c r="V596" s="15"/>
      <c r="W596" s="15"/>
    </row>
    <row r="597" spans="20:23">
      <c r="T597" s="15"/>
      <c r="U597" s="15"/>
      <c r="V597" s="15"/>
      <c r="W597" s="15"/>
    </row>
    <row r="598" spans="20:23">
      <c r="T598" s="15"/>
      <c r="U598" s="15"/>
      <c r="V598" s="15"/>
      <c r="W598" s="15"/>
    </row>
    <row r="599" spans="20:23">
      <c r="T599" s="15"/>
      <c r="U599" s="15"/>
      <c r="V599" s="15"/>
      <c r="W599" s="15"/>
    </row>
    <row r="600" spans="20:23">
      <c r="T600" s="15"/>
      <c r="U600" s="15"/>
      <c r="V600" s="15"/>
      <c r="W600" s="15"/>
    </row>
    <row r="601" spans="20:23">
      <c r="T601" s="15"/>
      <c r="U601" s="15"/>
      <c r="V601" s="15"/>
      <c r="W601" s="15"/>
    </row>
    <row r="602" spans="20:23">
      <c r="T602" s="15"/>
      <c r="U602" s="15"/>
      <c r="V602" s="15"/>
      <c r="W602" s="15"/>
    </row>
    <row r="603" spans="20:23">
      <c r="T603" s="15"/>
      <c r="U603" s="15"/>
      <c r="V603" s="15"/>
      <c r="W603" s="15"/>
    </row>
    <row r="604" spans="20:23">
      <c r="T604" s="15"/>
      <c r="U604" s="15"/>
      <c r="V604" s="15"/>
      <c r="W604" s="15"/>
    </row>
    <row r="605" spans="20:23">
      <c r="T605" s="15"/>
      <c r="U605" s="15"/>
      <c r="V605" s="15"/>
      <c r="W605" s="15"/>
    </row>
    <row r="606" spans="20:23">
      <c r="T606" s="15"/>
      <c r="U606" s="15"/>
      <c r="V606" s="15"/>
      <c r="W606" s="15"/>
    </row>
    <row r="607" spans="20:23">
      <c r="T607" s="15"/>
      <c r="U607" s="15"/>
      <c r="V607" s="15"/>
      <c r="W607" s="15"/>
    </row>
    <row r="608" spans="20:23">
      <c r="T608" s="15"/>
      <c r="U608" s="15"/>
      <c r="V608" s="15"/>
      <c r="W608" s="15"/>
    </row>
    <row r="609" spans="20:23">
      <c r="T609" s="15"/>
      <c r="U609" s="15"/>
      <c r="V609" s="15"/>
      <c r="W609" s="15"/>
    </row>
    <row r="610" spans="20:23">
      <c r="T610" s="15"/>
      <c r="U610" s="15"/>
      <c r="V610" s="15"/>
      <c r="W610" s="15"/>
    </row>
    <row r="611" spans="20:23">
      <c r="T611" s="15"/>
      <c r="U611" s="15"/>
      <c r="V611" s="15"/>
      <c r="W611" s="15"/>
    </row>
    <row r="612" spans="20:23">
      <c r="T612" s="15"/>
      <c r="U612" s="15"/>
      <c r="V612" s="15"/>
      <c r="W612" s="15"/>
    </row>
    <row r="613" spans="20:23">
      <c r="T613" s="15"/>
      <c r="U613" s="15"/>
      <c r="V613" s="15"/>
      <c r="W613" s="15"/>
    </row>
    <row r="614" spans="20:23">
      <c r="T614" s="15"/>
      <c r="U614" s="15"/>
      <c r="V614" s="15"/>
      <c r="W614" s="15"/>
    </row>
    <row r="615" spans="20:23">
      <c r="T615" s="15"/>
      <c r="U615" s="15"/>
      <c r="V615" s="15"/>
      <c r="W615" s="15"/>
    </row>
    <row r="616" spans="20:23">
      <c r="T616" s="15"/>
      <c r="U616" s="15"/>
      <c r="V616" s="15"/>
      <c r="W616" s="15"/>
    </row>
    <row r="617" spans="20:23">
      <c r="T617" s="15"/>
      <c r="U617" s="15"/>
      <c r="V617" s="15"/>
      <c r="W617" s="15"/>
    </row>
    <row r="618" spans="20:23">
      <c r="T618" s="15"/>
      <c r="U618" s="15"/>
      <c r="V618" s="15"/>
      <c r="W618" s="15"/>
    </row>
    <row r="619" spans="20:23">
      <c r="T619" s="15"/>
      <c r="U619" s="15"/>
      <c r="V619" s="15"/>
      <c r="W619" s="15"/>
    </row>
    <row r="620" spans="20:23">
      <c r="T620" s="15"/>
      <c r="U620" s="15"/>
      <c r="V620" s="15"/>
      <c r="W620" s="15"/>
    </row>
    <row r="621" spans="20:23">
      <c r="T621" s="15"/>
      <c r="U621" s="15"/>
      <c r="V621" s="15"/>
      <c r="W621" s="15"/>
    </row>
  </sheetData>
  <mergeCells count="8">
    <mergeCell ref="E30:E31"/>
    <mergeCell ref="E32:E34"/>
    <mergeCell ref="A2:R2"/>
    <mergeCell ref="C21:E21"/>
    <mergeCell ref="F21:H21"/>
    <mergeCell ref="I21:K21"/>
    <mergeCell ref="L21:N21"/>
    <mergeCell ref="O21:Q21"/>
  </mergeCells>
  <phoneticPr fontId="1"/>
  <conditionalFormatting sqref="D25 G25 J25 M25 P25">
    <cfRule type="expression" dxfId="69" priority="8" stopIfTrue="1">
      <formula>D24&lt;D25</formula>
    </cfRule>
  </conditionalFormatting>
  <conditionalFormatting sqref="E25">
    <cfRule type="expression" dxfId="68" priority="6">
      <formula>$E$25="エラー（交付申請時の日数を上回っています）"</formula>
    </cfRule>
  </conditionalFormatting>
  <conditionalFormatting sqref="E32:E34">
    <cfRule type="expression" dxfId="67" priority="1">
      <formula>$E$35="↑★記入を忘れやすい箇所「交付決定額」の記入を忘れない(このメッセージは記入すると消えます)"</formula>
    </cfRule>
  </conditionalFormatting>
  <conditionalFormatting sqref="E35:M35">
    <cfRule type="expression" dxfId="66" priority="7" stopIfTrue="1">
      <formula>$E$35="↑★記入を忘れやすい箇所「交付決定額」の記入を忘れない(このメッセージは記入すると消えます)"</formula>
    </cfRule>
  </conditionalFormatting>
  <conditionalFormatting sqref="H25">
    <cfRule type="expression" dxfId="65" priority="5">
      <formula>$J$25="エラー（交付申請時の日数を上回っています）"</formula>
    </cfRule>
  </conditionalFormatting>
  <conditionalFormatting sqref="K25">
    <cfRule type="expression" dxfId="64" priority="4">
      <formula>$K$25="エラー（交付申請時の月数を上回っています）"</formula>
    </cfRule>
  </conditionalFormatting>
  <conditionalFormatting sqref="N25">
    <cfRule type="expression" dxfId="63" priority="3">
      <formula>$N$20="エラー（交付申請時の日数を上回っています）"</formula>
    </cfRule>
  </conditionalFormatting>
  <conditionalFormatting sqref="Q25">
    <cfRule type="expression" dxfId="62" priority="2">
      <formula>$Q$20="エラー（交付申請時の日数を上回っています）"</formula>
    </cfRule>
  </conditionalFormatting>
  <dataValidations count="6">
    <dataValidation type="whole" imeMode="off" allowBlank="1" showInputMessage="1" showErrorMessage="1" error="範囲外の値です。" sqref="L983039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WVT983039 L655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L131071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L196607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L262143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L327679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L393215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L458751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L524287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L589823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L655359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L720895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L786431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L851967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L917503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xr:uid="{00000000-0002-0000-0200-000000000000}">
      <formula1>1</formula1>
      <formula2>150</formula2>
    </dataValidation>
    <dataValidation type="whole" imeMode="off" allowBlank="1" showInputMessage="1" showErrorMessage="1" error="範囲外の値です。" sqref="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WVU983064 WVU26 WLY26 WCC26 VSG26 VIK26 UYO26 UOS26 UEW26 TVA26 TLE26 TBI26 SRM26 SHQ26 RXU26 RNY26 REC26 QUG26 QKK26 QAO26 PQS26 PGW26 OXA26 ONE26 ODI26 NTM26 NJQ26 MZU26 MPY26 MGC26 LWG26 LMK26 LCO26 KSS26 KIW26 JZA26 JPE26 JFI26 IVM26 ILQ26 IBU26 HRY26 HIC26 GYG26 GOK26 GEO26 FUS26 FKW26 FBA26 ERE26 EHI26 DXM26 DNQ26 DDU26 CTY26 CKC26 CAG26 BQK26 BGO26 AWS26 AMW26 ADA26 TE26 JI26 M26 WVX26 WMB26 WCF26 VSJ26 VIN26 UYR26 UOV26 UEZ26 TVD26 TLH26 TBL26 SRP26 SHT26 RXX26 ROB26 REF26 QUJ26 QKN26 QAR26 PQV26 PGZ26 OXD26 ONH26 ODL26 NTP26 NJT26 MZX26 MQB26 MGF26 LWJ26 LMN26 LCR26 KSV26 KIZ26 JZD26 JPH26 JFL26 IVP26 ILT26 IBX26 HSB26 HIF26 GYJ26 GON26 GER26 FUV26 FKZ26 FBD26 ERH26 EHL26 DXP26 DNT26 DDX26 CUB26 CKF26 CAJ26 BQN26 BGR26 AWV26 AMZ26 ADD26 TH26 JL26 P26" xr:uid="{00000000-0002-0000-0200-000001000000}">
      <formula1>0</formula1>
      <formula2>365</formula2>
    </dataValidation>
    <dataValidation type="whole" imeMode="off" allowBlank="1" showInputMessage="1" showErrorMessage="1" error="範囲外の値です。" sqref="J65560 JF65560 TB65560 ACX65560 AMT65560 AWP65560 BGL65560 BQH65560 CAD65560 CJZ65560 CTV65560 DDR65560 DNN65560 DXJ65560 EHF65560 ERB65560 FAX65560 FKT65560 FUP65560 GEL65560 GOH65560 GYD65560 HHZ65560 HRV65560 IBR65560 ILN65560 IVJ65560 JFF65560 JPB65560 JYX65560 KIT65560 KSP65560 LCL65560 LMH65560 LWD65560 MFZ65560 MPV65560 MZR65560 NJN65560 NTJ65560 ODF65560 ONB65560 OWX65560 PGT65560 PQP65560 QAL65560 QKH65560 QUD65560 RDZ65560 RNV65560 RXR65560 SHN65560 SRJ65560 TBF65560 TLB65560 TUX65560 UET65560 UOP65560 UYL65560 VIH65560 VSD65560 WBZ65560 WLV65560 WVR65560 J131096 JF131096 TB131096 ACX131096 AMT131096 AWP131096 BGL131096 BQH131096 CAD131096 CJZ131096 CTV131096 DDR131096 DNN131096 DXJ131096 EHF131096 ERB131096 FAX131096 FKT131096 FUP131096 GEL131096 GOH131096 GYD131096 HHZ131096 HRV131096 IBR131096 ILN131096 IVJ131096 JFF131096 JPB131096 JYX131096 KIT131096 KSP131096 LCL131096 LMH131096 LWD131096 MFZ131096 MPV131096 MZR131096 NJN131096 NTJ131096 ODF131096 ONB131096 OWX131096 PGT131096 PQP131096 QAL131096 QKH131096 QUD131096 RDZ131096 RNV131096 RXR131096 SHN131096 SRJ131096 TBF131096 TLB131096 TUX131096 UET131096 UOP131096 UYL131096 VIH131096 VSD131096 WBZ131096 WLV131096 WVR131096 J196632 JF196632 TB196632 ACX196632 AMT196632 AWP196632 BGL196632 BQH196632 CAD196632 CJZ196632 CTV196632 DDR196632 DNN196632 DXJ196632 EHF196632 ERB196632 FAX196632 FKT196632 FUP196632 GEL196632 GOH196632 GYD196632 HHZ196632 HRV196632 IBR196632 ILN196632 IVJ196632 JFF196632 JPB196632 JYX196632 KIT196632 KSP196632 LCL196632 LMH196632 LWD196632 MFZ196632 MPV196632 MZR196632 NJN196632 NTJ196632 ODF196632 ONB196632 OWX196632 PGT196632 PQP196632 QAL196632 QKH196632 QUD196632 RDZ196632 RNV196632 RXR196632 SHN196632 SRJ196632 TBF196632 TLB196632 TUX196632 UET196632 UOP196632 UYL196632 VIH196632 VSD196632 WBZ196632 WLV196632 WVR196632 J262168 JF262168 TB262168 ACX262168 AMT262168 AWP262168 BGL262168 BQH262168 CAD262168 CJZ262168 CTV262168 DDR262168 DNN262168 DXJ262168 EHF262168 ERB262168 FAX262168 FKT262168 FUP262168 GEL262168 GOH262168 GYD262168 HHZ262168 HRV262168 IBR262168 ILN262168 IVJ262168 JFF262168 JPB262168 JYX262168 KIT262168 KSP262168 LCL262168 LMH262168 LWD262168 MFZ262168 MPV262168 MZR262168 NJN262168 NTJ262168 ODF262168 ONB262168 OWX262168 PGT262168 PQP262168 QAL262168 QKH262168 QUD262168 RDZ262168 RNV262168 RXR262168 SHN262168 SRJ262168 TBF262168 TLB262168 TUX262168 UET262168 UOP262168 UYL262168 VIH262168 VSD262168 WBZ262168 WLV262168 WVR262168 J327704 JF327704 TB327704 ACX327704 AMT327704 AWP327704 BGL327704 BQH327704 CAD327704 CJZ327704 CTV327704 DDR327704 DNN327704 DXJ327704 EHF327704 ERB327704 FAX327704 FKT327704 FUP327704 GEL327704 GOH327704 GYD327704 HHZ327704 HRV327704 IBR327704 ILN327704 IVJ327704 JFF327704 JPB327704 JYX327704 KIT327704 KSP327704 LCL327704 LMH327704 LWD327704 MFZ327704 MPV327704 MZR327704 NJN327704 NTJ327704 ODF327704 ONB327704 OWX327704 PGT327704 PQP327704 QAL327704 QKH327704 QUD327704 RDZ327704 RNV327704 RXR327704 SHN327704 SRJ327704 TBF327704 TLB327704 TUX327704 UET327704 UOP327704 UYL327704 VIH327704 VSD327704 WBZ327704 WLV327704 WVR327704 J393240 JF393240 TB393240 ACX393240 AMT393240 AWP393240 BGL393240 BQH393240 CAD393240 CJZ393240 CTV393240 DDR393240 DNN393240 DXJ393240 EHF393240 ERB393240 FAX393240 FKT393240 FUP393240 GEL393240 GOH393240 GYD393240 HHZ393240 HRV393240 IBR393240 ILN393240 IVJ393240 JFF393240 JPB393240 JYX393240 KIT393240 KSP393240 LCL393240 LMH393240 LWD393240 MFZ393240 MPV393240 MZR393240 NJN393240 NTJ393240 ODF393240 ONB393240 OWX393240 PGT393240 PQP393240 QAL393240 QKH393240 QUD393240 RDZ393240 RNV393240 RXR393240 SHN393240 SRJ393240 TBF393240 TLB393240 TUX393240 UET393240 UOP393240 UYL393240 VIH393240 VSD393240 WBZ393240 WLV393240 WVR393240 J458776 JF458776 TB458776 ACX458776 AMT458776 AWP458776 BGL458776 BQH458776 CAD458776 CJZ458776 CTV458776 DDR458776 DNN458776 DXJ458776 EHF458776 ERB458776 FAX458776 FKT458776 FUP458776 GEL458776 GOH458776 GYD458776 HHZ458776 HRV458776 IBR458776 ILN458776 IVJ458776 JFF458776 JPB458776 JYX458776 KIT458776 KSP458776 LCL458776 LMH458776 LWD458776 MFZ458776 MPV458776 MZR458776 NJN458776 NTJ458776 ODF458776 ONB458776 OWX458776 PGT458776 PQP458776 QAL458776 QKH458776 QUD458776 RDZ458776 RNV458776 RXR458776 SHN458776 SRJ458776 TBF458776 TLB458776 TUX458776 UET458776 UOP458776 UYL458776 VIH458776 VSD458776 WBZ458776 WLV458776 WVR458776 J524312 JF524312 TB524312 ACX524312 AMT524312 AWP524312 BGL524312 BQH524312 CAD524312 CJZ524312 CTV524312 DDR524312 DNN524312 DXJ524312 EHF524312 ERB524312 FAX524312 FKT524312 FUP524312 GEL524312 GOH524312 GYD524312 HHZ524312 HRV524312 IBR524312 ILN524312 IVJ524312 JFF524312 JPB524312 JYX524312 KIT524312 KSP524312 LCL524312 LMH524312 LWD524312 MFZ524312 MPV524312 MZR524312 NJN524312 NTJ524312 ODF524312 ONB524312 OWX524312 PGT524312 PQP524312 QAL524312 QKH524312 QUD524312 RDZ524312 RNV524312 RXR524312 SHN524312 SRJ524312 TBF524312 TLB524312 TUX524312 UET524312 UOP524312 UYL524312 VIH524312 VSD524312 WBZ524312 WLV524312 WVR524312 J589848 JF589848 TB589848 ACX589848 AMT589848 AWP589848 BGL589848 BQH589848 CAD589848 CJZ589848 CTV589848 DDR589848 DNN589848 DXJ589848 EHF589848 ERB589848 FAX589848 FKT589848 FUP589848 GEL589848 GOH589848 GYD589848 HHZ589848 HRV589848 IBR589848 ILN589848 IVJ589848 JFF589848 JPB589848 JYX589848 KIT589848 KSP589848 LCL589848 LMH589848 LWD589848 MFZ589848 MPV589848 MZR589848 NJN589848 NTJ589848 ODF589848 ONB589848 OWX589848 PGT589848 PQP589848 QAL589848 QKH589848 QUD589848 RDZ589848 RNV589848 RXR589848 SHN589848 SRJ589848 TBF589848 TLB589848 TUX589848 UET589848 UOP589848 UYL589848 VIH589848 VSD589848 WBZ589848 WLV589848 WVR589848 J655384 JF655384 TB655384 ACX655384 AMT655384 AWP655384 BGL655384 BQH655384 CAD655384 CJZ655384 CTV655384 DDR655384 DNN655384 DXJ655384 EHF655384 ERB655384 FAX655384 FKT655384 FUP655384 GEL655384 GOH655384 GYD655384 HHZ655384 HRV655384 IBR655384 ILN655384 IVJ655384 JFF655384 JPB655384 JYX655384 KIT655384 KSP655384 LCL655384 LMH655384 LWD655384 MFZ655384 MPV655384 MZR655384 NJN655384 NTJ655384 ODF655384 ONB655384 OWX655384 PGT655384 PQP655384 QAL655384 QKH655384 QUD655384 RDZ655384 RNV655384 RXR655384 SHN655384 SRJ655384 TBF655384 TLB655384 TUX655384 UET655384 UOP655384 UYL655384 VIH655384 VSD655384 WBZ655384 WLV655384 WVR655384 J720920 JF720920 TB720920 ACX720920 AMT720920 AWP720920 BGL720920 BQH720920 CAD720920 CJZ720920 CTV720920 DDR720920 DNN720920 DXJ720920 EHF720920 ERB720920 FAX720920 FKT720920 FUP720920 GEL720920 GOH720920 GYD720920 HHZ720920 HRV720920 IBR720920 ILN720920 IVJ720920 JFF720920 JPB720920 JYX720920 KIT720920 KSP720920 LCL720920 LMH720920 LWD720920 MFZ720920 MPV720920 MZR720920 NJN720920 NTJ720920 ODF720920 ONB720920 OWX720920 PGT720920 PQP720920 QAL720920 QKH720920 QUD720920 RDZ720920 RNV720920 RXR720920 SHN720920 SRJ720920 TBF720920 TLB720920 TUX720920 UET720920 UOP720920 UYL720920 VIH720920 VSD720920 WBZ720920 WLV720920 WVR720920 J786456 JF786456 TB786456 ACX786456 AMT786456 AWP786456 BGL786456 BQH786456 CAD786456 CJZ786456 CTV786456 DDR786456 DNN786456 DXJ786456 EHF786456 ERB786456 FAX786456 FKT786456 FUP786456 GEL786456 GOH786456 GYD786456 HHZ786456 HRV786456 IBR786456 ILN786456 IVJ786456 JFF786456 JPB786456 JYX786456 KIT786456 KSP786456 LCL786456 LMH786456 LWD786456 MFZ786456 MPV786456 MZR786456 NJN786456 NTJ786456 ODF786456 ONB786456 OWX786456 PGT786456 PQP786456 QAL786456 QKH786456 QUD786456 RDZ786456 RNV786456 RXR786456 SHN786456 SRJ786456 TBF786456 TLB786456 TUX786456 UET786456 UOP786456 UYL786456 VIH786456 VSD786456 WBZ786456 WLV786456 WVR786456 J851992 JF851992 TB851992 ACX851992 AMT851992 AWP851992 BGL851992 BQH851992 CAD851992 CJZ851992 CTV851992 DDR851992 DNN851992 DXJ851992 EHF851992 ERB851992 FAX851992 FKT851992 FUP851992 GEL851992 GOH851992 GYD851992 HHZ851992 HRV851992 IBR851992 ILN851992 IVJ851992 JFF851992 JPB851992 JYX851992 KIT851992 KSP851992 LCL851992 LMH851992 LWD851992 MFZ851992 MPV851992 MZR851992 NJN851992 NTJ851992 ODF851992 ONB851992 OWX851992 PGT851992 PQP851992 QAL851992 QKH851992 QUD851992 RDZ851992 RNV851992 RXR851992 SHN851992 SRJ851992 TBF851992 TLB851992 TUX851992 UET851992 UOP851992 UYL851992 VIH851992 VSD851992 WBZ851992 WLV851992 WVR851992 J917528 JF917528 TB917528 ACX917528 AMT917528 AWP917528 BGL917528 BQH917528 CAD917528 CJZ917528 CTV917528 DDR917528 DNN917528 DXJ917528 EHF917528 ERB917528 FAX917528 FKT917528 FUP917528 GEL917528 GOH917528 GYD917528 HHZ917528 HRV917528 IBR917528 ILN917528 IVJ917528 JFF917528 JPB917528 JYX917528 KIT917528 KSP917528 LCL917528 LMH917528 LWD917528 MFZ917528 MPV917528 MZR917528 NJN917528 NTJ917528 ODF917528 ONB917528 OWX917528 PGT917528 PQP917528 QAL917528 QKH917528 QUD917528 RDZ917528 RNV917528 RXR917528 SHN917528 SRJ917528 TBF917528 TLB917528 TUX917528 UET917528 UOP917528 UYL917528 VIH917528 VSD917528 WBZ917528 WLV917528 WVR917528 J983064 JF983064 TB983064 ACX983064 AMT983064 AWP983064 BGL983064 BQH983064 CAD983064 CJZ983064 CTV983064 DDR983064 DNN983064 DXJ983064 EHF983064 ERB983064 FAX983064 FKT983064 FUP983064 GEL983064 GOH983064 GYD983064 HHZ983064 HRV983064 IBR983064 ILN983064 IVJ983064 JFF983064 JPB983064 JYX983064 KIT983064 KSP983064 LCL983064 LMH983064 LWD983064 MFZ983064 MPV983064 MZR983064 NJN983064 NTJ983064 ODF983064 ONB983064 OWX983064 PGT983064 PQP983064 QAL983064 QKH983064 QUD983064 RDZ983064 RNV983064 RXR983064 SHN983064 SRJ983064 TBF983064 TLB983064 TUX983064 UET983064 UOP983064 UYL983064 VIH983064 VSD983064 WBZ983064 WLV983064 WVR983064 WVR26 WLV26 WBZ26 VSD26 VIH26 UYL26 UOP26 UET26 TUX26 TLB26 TBF26 SRJ26 SHN26 RXR26 RNV26 RDZ26 QUD26 QKH26 QAL26 PQP26 PGT26 OWX26 ONB26 ODF26 NTJ26 NJN26 MZR26 MPV26 MFZ26 LWD26 LMH26 LCL26 KSP26 KIT26 JYX26 JPB26 JFF26 IVJ26 ILN26 IBR26 HRV26 HHZ26 GYD26 GOH26 GEL26 FUP26 FKT26 FAX26 ERB26 EHF26 DXJ26 DNN26 DDR26 CTV26 CJZ26 CAD26 BQH26 BGL26 AWP26 AMT26 ACX26 TB26 JF26 J26" xr:uid="{00000000-0002-0000-0200-000002000000}">
      <formula1>0</formula1>
      <formula2>12</formula2>
    </dataValidation>
    <dataValidation imeMode="off" allowBlank="1" showInputMessage="1" showErrorMessage="1" prompt="条件に合致する場合のみ記入可。" sqref="P65558:P65559 JL65558:JL65559 TH65558:TH65559 ADD65558:ADD65559 AMZ65558:AMZ65559 AWV65558:AWV65559 BGR65558:BGR65559 BQN65558:BQN65559 CAJ65558:CAJ65559 CKF65558:CKF65559 CUB65558:CUB65559 DDX65558:DDX65559 DNT65558:DNT65559 DXP65558:DXP65559 EHL65558:EHL65559 ERH65558:ERH65559 FBD65558:FBD65559 FKZ65558:FKZ65559 FUV65558:FUV65559 GER65558:GER65559 GON65558:GON65559 GYJ65558:GYJ65559 HIF65558:HIF65559 HSB65558:HSB65559 IBX65558:IBX65559 ILT65558:ILT65559 IVP65558:IVP65559 JFL65558:JFL65559 JPH65558:JPH65559 JZD65558:JZD65559 KIZ65558:KIZ65559 KSV65558:KSV65559 LCR65558:LCR65559 LMN65558:LMN65559 LWJ65558:LWJ65559 MGF65558:MGF65559 MQB65558:MQB65559 MZX65558:MZX65559 NJT65558:NJT65559 NTP65558:NTP65559 ODL65558:ODL65559 ONH65558:ONH65559 OXD65558:OXD65559 PGZ65558:PGZ65559 PQV65558:PQV65559 QAR65558:QAR65559 QKN65558:QKN65559 QUJ65558:QUJ65559 REF65558:REF65559 ROB65558:ROB65559 RXX65558:RXX65559 SHT65558:SHT65559 SRP65558:SRP65559 TBL65558:TBL65559 TLH65558:TLH65559 TVD65558:TVD65559 UEZ65558:UEZ65559 UOV65558:UOV65559 UYR65558:UYR65559 VIN65558:VIN65559 VSJ65558:VSJ65559 WCF65558:WCF65559 WMB65558:WMB65559 WVX65558:WVX65559 P131094:P131095 JL131094:JL131095 TH131094:TH131095 ADD131094:ADD131095 AMZ131094:AMZ131095 AWV131094:AWV131095 BGR131094:BGR131095 BQN131094:BQN131095 CAJ131094:CAJ131095 CKF131094:CKF131095 CUB131094:CUB131095 DDX131094:DDX131095 DNT131094:DNT131095 DXP131094:DXP131095 EHL131094:EHL131095 ERH131094:ERH131095 FBD131094:FBD131095 FKZ131094:FKZ131095 FUV131094:FUV131095 GER131094:GER131095 GON131094:GON131095 GYJ131094:GYJ131095 HIF131094:HIF131095 HSB131094:HSB131095 IBX131094:IBX131095 ILT131094:ILT131095 IVP131094:IVP131095 JFL131094:JFL131095 JPH131094:JPH131095 JZD131094:JZD131095 KIZ131094:KIZ131095 KSV131094:KSV131095 LCR131094:LCR131095 LMN131094:LMN131095 LWJ131094:LWJ131095 MGF131094:MGF131095 MQB131094:MQB131095 MZX131094:MZX131095 NJT131094:NJT131095 NTP131094:NTP131095 ODL131094:ODL131095 ONH131094:ONH131095 OXD131094:OXD131095 PGZ131094:PGZ131095 PQV131094:PQV131095 QAR131094:QAR131095 QKN131094:QKN131095 QUJ131094:QUJ131095 REF131094:REF131095 ROB131094:ROB131095 RXX131094:RXX131095 SHT131094:SHT131095 SRP131094:SRP131095 TBL131094:TBL131095 TLH131094:TLH131095 TVD131094:TVD131095 UEZ131094:UEZ131095 UOV131094:UOV131095 UYR131094:UYR131095 VIN131094:VIN131095 VSJ131094:VSJ131095 WCF131094:WCF131095 WMB131094:WMB131095 WVX131094:WVX131095 P196630:P196631 JL196630:JL196631 TH196630:TH196631 ADD196630:ADD196631 AMZ196630:AMZ196631 AWV196630:AWV196631 BGR196630:BGR196631 BQN196630:BQN196631 CAJ196630:CAJ196631 CKF196630:CKF196631 CUB196630:CUB196631 DDX196630:DDX196631 DNT196630:DNT196631 DXP196630:DXP196631 EHL196630:EHL196631 ERH196630:ERH196631 FBD196630:FBD196631 FKZ196630:FKZ196631 FUV196630:FUV196631 GER196630:GER196631 GON196630:GON196631 GYJ196630:GYJ196631 HIF196630:HIF196631 HSB196630:HSB196631 IBX196630:IBX196631 ILT196630:ILT196631 IVP196630:IVP196631 JFL196630:JFL196631 JPH196630:JPH196631 JZD196630:JZD196631 KIZ196630:KIZ196631 KSV196630:KSV196631 LCR196630:LCR196631 LMN196630:LMN196631 LWJ196630:LWJ196631 MGF196630:MGF196631 MQB196630:MQB196631 MZX196630:MZX196631 NJT196630:NJT196631 NTP196630:NTP196631 ODL196630:ODL196631 ONH196630:ONH196631 OXD196630:OXD196631 PGZ196630:PGZ196631 PQV196630:PQV196631 QAR196630:QAR196631 QKN196630:QKN196631 QUJ196630:QUJ196631 REF196630:REF196631 ROB196630:ROB196631 RXX196630:RXX196631 SHT196630:SHT196631 SRP196630:SRP196631 TBL196630:TBL196631 TLH196630:TLH196631 TVD196630:TVD196631 UEZ196630:UEZ196631 UOV196630:UOV196631 UYR196630:UYR196631 VIN196630:VIN196631 VSJ196630:VSJ196631 WCF196630:WCF196631 WMB196630:WMB196631 WVX196630:WVX196631 P262166:P262167 JL262166:JL262167 TH262166:TH262167 ADD262166:ADD262167 AMZ262166:AMZ262167 AWV262166:AWV262167 BGR262166:BGR262167 BQN262166:BQN262167 CAJ262166:CAJ262167 CKF262166:CKF262167 CUB262166:CUB262167 DDX262166:DDX262167 DNT262166:DNT262167 DXP262166:DXP262167 EHL262166:EHL262167 ERH262166:ERH262167 FBD262166:FBD262167 FKZ262166:FKZ262167 FUV262166:FUV262167 GER262166:GER262167 GON262166:GON262167 GYJ262166:GYJ262167 HIF262166:HIF262167 HSB262166:HSB262167 IBX262166:IBX262167 ILT262166:ILT262167 IVP262166:IVP262167 JFL262166:JFL262167 JPH262166:JPH262167 JZD262166:JZD262167 KIZ262166:KIZ262167 KSV262166:KSV262167 LCR262166:LCR262167 LMN262166:LMN262167 LWJ262166:LWJ262167 MGF262166:MGF262167 MQB262166:MQB262167 MZX262166:MZX262167 NJT262166:NJT262167 NTP262166:NTP262167 ODL262166:ODL262167 ONH262166:ONH262167 OXD262166:OXD262167 PGZ262166:PGZ262167 PQV262166:PQV262167 QAR262166:QAR262167 QKN262166:QKN262167 QUJ262166:QUJ262167 REF262166:REF262167 ROB262166:ROB262167 RXX262166:RXX262167 SHT262166:SHT262167 SRP262166:SRP262167 TBL262166:TBL262167 TLH262166:TLH262167 TVD262166:TVD262167 UEZ262166:UEZ262167 UOV262166:UOV262167 UYR262166:UYR262167 VIN262166:VIN262167 VSJ262166:VSJ262167 WCF262166:WCF262167 WMB262166:WMB262167 WVX262166:WVX262167 P327702:P327703 JL327702:JL327703 TH327702:TH327703 ADD327702:ADD327703 AMZ327702:AMZ327703 AWV327702:AWV327703 BGR327702:BGR327703 BQN327702:BQN327703 CAJ327702:CAJ327703 CKF327702:CKF327703 CUB327702:CUB327703 DDX327702:DDX327703 DNT327702:DNT327703 DXP327702:DXP327703 EHL327702:EHL327703 ERH327702:ERH327703 FBD327702:FBD327703 FKZ327702:FKZ327703 FUV327702:FUV327703 GER327702:GER327703 GON327702:GON327703 GYJ327702:GYJ327703 HIF327702:HIF327703 HSB327702:HSB327703 IBX327702:IBX327703 ILT327702:ILT327703 IVP327702:IVP327703 JFL327702:JFL327703 JPH327702:JPH327703 JZD327702:JZD327703 KIZ327702:KIZ327703 KSV327702:KSV327703 LCR327702:LCR327703 LMN327702:LMN327703 LWJ327702:LWJ327703 MGF327702:MGF327703 MQB327702:MQB327703 MZX327702:MZX327703 NJT327702:NJT327703 NTP327702:NTP327703 ODL327702:ODL327703 ONH327702:ONH327703 OXD327702:OXD327703 PGZ327702:PGZ327703 PQV327702:PQV327703 QAR327702:QAR327703 QKN327702:QKN327703 QUJ327702:QUJ327703 REF327702:REF327703 ROB327702:ROB327703 RXX327702:RXX327703 SHT327702:SHT327703 SRP327702:SRP327703 TBL327702:TBL327703 TLH327702:TLH327703 TVD327702:TVD327703 UEZ327702:UEZ327703 UOV327702:UOV327703 UYR327702:UYR327703 VIN327702:VIN327703 VSJ327702:VSJ327703 WCF327702:WCF327703 WMB327702:WMB327703 WVX327702:WVX327703 P393238:P393239 JL393238:JL393239 TH393238:TH393239 ADD393238:ADD393239 AMZ393238:AMZ393239 AWV393238:AWV393239 BGR393238:BGR393239 BQN393238:BQN393239 CAJ393238:CAJ393239 CKF393238:CKF393239 CUB393238:CUB393239 DDX393238:DDX393239 DNT393238:DNT393239 DXP393238:DXP393239 EHL393238:EHL393239 ERH393238:ERH393239 FBD393238:FBD393239 FKZ393238:FKZ393239 FUV393238:FUV393239 GER393238:GER393239 GON393238:GON393239 GYJ393238:GYJ393239 HIF393238:HIF393239 HSB393238:HSB393239 IBX393238:IBX393239 ILT393238:ILT393239 IVP393238:IVP393239 JFL393238:JFL393239 JPH393238:JPH393239 JZD393238:JZD393239 KIZ393238:KIZ393239 KSV393238:KSV393239 LCR393238:LCR393239 LMN393238:LMN393239 LWJ393238:LWJ393239 MGF393238:MGF393239 MQB393238:MQB393239 MZX393238:MZX393239 NJT393238:NJT393239 NTP393238:NTP393239 ODL393238:ODL393239 ONH393238:ONH393239 OXD393238:OXD393239 PGZ393238:PGZ393239 PQV393238:PQV393239 QAR393238:QAR393239 QKN393238:QKN393239 QUJ393238:QUJ393239 REF393238:REF393239 ROB393238:ROB393239 RXX393238:RXX393239 SHT393238:SHT393239 SRP393238:SRP393239 TBL393238:TBL393239 TLH393238:TLH393239 TVD393238:TVD393239 UEZ393238:UEZ393239 UOV393238:UOV393239 UYR393238:UYR393239 VIN393238:VIN393239 VSJ393238:VSJ393239 WCF393238:WCF393239 WMB393238:WMB393239 WVX393238:WVX393239 P458774:P458775 JL458774:JL458775 TH458774:TH458775 ADD458774:ADD458775 AMZ458774:AMZ458775 AWV458774:AWV458775 BGR458774:BGR458775 BQN458774:BQN458775 CAJ458774:CAJ458775 CKF458774:CKF458775 CUB458774:CUB458775 DDX458774:DDX458775 DNT458774:DNT458775 DXP458774:DXP458775 EHL458774:EHL458775 ERH458774:ERH458775 FBD458774:FBD458775 FKZ458774:FKZ458775 FUV458774:FUV458775 GER458774:GER458775 GON458774:GON458775 GYJ458774:GYJ458775 HIF458774:HIF458775 HSB458774:HSB458775 IBX458774:IBX458775 ILT458774:ILT458775 IVP458774:IVP458775 JFL458774:JFL458775 JPH458774:JPH458775 JZD458774:JZD458775 KIZ458774:KIZ458775 KSV458774:KSV458775 LCR458774:LCR458775 LMN458774:LMN458775 LWJ458774:LWJ458775 MGF458774:MGF458775 MQB458774:MQB458775 MZX458774:MZX458775 NJT458774:NJT458775 NTP458774:NTP458775 ODL458774:ODL458775 ONH458774:ONH458775 OXD458774:OXD458775 PGZ458774:PGZ458775 PQV458774:PQV458775 QAR458774:QAR458775 QKN458774:QKN458775 QUJ458774:QUJ458775 REF458774:REF458775 ROB458774:ROB458775 RXX458774:RXX458775 SHT458774:SHT458775 SRP458774:SRP458775 TBL458774:TBL458775 TLH458774:TLH458775 TVD458774:TVD458775 UEZ458774:UEZ458775 UOV458774:UOV458775 UYR458774:UYR458775 VIN458774:VIN458775 VSJ458774:VSJ458775 WCF458774:WCF458775 WMB458774:WMB458775 WVX458774:WVX458775 P524310:P524311 JL524310:JL524311 TH524310:TH524311 ADD524310:ADD524311 AMZ524310:AMZ524311 AWV524310:AWV524311 BGR524310:BGR524311 BQN524310:BQN524311 CAJ524310:CAJ524311 CKF524310:CKF524311 CUB524310:CUB524311 DDX524310:DDX524311 DNT524310:DNT524311 DXP524310:DXP524311 EHL524310:EHL524311 ERH524310:ERH524311 FBD524310:FBD524311 FKZ524310:FKZ524311 FUV524310:FUV524311 GER524310:GER524311 GON524310:GON524311 GYJ524310:GYJ524311 HIF524310:HIF524311 HSB524310:HSB524311 IBX524310:IBX524311 ILT524310:ILT524311 IVP524310:IVP524311 JFL524310:JFL524311 JPH524310:JPH524311 JZD524310:JZD524311 KIZ524310:KIZ524311 KSV524310:KSV524311 LCR524310:LCR524311 LMN524310:LMN524311 LWJ524310:LWJ524311 MGF524310:MGF524311 MQB524310:MQB524311 MZX524310:MZX524311 NJT524310:NJT524311 NTP524310:NTP524311 ODL524310:ODL524311 ONH524310:ONH524311 OXD524310:OXD524311 PGZ524310:PGZ524311 PQV524310:PQV524311 QAR524310:QAR524311 QKN524310:QKN524311 QUJ524310:QUJ524311 REF524310:REF524311 ROB524310:ROB524311 RXX524310:RXX524311 SHT524310:SHT524311 SRP524310:SRP524311 TBL524310:TBL524311 TLH524310:TLH524311 TVD524310:TVD524311 UEZ524310:UEZ524311 UOV524310:UOV524311 UYR524310:UYR524311 VIN524310:VIN524311 VSJ524310:VSJ524311 WCF524310:WCF524311 WMB524310:WMB524311 WVX524310:WVX524311 P589846:P589847 JL589846:JL589847 TH589846:TH589847 ADD589846:ADD589847 AMZ589846:AMZ589847 AWV589846:AWV589847 BGR589846:BGR589847 BQN589846:BQN589847 CAJ589846:CAJ589847 CKF589846:CKF589847 CUB589846:CUB589847 DDX589846:DDX589847 DNT589846:DNT589847 DXP589846:DXP589847 EHL589846:EHL589847 ERH589846:ERH589847 FBD589846:FBD589847 FKZ589846:FKZ589847 FUV589846:FUV589847 GER589846:GER589847 GON589846:GON589847 GYJ589846:GYJ589847 HIF589846:HIF589847 HSB589846:HSB589847 IBX589846:IBX589847 ILT589846:ILT589847 IVP589846:IVP589847 JFL589846:JFL589847 JPH589846:JPH589847 JZD589846:JZD589847 KIZ589846:KIZ589847 KSV589846:KSV589847 LCR589846:LCR589847 LMN589846:LMN589847 LWJ589846:LWJ589847 MGF589846:MGF589847 MQB589846:MQB589847 MZX589846:MZX589847 NJT589846:NJT589847 NTP589846:NTP589847 ODL589846:ODL589847 ONH589846:ONH589847 OXD589846:OXD589847 PGZ589846:PGZ589847 PQV589846:PQV589847 QAR589846:QAR589847 QKN589846:QKN589847 QUJ589846:QUJ589847 REF589846:REF589847 ROB589846:ROB589847 RXX589846:RXX589847 SHT589846:SHT589847 SRP589846:SRP589847 TBL589846:TBL589847 TLH589846:TLH589847 TVD589846:TVD589847 UEZ589846:UEZ589847 UOV589846:UOV589847 UYR589846:UYR589847 VIN589846:VIN589847 VSJ589846:VSJ589847 WCF589846:WCF589847 WMB589846:WMB589847 WVX589846:WVX589847 P655382:P655383 JL655382:JL655383 TH655382:TH655383 ADD655382:ADD655383 AMZ655382:AMZ655383 AWV655382:AWV655383 BGR655382:BGR655383 BQN655382:BQN655383 CAJ655382:CAJ655383 CKF655382:CKF655383 CUB655382:CUB655383 DDX655382:DDX655383 DNT655382:DNT655383 DXP655382:DXP655383 EHL655382:EHL655383 ERH655382:ERH655383 FBD655382:FBD655383 FKZ655382:FKZ655383 FUV655382:FUV655383 GER655382:GER655383 GON655382:GON655383 GYJ655382:GYJ655383 HIF655382:HIF655383 HSB655382:HSB655383 IBX655382:IBX655383 ILT655382:ILT655383 IVP655382:IVP655383 JFL655382:JFL655383 JPH655382:JPH655383 JZD655382:JZD655383 KIZ655382:KIZ655383 KSV655382:KSV655383 LCR655382:LCR655383 LMN655382:LMN655383 LWJ655382:LWJ655383 MGF655382:MGF655383 MQB655382:MQB655383 MZX655382:MZX655383 NJT655382:NJT655383 NTP655382:NTP655383 ODL655382:ODL655383 ONH655382:ONH655383 OXD655382:OXD655383 PGZ655382:PGZ655383 PQV655382:PQV655383 QAR655382:QAR655383 QKN655382:QKN655383 QUJ655382:QUJ655383 REF655382:REF655383 ROB655382:ROB655383 RXX655382:RXX655383 SHT655382:SHT655383 SRP655382:SRP655383 TBL655382:TBL655383 TLH655382:TLH655383 TVD655382:TVD655383 UEZ655382:UEZ655383 UOV655382:UOV655383 UYR655382:UYR655383 VIN655382:VIN655383 VSJ655382:VSJ655383 WCF655382:WCF655383 WMB655382:WMB655383 WVX655382:WVX655383 P720918:P720919 JL720918:JL720919 TH720918:TH720919 ADD720918:ADD720919 AMZ720918:AMZ720919 AWV720918:AWV720919 BGR720918:BGR720919 BQN720918:BQN720919 CAJ720918:CAJ720919 CKF720918:CKF720919 CUB720918:CUB720919 DDX720918:DDX720919 DNT720918:DNT720919 DXP720918:DXP720919 EHL720918:EHL720919 ERH720918:ERH720919 FBD720918:FBD720919 FKZ720918:FKZ720919 FUV720918:FUV720919 GER720918:GER720919 GON720918:GON720919 GYJ720918:GYJ720919 HIF720918:HIF720919 HSB720918:HSB720919 IBX720918:IBX720919 ILT720918:ILT720919 IVP720918:IVP720919 JFL720918:JFL720919 JPH720918:JPH720919 JZD720918:JZD720919 KIZ720918:KIZ720919 KSV720918:KSV720919 LCR720918:LCR720919 LMN720918:LMN720919 LWJ720918:LWJ720919 MGF720918:MGF720919 MQB720918:MQB720919 MZX720918:MZX720919 NJT720918:NJT720919 NTP720918:NTP720919 ODL720918:ODL720919 ONH720918:ONH720919 OXD720918:OXD720919 PGZ720918:PGZ720919 PQV720918:PQV720919 QAR720918:QAR720919 QKN720918:QKN720919 QUJ720918:QUJ720919 REF720918:REF720919 ROB720918:ROB720919 RXX720918:RXX720919 SHT720918:SHT720919 SRP720918:SRP720919 TBL720918:TBL720919 TLH720918:TLH720919 TVD720918:TVD720919 UEZ720918:UEZ720919 UOV720918:UOV720919 UYR720918:UYR720919 VIN720918:VIN720919 VSJ720918:VSJ720919 WCF720918:WCF720919 WMB720918:WMB720919 WVX720918:WVX720919 P786454:P786455 JL786454:JL786455 TH786454:TH786455 ADD786454:ADD786455 AMZ786454:AMZ786455 AWV786454:AWV786455 BGR786454:BGR786455 BQN786454:BQN786455 CAJ786454:CAJ786455 CKF786454:CKF786455 CUB786454:CUB786455 DDX786454:DDX786455 DNT786454:DNT786455 DXP786454:DXP786455 EHL786454:EHL786455 ERH786454:ERH786455 FBD786454:FBD786455 FKZ786454:FKZ786455 FUV786454:FUV786455 GER786454:GER786455 GON786454:GON786455 GYJ786454:GYJ786455 HIF786454:HIF786455 HSB786454:HSB786455 IBX786454:IBX786455 ILT786454:ILT786455 IVP786454:IVP786455 JFL786454:JFL786455 JPH786454:JPH786455 JZD786454:JZD786455 KIZ786454:KIZ786455 KSV786454:KSV786455 LCR786454:LCR786455 LMN786454:LMN786455 LWJ786454:LWJ786455 MGF786454:MGF786455 MQB786454:MQB786455 MZX786454:MZX786455 NJT786454:NJT786455 NTP786454:NTP786455 ODL786454:ODL786455 ONH786454:ONH786455 OXD786454:OXD786455 PGZ786454:PGZ786455 PQV786454:PQV786455 QAR786454:QAR786455 QKN786454:QKN786455 QUJ786454:QUJ786455 REF786454:REF786455 ROB786454:ROB786455 RXX786454:RXX786455 SHT786454:SHT786455 SRP786454:SRP786455 TBL786454:TBL786455 TLH786454:TLH786455 TVD786454:TVD786455 UEZ786454:UEZ786455 UOV786454:UOV786455 UYR786454:UYR786455 VIN786454:VIN786455 VSJ786454:VSJ786455 WCF786454:WCF786455 WMB786454:WMB786455 WVX786454:WVX786455 P851990:P851991 JL851990:JL851991 TH851990:TH851991 ADD851990:ADD851991 AMZ851990:AMZ851991 AWV851990:AWV851991 BGR851990:BGR851991 BQN851990:BQN851991 CAJ851990:CAJ851991 CKF851990:CKF851991 CUB851990:CUB851991 DDX851990:DDX851991 DNT851990:DNT851991 DXP851990:DXP851991 EHL851990:EHL851991 ERH851990:ERH851991 FBD851990:FBD851991 FKZ851990:FKZ851991 FUV851990:FUV851991 GER851990:GER851991 GON851990:GON851991 GYJ851990:GYJ851991 HIF851990:HIF851991 HSB851990:HSB851991 IBX851990:IBX851991 ILT851990:ILT851991 IVP851990:IVP851991 JFL851990:JFL851991 JPH851990:JPH851991 JZD851990:JZD851991 KIZ851990:KIZ851991 KSV851990:KSV851991 LCR851990:LCR851991 LMN851990:LMN851991 LWJ851990:LWJ851991 MGF851990:MGF851991 MQB851990:MQB851991 MZX851990:MZX851991 NJT851990:NJT851991 NTP851990:NTP851991 ODL851990:ODL851991 ONH851990:ONH851991 OXD851990:OXD851991 PGZ851990:PGZ851991 PQV851990:PQV851991 QAR851990:QAR851991 QKN851990:QKN851991 QUJ851990:QUJ851991 REF851990:REF851991 ROB851990:ROB851991 RXX851990:RXX851991 SHT851990:SHT851991 SRP851990:SRP851991 TBL851990:TBL851991 TLH851990:TLH851991 TVD851990:TVD851991 UEZ851990:UEZ851991 UOV851990:UOV851991 UYR851990:UYR851991 VIN851990:VIN851991 VSJ851990:VSJ851991 WCF851990:WCF851991 WMB851990:WMB851991 WVX851990:WVX851991 P917526:P917527 JL917526:JL917527 TH917526:TH917527 ADD917526:ADD917527 AMZ917526:AMZ917527 AWV917526:AWV917527 BGR917526:BGR917527 BQN917526:BQN917527 CAJ917526:CAJ917527 CKF917526:CKF917527 CUB917526:CUB917527 DDX917526:DDX917527 DNT917526:DNT917527 DXP917526:DXP917527 EHL917526:EHL917527 ERH917526:ERH917527 FBD917526:FBD917527 FKZ917526:FKZ917527 FUV917526:FUV917527 GER917526:GER917527 GON917526:GON917527 GYJ917526:GYJ917527 HIF917526:HIF917527 HSB917526:HSB917527 IBX917526:IBX917527 ILT917526:ILT917527 IVP917526:IVP917527 JFL917526:JFL917527 JPH917526:JPH917527 JZD917526:JZD917527 KIZ917526:KIZ917527 KSV917526:KSV917527 LCR917526:LCR917527 LMN917526:LMN917527 LWJ917526:LWJ917527 MGF917526:MGF917527 MQB917526:MQB917527 MZX917526:MZX917527 NJT917526:NJT917527 NTP917526:NTP917527 ODL917526:ODL917527 ONH917526:ONH917527 OXD917526:OXD917527 PGZ917526:PGZ917527 PQV917526:PQV917527 QAR917526:QAR917527 QKN917526:QKN917527 QUJ917526:QUJ917527 REF917526:REF917527 ROB917526:ROB917527 RXX917526:RXX917527 SHT917526:SHT917527 SRP917526:SRP917527 TBL917526:TBL917527 TLH917526:TLH917527 TVD917526:TVD917527 UEZ917526:UEZ917527 UOV917526:UOV917527 UYR917526:UYR917527 VIN917526:VIN917527 VSJ917526:VSJ917527 WCF917526:WCF917527 WMB917526:WMB917527 WVX917526:WVX917527 P983062:P983063 JL983062:JL983063 TH983062:TH983063 ADD983062:ADD983063 AMZ983062:AMZ983063 AWV983062:AWV983063 BGR983062:BGR983063 BQN983062:BQN983063 CAJ983062:CAJ983063 CKF983062:CKF983063 CUB983062:CUB983063 DDX983062:DDX983063 DNT983062:DNT983063 DXP983062:DXP983063 EHL983062:EHL983063 ERH983062:ERH983063 FBD983062:FBD983063 FKZ983062:FKZ983063 FUV983062:FUV983063 GER983062:GER983063 GON983062:GON983063 GYJ983062:GYJ983063 HIF983062:HIF983063 HSB983062:HSB983063 IBX983062:IBX983063 ILT983062:ILT983063 IVP983062:IVP983063 JFL983062:JFL983063 JPH983062:JPH983063 JZD983062:JZD983063 KIZ983062:KIZ983063 KSV983062:KSV983063 LCR983062:LCR983063 LMN983062:LMN983063 LWJ983062:LWJ983063 MGF983062:MGF983063 MQB983062:MQB983063 MZX983062:MZX983063 NJT983062:NJT983063 NTP983062:NTP983063 ODL983062:ODL983063 ONH983062:ONH983063 OXD983062:OXD983063 PGZ983062:PGZ983063 PQV983062:PQV983063 QAR983062:QAR983063 QKN983062:QKN983063 QUJ983062:QUJ983063 REF983062:REF983063 ROB983062:ROB983063 RXX983062:RXX983063 SHT983062:SHT983063 SRP983062:SRP983063 TBL983062:TBL983063 TLH983062:TLH983063 TVD983062:TVD983063 UEZ983062:UEZ983063 UOV983062:UOV983063 UYR983062:UYR983063 VIN983062:VIN983063 VSJ983062:VSJ983063 WCF983062:WCF983063 WMB983062:WMB983063 WVX983062:WVX983063 J65558:J65559 JF65558:JF65559 TB65558:TB65559 ACX65558:ACX65559 AMT65558:AMT65559 AWP65558:AWP65559 BGL65558:BGL65559 BQH65558:BQH65559 CAD65558:CAD65559 CJZ65558:CJZ65559 CTV65558:CTV65559 DDR65558:DDR65559 DNN65558:DNN65559 DXJ65558:DXJ65559 EHF65558:EHF65559 ERB65558:ERB65559 FAX65558:FAX65559 FKT65558:FKT65559 FUP65558:FUP65559 GEL65558:GEL65559 GOH65558:GOH65559 GYD65558:GYD65559 HHZ65558:HHZ65559 HRV65558:HRV65559 IBR65558:IBR65559 ILN65558:ILN65559 IVJ65558:IVJ65559 JFF65558:JFF65559 JPB65558:JPB65559 JYX65558:JYX65559 KIT65558:KIT65559 KSP65558:KSP65559 LCL65558:LCL65559 LMH65558:LMH65559 LWD65558:LWD65559 MFZ65558:MFZ65559 MPV65558:MPV65559 MZR65558:MZR65559 NJN65558:NJN65559 NTJ65558:NTJ65559 ODF65558:ODF65559 ONB65558:ONB65559 OWX65558:OWX65559 PGT65558:PGT65559 PQP65558:PQP65559 QAL65558:QAL65559 QKH65558:QKH65559 QUD65558:QUD65559 RDZ65558:RDZ65559 RNV65558:RNV65559 RXR65558:RXR65559 SHN65558:SHN65559 SRJ65558:SRJ65559 TBF65558:TBF65559 TLB65558:TLB65559 TUX65558:TUX65559 UET65558:UET65559 UOP65558:UOP65559 UYL65558:UYL65559 VIH65558:VIH65559 VSD65558:VSD65559 WBZ65558:WBZ65559 WLV65558:WLV65559 WVR65558:WVR65559 J131094:J131095 JF131094:JF131095 TB131094:TB131095 ACX131094:ACX131095 AMT131094:AMT131095 AWP131094:AWP131095 BGL131094:BGL131095 BQH131094:BQH131095 CAD131094:CAD131095 CJZ131094:CJZ131095 CTV131094:CTV131095 DDR131094:DDR131095 DNN131094:DNN131095 DXJ131094:DXJ131095 EHF131094:EHF131095 ERB131094:ERB131095 FAX131094:FAX131095 FKT131094:FKT131095 FUP131094:FUP131095 GEL131094:GEL131095 GOH131094:GOH131095 GYD131094:GYD131095 HHZ131094:HHZ131095 HRV131094:HRV131095 IBR131094:IBR131095 ILN131094:ILN131095 IVJ131094:IVJ131095 JFF131094:JFF131095 JPB131094:JPB131095 JYX131094:JYX131095 KIT131094:KIT131095 KSP131094:KSP131095 LCL131094:LCL131095 LMH131094:LMH131095 LWD131094:LWD131095 MFZ131094:MFZ131095 MPV131094:MPV131095 MZR131094:MZR131095 NJN131094:NJN131095 NTJ131094:NTJ131095 ODF131094:ODF131095 ONB131094:ONB131095 OWX131094:OWX131095 PGT131094:PGT131095 PQP131094:PQP131095 QAL131094:QAL131095 QKH131094:QKH131095 QUD131094:QUD131095 RDZ131094:RDZ131095 RNV131094:RNV131095 RXR131094:RXR131095 SHN131094:SHN131095 SRJ131094:SRJ131095 TBF131094:TBF131095 TLB131094:TLB131095 TUX131094:TUX131095 UET131094:UET131095 UOP131094:UOP131095 UYL131094:UYL131095 VIH131094:VIH131095 VSD131094:VSD131095 WBZ131094:WBZ131095 WLV131094:WLV131095 WVR131094:WVR131095 J196630:J196631 JF196630:JF196631 TB196630:TB196631 ACX196630:ACX196631 AMT196630:AMT196631 AWP196630:AWP196631 BGL196630:BGL196631 BQH196630:BQH196631 CAD196630:CAD196631 CJZ196630:CJZ196631 CTV196630:CTV196631 DDR196630:DDR196631 DNN196630:DNN196631 DXJ196630:DXJ196631 EHF196630:EHF196631 ERB196630:ERB196631 FAX196630:FAX196631 FKT196630:FKT196631 FUP196630:FUP196631 GEL196630:GEL196631 GOH196630:GOH196631 GYD196630:GYD196631 HHZ196630:HHZ196631 HRV196630:HRV196631 IBR196630:IBR196631 ILN196630:ILN196631 IVJ196630:IVJ196631 JFF196630:JFF196631 JPB196630:JPB196631 JYX196630:JYX196631 KIT196630:KIT196631 KSP196630:KSP196631 LCL196630:LCL196631 LMH196630:LMH196631 LWD196630:LWD196631 MFZ196630:MFZ196631 MPV196630:MPV196631 MZR196630:MZR196631 NJN196630:NJN196631 NTJ196630:NTJ196631 ODF196630:ODF196631 ONB196630:ONB196631 OWX196630:OWX196631 PGT196630:PGT196631 PQP196630:PQP196631 QAL196630:QAL196631 QKH196630:QKH196631 QUD196630:QUD196631 RDZ196630:RDZ196631 RNV196630:RNV196631 RXR196630:RXR196631 SHN196630:SHN196631 SRJ196630:SRJ196631 TBF196630:TBF196631 TLB196630:TLB196631 TUX196630:TUX196631 UET196630:UET196631 UOP196630:UOP196631 UYL196630:UYL196631 VIH196630:VIH196631 VSD196630:VSD196631 WBZ196630:WBZ196631 WLV196630:WLV196631 WVR196630:WVR196631 J262166:J262167 JF262166:JF262167 TB262166:TB262167 ACX262166:ACX262167 AMT262166:AMT262167 AWP262166:AWP262167 BGL262166:BGL262167 BQH262166:BQH262167 CAD262166:CAD262167 CJZ262166:CJZ262167 CTV262166:CTV262167 DDR262166:DDR262167 DNN262166:DNN262167 DXJ262166:DXJ262167 EHF262166:EHF262167 ERB262166:ERB262167 FAX262166:FAX262167 FKT262166:FKT262167 FUP262166:FUP262167 GEL262166:GEL262167 GOH262166:GOH262167 GYD262166:GYD262167 HHZ262166:HHZ262167 HRV262166:HRV262167 IBR262166:IBR262167 ILN262166:ILN262167 IVJ262166:IVJ262167 JFF262166:JFF262167 JPB262166:JPB262167 JYX262166:JYX262167 KIT262166:KIT262167 KSP262166:KSP262167 LCL262166:LCL262167 LMH262166:LMH262167 LWD262166:LWD262167 MFZ262166:MFZ262167 MPV262166:MPV262167 MZR262166:MZR262167 NJN262166:NJN262167 NTJ262166:NTJ262167 ODF262166:ODF262167 ONB262166:ONB262167 OWX262166:OWX262167 PGT262166:PGT262167 PQP262166:PQP262167 QAL262166:QAL262167 QKH262166:QKH262167 QUD262166:QUD262167 RDZ262166:RDZ262167 RNV262166:RNV262167 RXR262166:RXR262167 SHN262166:SHN262167 SRJ262166:SRJ262167 TBF262166:TBF262167 TLB262166:TLB262167 TUX262166:TUX262167 UET262166:UET262167 UOP262166:UOP262167 UYL262166:UYL262167 VIH262166:VIH262167 VSD262166:VSD262167 WBZ262166:WBZ262167 WLV262166:WLV262167 WVR262166:WVR262167 J327702:J327703 JF327702:JF327703 TB327702:TB327703 ACX327702:ACX327703 AMT327702:AMT327703 AWP327702:AWP327703 BGL327702:BGL327703 BQH327702:BQH327703 CAD327702:CAD327703 CJZ327702:CJZ327703 CTV327702:CTV327703 DDR327702:DDR327703 DNN327702:DNN327703 DXJ327702:DXJ327703 EHF327702:EHF327703 ERB327702:ERB327703 FAX327702:FAX327703 FKT327702:FKT327703 FUP327702:FUP327703 GEL327702:GEL327703 GOH327702:GOH327703 GYD327702:GYD327703 HHZ327702:HHZ327703 HRV327702:HRV327703 IBR327702:IBR327703 ILN327702:ILN327703 IVJ327702:IVJ327703 JFF327702:JFF327703 JPB327702:JPB327703 JYX327702:JYX327703 KIT327702:KIT327703 KSP327702:KSP327703 LCL327702:LCL327703 LMH327702:LMH327703 LWD327702:LWD327703 MFZ327702:MFZ327703 MPV327702:MPV327703 MZR327702:MZR327703 NJN327702:NJN327703 NTJ327702:NTJ327703 ODF327702:ODF327703 ONB327702:ONB327703 OWX327702:OWX327703 PGT327702:PGT327703 PQP327702:PQP327703 QAL327702:QAL327703 QKH327702:QKH327703 QUD327702:QUD327703 RDZ327702:RDZ327703 RNV327702:RNV327703 RXR327702:RXR327703 SHN327702:SHN327703 SRJ327702:SRJ327703 TBF327702:TBF327703 TLB327702:TLB327703 TUX327702:TUX327703 UET327702:UET327703 UOP327702:UOP327703 UYL327702:UYL327703 VIH327702:VIH327703 VSD327702:VSD327703 WBZ327702:WBZ327703 WLV327702:WLV327703 WVR327702:WVR327703 J393238:J393239 JF393238:JF393239 TB393238:TB393239 ACX393238:ACX393239 AMT393238:AMT393239 AWP393238:AWP393239 BGL393238:BGL393239 BQH393238:BQH393239 CAD393238:CAD393239 CJZ393238:CJZ393239 CTV393238:CTV393239 DDR393238:DDR393239 DNN393238:DNN393239 DXJ393238:DXJ393239 EHF393238:EHF393239 ERB393238:ERB393239 FAX393238:FAX393239 FKT393238:FKT393239 FUP393238:FUP393239 GEL393238:GEL393239 GOH393238:GOH393239 GYD393238:GYD393239 HHZ393238:HHZ393239 HRV393238:HRV393239 IBR393238:IBR393239 ILN393238:ILN393239 IVJ393238:IVJ393239 JFF393238:JFF393239 JPB393238:JPB393239 JYX393238:JYX393239 KIT393238:KIT393239 KSP393238:KSP393239 LCL393238:LCL393239 LMH393238:LMH393239 LWD393238:LWD393239 MFZ393238:MFZ393239 MPV393238:MPV393239 MZR393238:MZR393239 NJN393238:NJN393239 NTJ393238:NTJ393239 ODF393238:ODF393239 ONB393238:ONB393239 OWX393238:OWX393239 PGT393238:PGT393239 PQP393238:PQP393239 QAL393238:QAL393239 QKH393238:QKH393239 QUD393238:QUD393239 RDZ393238:RDZ393239 RNV393238:RNV393239 RXR393238:RXR393239 SHN393238:SHN393239 SRJ393238:SRJ393239 TBF393238:TBF393239 TLB393238:TLB393239 TUX393238:TUX393239 UET393238:UET393239 UOP393238:UOP393239 UYL393238:UYL393239 VIH393238:VIH393239 VSD393238:VSD393239 WBZ393238:WBZ393239 WLV393238:WLV393239 WVR393238:WVR393239 J458774:J458775 JF458774:JF458775 TB458774:TB458775 ACX458774:ACX458775 AMT458774:AMT458775 AWP458774:AWP458775 BGL458774:BGL458775 BQH458774:BQH458775 CAD458774:CAD458775 CJZ458774:CJZ458775 CTV458774:CTV458775 DDR458774:DDR458775 DNN458774:DNN458775 DXJ458774:DXJ458775 EHF458774:EHF458775 ERB458774:ERB458775 FAX458774:FAX458775 FKT458774:FKT458775 FUP458774:FUP458775 GEL458774:GEL458775 GOH458774:GOH458775 GYD458774:GYD458775 HHZ458774:HHZ458775 HRV458774:HRV458775 IBR458774:IBR458775 ILN458774:ILN458775 IVJ458774:IVJ458775 JFF458774:JFF458775 JPB458774:JPB458775 JYX458774:JYX458775 KIT458774:KIT458775 KSP458774:KSP458775 LCL458774:LCL458775 LMH458774:LMH458775 LWD458774:LWD458775 MFZ458774:MFZ458775 MPV458774:MPV458775 MZR458774:MZR458775 NJN458774:NJN458775 NTJ458774:NTJ458775 ODF458774:ODF458775 ONB458774:ONB458775 OWX458774:OWX458775 PGT458774:PGT458775 PQP458774:PQP458775 QAL458774:QAL458775 QKH458774:QKH458775 QUD458774:QUD458775 RDZ458774:RDZ458775 RNV458774:RNV458775 RXR458774:RXR458775 SHN458774:SHN458775 SRJ458774:SRJ458775 TBF458774:TBF458775 TLB458774:TLB458775 TUX458774:TUX458775 UET458774:UET458775 UOP458774:UOP458775 UYL458774:UYL458775 VIH458774:VIH458775 VSD458774:VSD458775 WBZ458774:WBZ458775 WLV458774:WLV458775 WVR458774:WVR458775 J524310:J524311 JF524310:JF524311 TB524310:TB524311 ACX524310:ACX524311 AMT524310:AMT524311 AWP524310:AWP524311 BGL524310:BGL524311 BQH524310:BQH524311 CAD524310:CAD524311 CJZ524310:CJZ524311 CTV524310:CTV524311 DDR524310:DDR524311 DNN524310:DNN524311 DXJ524310:DXJ524311 EHF524310:EHF524311 ERB524310:ERB524311 FAX524310:FAX524311 FKT524310:FKT524311 FUP524310:FUP524311 GEL524310:GEL524311 GOH524310:GOH524311 GYD524310:GYD524311 HHZ524310:HHZ524311 HRV524310:HRV524311 IBR524310:IBR524311 ILN524310:ILN524311 IVJ524310:IVJ524311 JFF524310:JFF524311 JPB524310:JPB524311 JYX524310:JYX524311 KIT524310:KIT524311 KSP524310:KSP524311 LCL524310:LCL524311 LMH524310:LMH524311 LWD524310:LWD524311 MFZ524310:MFZ524311 MPV524310:MPV524311 MZR524310:MZR524311 NJN524310:NJN524311 NTJ524310:NTJ524311 ODF524310:ODF524311 ONB524310:ONB524311 OWX524310:OWX524311 PGT524310:PGT524311 PQP524310:PQP524311 QAL524310:QAL524311 QKH524310:QKH524311 QUD524310:QUD524311 RDZ524310:RDZ524311 RNV524310:RNV524311 RXR524310:RXR524311 SHN524310:SHN524311 SRJ524310:SRJ524311 TBF524310:TBF524311 TLB524310:TLB524311 TUX524310:TUX524311 UET524310:UET524311 UOP524310:UOP524311 UYL524310:UYL524311 VIH524310:VIH524311 VSD524310:VSD524311 WBZ524310:WBZ524311 WLV524310:WLV524311 WVR524310:WVR524311 J589846:J589847 JF589846:JF589847 TB589846:TB589847 ACX589846:ACX589847 AMT589846:AMT589847 AWP589846:AWP589847 BGL589846:BGL589847 BQH589846:BQH589847 CAD589846:CAD589847 CJZ589846:CJZ589847 CTV589846:CTV589847 DDR589846:DDR589847 DNN589846:DNN589847 DXJ589846:DXJ589847 EHF589846:EHF589847 ERB589846:ERB589847 FAX589846:FAX589847 FKT589846:FKT589847 FUP589846:FUP589847 GEL589846:GEL589847 GOH589846:GOH589847 GYD589846:GYD589847 HHZ589846:HHZ589847 HRV589846:HRV589847 IBR589846:IBR589847 ILN589846:ILN589847 IVJ589846:IVJ589847 JFF589846:JFF589847 JPB589846:JPB589847 JYX589846:JYX589847 KIT589846:KIT589847 KSP589846:KSP589847 LCL589846:LCL589847 LMH589846:LMH589847 LWD589846:LWD589847 MFZ589846:MFZ589847 MPV589846:MPV589847 MZR589846:MZR589847 NJN589846:NJN589847 NTJ589846:NTJ589847 ODF589846:ODF589847 ONB589846:ONB589847 OWX589846:OWX589847 PGT589846:PGT589847 PQP589846:PQP589847 QAL589846:QAL589847 QKH589846:QKH589847 QUD589846:QUD589847 RDZ589846:RDZ589847 RNV589846:RNV589847 RXR589846:RXR589847 SHN589846:SHN589847 SRJ589846:SRJ589847 TBF589846:TBF589847 TLB589846:TLB589847 TUX589846:TUX589847 UET589846:UET589847 UOP589846:UOP589847 UYL589846:UYL589847 VIH589846:VIH589847 VSD589846:VSD589847 WBZ589846:WBZ589847 WLV589846:WLV589847 WVR589846:WVR589847 J655382:J655383 JF655382:JF655383 TB655382:TB655383 ACX655382:ACX655383 AMT655382:AMT655383 AWP655382:AWP655383 BGL655382:BGL655383 BQH655382:BQH655383 CAD655382:CAD655383 CJZ655382:CJZ655383 CTV655382:CTV655383 DDR655382:DDR655383 DNN655382:DNN655383 DXJ655382:DXJ655383 EHF655382:EHF655383 ERB655382:ERB655383 FAX655382:FAX655383 FKT655382:FKT655383 FUP655382:FUP655383 GEL655382:GEL655383 GOH655382:GOH655383 GYD655382:GYD655383 HHZ655382:HHZ655383 HRV655382:HRV655383 IBR655382:IBR655383 ILN655382:ILN655383 IVJ655382:IVJ655383 JFF655382:JFF655383 JPB655382:JPB655383 JYX655382:JYX655383 KIT655382:KIT655383 KSP655382:KSP655383 LCL655382:LCL655383 LMH655382:LMH655383 LWD655382:LWD655383 MFZ655382:MFZ655383 MPV655382:MPV655383 MZR655382:MZR655383 NJN655382:NJN655383 NTJ655382:NTJ655383 ODF655382:ODF655383 ONB655382:ONB655383 OWX655382:OWX655383 PGT655382:PGT655383 PQP655382:PQP655383 QAL655382:QAL655383 QKH655382:QKH655383 QUD655382:QUD655383 RDZ655382:RDZ655383 RNV655382:RNV655383 RXR655382:RXR655383 SHN655382:SHN655383 SRJ655382:SRJ655383 TBF655382:TBF655383 TLB655382:TLB655383 TUX655382:TUX655383 UET655382:UET655383 UOP655382:UOP655383 UYL655382:UYL655383 VIH655382:VIH655383 VSD655382:VSD655383 WBZ655382:WBZ655383 WLV655382:WLV655383 WVR655382:WVR655383 J720918:J720919 JF720918:JF720919 TB720918:TB720919 ACX720918:ACX720919 AMT720918:AMT720919 AWP720918:AWP720919 BGL720918:BGL720919 BQH720918:BQH720919 CAD720918:CAD720919 CJZ720918:CJZ720919 CTV720918:CTV720919 DDR720918:DDR720919 DNN720918:DNN720919 DXJ720918:DXJ720919 EHF720918:EHF720919 ERB720918:ERB720919 FAX720918:FAX720919 FKT720918:FKT720919 FUP720918:FUP720919 GEL720918:GEL720919 GOH720918:GOH720919 GYD720918:GYD720919 HHZ720918:HHZ720919 HRV720918:HRV720919 IBR720918:IBR720919 ILN720918:ILN720919 IVJ720918:IVJ720919 JFF720918:JFF720919 JPB720918:JPB720919 JYX720918:JYX720919 KIT720918:KIT720919 KSP720918:KSP720919 LCL720918:LCL720919 LMH720918:LMH720919 LWD720918:LWD720919 MFZ720918:MFZ720919 MPV720918:MPV720919 MZR720918:MZR720919 NJN720918:NJN720919 NTJ720918:NTJ720919 ODF720918:ODF720919 ONB720918:ONB720919 OWX720918:OWX720919 PGT720918:PGT720919 PQP720918:PQP720919 QAL720918:QAL720919 QKH720918:QKH720919 QUD720918:QUD720919 RDZ720918:RDZ720919 RNV720918:RNV720919 RXR720918:RXR720919 SHN720918:SHN720919 SRJ720918:SRJ720919 TBF720918:TBF720919 TLB720918:TLB720919 TUX720918:TUX720919 UET720918:UET720919 UOP720918:UOP720919 UYL720918:UYL720919 VIH720918:VIH720919 VSD720918:VSD720919 WBZ720918:WBZ720919 WLV720918:WLV720919 WVR720918:WVR720919 J786454:J786455 JF786454:JF786455 TB786454:TB786455 ACX786454:ACX786455 AMT786454:AMT786455 AWP786454:AWP786455 BGL786454:BGL786455 BQH786454:BQH786455 CAD786454:CAD786455 CJZ786454:CJZ786455 CTV786454:CTV786455 DDR786454:DDR786455 DNN786454:DNN786455 DXJ786454:DXJ786455 EHF786454:EHF786455 ERB786454:ERB786455 FAX786454:FAX786455 FKT786454:FKT786455 FUP786454:FUP786455 GEL786454:GEL786455 GOH786454:GOH786455 GYD786454:GYD786455 HHZ786454:HHZ786455 HRV786454:HRV786455 IBR786454:IBR786455 ILN786454:ILN786455 IVJ786454:IVJ786455 JFF786454:JFF786455 JPB786454:JPB786455 JYX786454:JYX786455 KIT786454:KIT786455 KSP786454:KSP786455 LCL786454:LCL786455 LMH786454:LMH786455 LWD786454:LWD786455 MFZ786454:MFZ786455 MPV786454:MPV786455 MZR786454:MZR786455 NJN786454:NJN786455 NTJ786454:NTJ786455 ODF786454:ODF786455 ONB786454:ONB786455 OWX786454:OWX786455 PGT786454:PGT786455 PQP786454:PQP786455 QAL786454:QAL786455 QKH786454:QKH786455 QUD786454:QUD786455 RDZ786454:RDZ786455 RNV786454:RNV786455 RXR786454:RXR786455 SHN786454:SHN786455 SRJ786454:SRJ786455 TBF786454:TBF786455 TLB786454:TLB786455 TUX786454:TUX786455 UET786454:UET786455 UOP786454:UOP786455 UYL786454:UYL786455 VIH786454:VIH786455 VSD786454:VSD786455 WBZ786454:WBZ786455 WLV786454:WLV786455 WVR786454:WVR786455 J851990:J851991 JF851990:JF851991 TB851990:TB851991 ACX851990:ACX851991 AMT851990:AMT851991 AWP851990:AWP851991 BGL851990:BGL851991 BQH851990:BQH851991 CAD851990:CAD851991 CJZ851990:CJZ851991 CTV851990:CTV851991 DDR851990:DDR851991 DNN851990:DNN851991 DXJ851990:DXJ851991 EHF851990:EHF851991 ERB851990:ERB851991 FAX851990:FAX851991 FKT851990:FKT851991 FUP851990:FUP851991 GEL851990:GEL851991 GOH851990:GOH851991 GYD851990:GYD851991 HHZ851990:HHZ851991 HRV851990:HRV851991 IBR851990:IBR851991 ILN851990:ILN851991 IVJ851990:IVJ851991 JFF851990:JFF851991 JPB851990:JPB851991 JYX851990:JYX851991 KIT851990:KIT851991 KSP851990:KSP851991 LCL851990:LCL851991 LMH851990:LMH851991 LWD851990:LWD851991 MFZ851990:MFZ851991 MPV851990:MPV851991 MZR851990:MZR851991 NJN851990:NJN851991 NTJ851990:NTJ851991 ODF851990:ODF851991 ONB851990:ONB851991 OWX851990:OWX851991 PGT851990:PGT851991 PQP851990:PQP851991 QAL851990:QAL851991 QKH851990:QKH851991 QUD851990:QUD851991 RDZ851990:RDZ851991 RNV851990:RNV851991 RXR851990:RXR851991 SHN851990:SHN851991 SRJ851990:SRJ851991 TBF851990:TBF851991 TLB851990:TLB851991 TUX851990:TUX851991 UET851990:UET851991 UOP851990:UOP851991 UYL851990:UYL851991 VIH851990:VIH851991 VSD851990:VSD851991 WBZ851990:WBZ851991 WLV851990:WLV851991 WVR851990:WVR851991 J917526:J917527 JF917526:JF917527 TB917526:TB917527 ACX917526:ACX917527 AMT917526:AMT917527 AWP917526:AWP917527 BGL917526:BGL917527 BQH917526:BQH917527 CAD917526:CAD917527 CJZ917526:CJZ917527 CTV917526:CTV917527 DDR917526:DDR917527 DNN917526:DNN917527 DXJ917526:DXJ917527 EHF917526:EHF917527 ERB917526:ERB917527 FAX917526:FAX917527 FKT917526:FKT917527 FUP917526:FUP917527 GEL917526:GEL917527 GOH917526:GOH917527 GYD917526:GYD917527 HHZ917526:HHZ917527 HRV917526:HRV917527 IBR917526:IBR917527 ILN917526:ILN917527 IVJ917526:IVJ917527 JFF917526:JFF917527 JPB917526:JPB917527 JYX917526:JYX917527 KIT917526:KIT917527 KSP917526:KSP917527 LCL917526:LCL917527 LMH917526:LMH917527 LWD917526:LWD917527 MFZ917526:MFZ917527 MPV917526:MPV917527 MZR917526:MZR917527 NJN917526:NJN917527 NTJ917526:NTJ917527 ODF917526:ODF917527 ONB917526:ONB917527 OWX917526:OWX917527 PGT917526:PGT917527 PQP917526:PQP917527 QAL917526:QAL917527 QKH917526:QKH917527 QUD917526:QUD917527 RDZ917526:RDZ917527 RNV917526:RNV917527 RXR917526:RXR917527 SHN917526:SHN917527 SRJ917526:SRJ917527 TBF917526:TBF917527 TLB917526:TLB917527 TUX917526:TUX917527 UET917526:UET917527 UOP917526:UOP917527 UYL917526:UYL917527 VIH917526:VIH917527 VSD917526:VSD917527 WBZ917526:WBZ917527 WLV917526:WLV917527 WVR917526:WVR917527 J983062:J983063 JF983062:JF983063 TB983062:TB983063 ACX983062:ACX983063 AMT983062:AMT983063 AWP983062:AWP983063 BGL983062:BGL983063 BQH983062:BQH983063 CAD983062:CAD983063 CJZ983062:CJZ983063 CTV983062:CTV983063 DDR983062:DDR983063 DNN983062:DNN983063 DXJ983062:DXJ983063 EHF983062:EHF983063 ERB983062:ERB983063 FAX983062:FAX983063 FKT983062:FKT983063 FUP983062:FUP983063 GEL983062:GEL983063 GOH983062:GOH983063 GYD983062:GYD983063 HHZ983062:HHZ983063 HRV983062:HRV983063 IBR983062:IBR983063 ILN983062:ILN983063 IVJ983062:IVJ983063 JFF983062:JFF983063 JPB983062:JPB983063 JYX983062:JYX983063 KIT983062:KIT983063 KSP983062:KSP983063 LCL983062:LCL983063 LMH983062:LMH983063 LWD983062:LWD983063 MFZ983062:MFZ983063 MPV983062:MPV983063 MZR983062:MZR983063 NJN983062:NJN983063 NTJ983062:NTJ983063 ODF983062:ODF983063 ONB983062:ONB983063 OWX983062:OWX983063 PGT983062:PGT983063 PQP983062:PQP983063 QAL983062:QAL983063 QKH983062:QKH983063 QUD983062:QUD983063 RDZ983062:RDZ983063 RNV983062:RNV983063 RXR983062:RXR983063 SHN983062:SHN983063 SRJ983062:SRJ983063 TBF983062:TBF983063 TLB983062:TLB983063 TUX983062:TUX983063 UET983062:UET983063 UOP983062:UOP983063 UYL983062:UYL983063 VIH983062:VIH983063 VSD983062:VSD983063 WBZ983062:WBZ983063 WLV983062:WLV983063 WVR983062:WVR983063 M65558:M65559 JI65558:JI65559 TE65558:TE65559 ADA65558:ADA65559 AMW65558:AMW65559 AWS65558:AWS65559 BGO65558:BGO65559 BQK65558:BQK65559 CAG65558:CAG65559 CKC65558:CKC65559 CTY65558:CTY65559 DDU65558:DDU65559 DNQ65558:DNQ65559 DXM65558:DXM65559 EHI65558:EHI65559 ERE65558:ERE65559 FBA65558:FBA65559 FKW65558:FKW65559 FUS65558:FUS65559 GEO65558:GEO65559 GOK65558:GOK65559 GYG65558:GYG65559 HIC65558:HIC65559 HRY65558:HRY65559 IBU65558:IBU65559 ILQ65558:ILQ65559 IVM65558:IVM65559 JFI65558:JFI65559 JPE65558:JPE65559 JZA65558:JZA65559 KIW65558:KIW65559 KSS65558:KSS65559 LCO65558:LCO65559 LMK65558:LMK65559 LWG65558:LWG65559 MGC65558:MGC65559 MPY65558:MPY65559 MZU65558:MZU65559 NJQ65558:NJQ65559 NTM65558:NTM65559 ODI65558:ODI65559 ONE65558:ONE65559 OXA65558:OXA65559 PGW65558:PGW65559 PQS65558:PQS65559 QAO65558:QAO65559 QKK65558:QKK65559 QUG65558:QUG65559 REC65558:REC65559 RNY65558:RNY65559 RXU65558:RXU65559 SHQ65558:SHQ65559 SRM65558:SRM65559 TBI65558:TBI65559 TLE65558:TLE65559 TVA65558:TVA65559 UEW65558:UEW65559 UOS65558:UOS65559 UYO65558:UYO65559 VIK65558:VIK65559 VSG65558:VSG65559 WCC65558:WCC65559 WLY65558:WLY65559 WVU65558:WVU65559 M131094:M131095 JI131094:JI131095 TE131094:TE131095 ADA131094:ADA131095 AMW131094:AMW131095 AWS131094:AWS131095 BGO131094:BGO131095 BQK131094:BQK131095 CAG131094:CAG131095 CKC131094:CKC131095 CTY131094:CTY131095 DDU131094:DDU131095 DNQ131094:DNQ131095 DXM131094:DXM131095 EHI131094:EHI131095 ERE131094:ERE131095 FBA131094:FBA131095 FKW131094:FKW131095 FUS131094:FUS131095 GEO131094:GEO131095 GOK131094:GOK131095 GYG131094:GYG131095 HIC131094:HIC131095 HRY131094:HRY131095 IBU131094:IBU131095 ILQ131094:ILQ131095 IVM131094:IVM131095 JFI131094:JFI131095 JPE131094:JPE131095 JZA131094:JZA131095 KIW131094:KIW131095 KSS131094:KSS131095 LCO131094:LCO131095 LMK131094:LMK131095 LWG131094:LWG131095 MGC131094:MGC131095 MPY131094:MPY131095 MZU131094:MZU131095 NJQ131094:NJQ131095 NTM131094:NTM131095 ODI131094:ODI131095 ONE131094:ONE131095 OXA131094:OXA131095 PGW131094:PGW131095 PQS131094:PQS131095 QAO131094:QAO131095 QKK131094:QKK131095 QUG131094:QUG131095 REC131094:REC131095 RNY131094:RNY131095 RXU131094:RXU131095 SHQ131094:SHQ131095 SRM131094:SRM131095 TBI131094:TBI131095 TLE131094:TLE131095 TVA131094:TVA131095 UEW131094:UEW131095 UOS131094:UOS131095 UYO131094:UYO131095 VIK131094:VIK131095 VSG131094:VSG131095 WCC131094:WCC131095 WLY131094:WLY131095 WVU131094:WVU131095 M196630:M196631 JI196630:JI196631 TE196630:TE196631 ADA196630:ADA196631 AMW196630:AMW196631 AWS196630:AWS196631 BGO196630:BGO196631 BQK196630:BQK196631 CAG196630:CAG196631 CKC196630:CKC196631 CTY196630:CTY196631 DDU196630:DDU196631 DNQ196630:DNQ196631 DXM196630:DXM196631 EHI196630:EHI196631 ERE196630:ERE196631 FBA196630:FBA196631 FKW196630:FKW196631 FUS196630:FUS196631 GEO196630:GEO196631 GOK196630:GOK196631 GYG196630:GYG196631 HIC196630:HIC196631 HRY196630:HRY196631 IBU196630:IBU196631 ILQ196630:ILQ196631 IVM196630:IVM196631 JFI196630:JFI196631 JPE196630:JPE196631 JZA196630:JZA196631 KIW196630:KIW196631 KSS196630:KSS196631 LCO196630:LCO196631 LMK196630:LMK196631 LWG196630:LWG196631 MGC196630:MGC196631 MPY196630:MPY196631 MZU196630:MZU196631 NJQ196630:NJQ196631 NTM196630:NTM196631 ODI196630:ODI196631 ONE196630:ONE196631 OXA196630:OXA196631 PGW196630:PGW196631 PQS196630:PQS196631 QAO196630:QAO196631 QKK196630:QKK196631 QUG196630:QUG196631 REC196630:REC196631 RNY196630:RNY196631 RXU196630:RXU196631 SHQ196630:SHQ196631 SRM196630:SRM196631 TBI196630:TBI196631 TLE196630:TLE196631 TVA196630:TVA196631 UEW196630:UEW196631 UOS196630:UOS196631 UYO196630:UYO196631 VIK196630:VIK196631 VSG196630:VSG196631 WCC196630:WCC196631 WLY196630:WLY196631 WVU196630:WVU196631 M262166:M262167 JI262166:JI262167 TE262166:TE262167 ADA262166:ADA262167 AMW262166:AMW262167 AWS262166:AWS262167 BGO262166:BGO262167 BQK262166:BQK262167 CAG262166:CAG262167 CKC262166:CKC262167 CTY262166:CTY262167 DDU262166:DDU262167 DNQ262166:DNQ262167 DXM262166:DXM262167 EHI262166:EHI262167 ERE262166:ERE262167 FBA262166:FBA262167 FKW262166:FKW262167 FUS262166:FUS262167 GEO262166:GEO262167 GOK262166:GOK262167 GYG262166:GYG262167 HIC262166:HIC262167 HRY262166:HRY262167 IBU262166:IBU262167 ILQ262166:ILQ262167 IVM262166:IVM262167 JFI262166:JFI262167 JPE262166:JPE262167 JZA262166:JZA262167 KIW262166:KIW262167 KSS262166:KSS262167 LCO262166:LCO262167 LMK262166:LMK262167 LWG262166:LWG262167 MGC262166:MGC262167 MPY262166:MPY262167 MZU262166:MZU262167 NJQ262166:NJQ262167 NTM262166:NTM262167 ODI262166:ODI262167 ONE262166:ONE262167 OXA262166:OXA262167 PGW262166:PGW262167 PQS262166:PQS262167 QAO262166:QAO262167 QKK262166:QKK262167 QUG262166:QUG262167 REC262166:REC262167 RNY262166:RNY262167 RXU262166:RXU262167 SHQ262166:SHQ262167 SRM262166:SRM262167 TBI262166:TBI262167 TLE262166:TLE262167 TVA262166:TVA262167 UEW262166:UEW262167 UOS262166:UOS262167 UYO262166:UYO262167 VIK262166:VIK262167 VSG262166:VSG262167 WCC262166:WCC262167 WLY262166:WLY262167 WVU262166:WVU262167 M327702:M327703 JI327702:JI327703 TE327702:TE327703 ADA327702:ADA327703 AMW327702:AMW327703 AWS327702:AWS327703 BGO327702:BGO327703 BQK327702:BQK327703 CAG327702:CAG327703 CKC327702:CKC327703 CTY327702:CTY327703 DDU327702:DDU327703 DNQ327702:DNQ327703 DXM327702:DXM327703 EHI327702:EHI327703 ERE327702:ERE327703 FBA327702:FBA327703 FKW327702:FKW327703 FUS327702:FUS327703 GEO327702:GEO327703 GOK327702:GOK327703 GYG327702:GYG327703 HIC327702:HIC327703 HRY327702:HRY327703 IBU327702:IBU327703 ILQ327702:ILQ327703 IVM327702:IVM327703 JFI327702:JFI327703 JPE327702:JPE327703 JZA327702:JZA327703 KIW327702:KIW327703 KSS327702:KSS327703 LCO327702:LCO327703 LMK327702:LMK327703 LWG327702:LWG327703 MGC327702:MGC327703 MPY327702:MPY327703 MZU327702:MZU327703 NJQ327702:NJQ327703 NTM327702:NTM327703 ODI327702:ODI327703 ONE327702:ONE327703 OXA327702:OXA327703 PGW327702:PGW327703 PQS327702:PQS327703 QAO327702:QAO327703 QKK327702:QKK327703 QUG327702:QUG327703 REC327702:REC327703 RNY327702:RNY327703 RXU327702:RXU327703 SHQ327702:SHQ327703 SRM327702:SRM327703 TBI327702:TBI327703 TLE327702:TLE327703 TVA327702:TVA327703 UEW327702:UEW327703 UOS327702:UOS327703 UYO327702:UYO327703 VIK327702:VIK327703 VSG327702:VSG327703 WCC327702:WCC327703 WLY327702:WLY327703 WVU327702:WVU327703 M393238:M393239 JI393238:JI393239 TE393238:TE393239 ADA393238:ADA393239 AMW393238:AMW393239 AWS393238:AWS393239 BGO393238:BGO393239 BQK393238:BQK393239 CAG393238:CAG393239 CKC393238:CKC393239 CTY393238:CTY393239 DDU393238:DDU393239 DNQ393238:DNQ393239 DXM393238:DXM393239 EHI393238:EHI393239 ERE393238:ERE393239 FBA393238:FBA393239 FKW393238:FKW393239 FUS393238:FUS393239 GEO393238:GEO393239 GOK393238:GOK393239 GYG393238:GYG393239 HIC393238:HIC393239 HRY393238:HRY393239 IBU393238:IBU393239 ILQ393238:ILQ393239 IVM393238:IVM393239 JFI393238:JFI393239 JPE393238:JPE393239 JZA393238:JZA393239 KIW393238:KIW393239 KSS393238:KSS393239 LCO393238:LCO393239 LMK393238:LMK393239 LWG393238:LWG393239 MGC393238:MGC393239 MPY393238:MPY393239 MZU393238:MZU393239 NJQ393238:NJQ393239 NTM393238:NTM393239 ODI393238:ODI393239 ONE393238:ONE393239 OXA393238:OXA393239 PGW393238:PGW393239 PQS393238:PQS393239 QAO393238:QAO393239 QKK393238:QKK393239 QUG393238:QUG393239 REC393238:REC393239 RNY393238:RNY393239 RXU393238:RXU393239 SHQ393238:SHQ393239 SRM393238:SRM393239 TBI393238:TBI393239 TLE393238:TLE393239 TVA393238:TVA393239 UEW393238:UEW393239 UOS393238:UOS393239 UYO393238:UYO393239 VIK393238:VIK393239 VSG393238:VSG393239 WCC393238:WCC393239 WLY393238:WLY393239 WVU393238:WVU393239 M458774:M458775 JI458774:JI458775 TE458774:TE458775 ADA458774:ADA458775 AMW458774:AMW458775 AWS458774:AWS458775 BGO458774:BGO458775 BQK458774:BQK458775 CAG458774:CAG458775 CKC458774:CKC458775 CTY458774:CTY458775 DDU458774:DDU458775 DNQ458774:DNQ458775 DXM458774:DXM458775 EHI458774:EHI458775 ERE458774:ERE458775 FBA458774:FBA458775 FKW458774:FKW458775 FUS458774:FUS458775 GEO458774:GEO458775 GOK458774:GOK458775 GYG458774:GYG458775 HIC458774:HIC458775 HRY458774:HRY458775 IBU458774:IBU458775 ILQ458774:ILQ458775 IVM458774:IVM458775 JFI458774:JFI458775 JPE458774:JPE458775 JZA458774:JZA458775 KIW458774:KIW458775 KSS458774:KSS458775 LCO458774:LCO458775 LMK458774:LMK458775 LWG458774:LWG458775 MGC458774:MGC458775 MPY458774:MPY458775 MZU458774:MZU458775 NJQ458774:NJQ458775 NTM458774:NTM458775 ODI458774:ODI458775 ONE458774:ONE458775 OXA458774:OXA458775 PGW458774:PGW458775 PQS458774:PQS458775 QAO458774:QAO458775 QKK458774:QKK458775 QUG458774:QUG458775 REC458774:REC458775 RNY458774:RNY458775 RXU458774:RXU458775 SHQ458774:SHQ458775 SRM458774:SRM458775 TBI458774:TBI458775 TLE458774:TLE458775 TVA458774:TVA458775 UEW458774:UEW458775 UOS458774:UOS458775 UYO458774:UYO458775 VIK458774:VIK458775 VSG458774:VSG458775 WCC458774:WCC458775 WLY458774:WLY458775 WVU458774:WVU458775 M524310:M524311 JI524310:JI524311 TE524310:TE524311 ADA524310:ADA524311 AMW524310:AMW524311 AWS524310:AWS524311 BGO524310:BGO524311 BQK524310:BQK524311 CAG524310:CAG524311 CKC524310:CKC524311 CTY524310:CTY524311 DDU524310:DDU524311 DNQ524310:DNQ524311 DXM524310:DXM524311 EHI524310:EHI524311 ERE524310:ERE524311 FBA524310:FBA524311 FKW524310:FKW524311 FUS524310:FUS524311 GEO524310:GEO524311 GOK524310:GOK524311 GYG524310:GYG524311 HIC524310:HIC524311 HRY524310:HRY524311 IBU524310:IBU524311 ILQ524310:ILQ524311 IVM524310:IVM524311 JFI524310:JFI524311 JPE524310:JPE524311 JZA524310:JZA524311 KIW524310:KIW524311 KSS524310:KSS524311 LCO524310:LCO524311 LMK524310:LMK524311 LWG524310:LWG524311 MGC524310:MGC524311 MPY524310:MPY524311 MZU524310:MZU524311 NJQ524310:NJQ524311 NTM524310:NTM524311 ODI524310:ODI524311 ONE524310:ONE524311 OXA524310:OXA524311 PGW524310:PGW524311 PQS524310:PQS524311 QAO524310:QAO524311 QKK524310:QKK524311 QUG524310:QUG524311 REC524310:REC524311 RNY524310:RNY524311 RXU524310:RXU524311 SHQ524310:SHQ524311 SRM524310:SRM524311 TBI524310:TBI524311 TLE524310:TLE524311 TVA524310:TVA524311 UEW524310:UEW524311 UOS524310:UOS524311 UYO524310:UYO524311 VIK524310:VIK524311 VSG524310:VSG524311 WCC524310:WCC524311 WLY524310:WLY524311 WVU524310:WVU524311 M589846:M589847 JI589846:JI589847 TE589846:TE589847 ADA589846:ADA589847 AMW589846:AMW589847 AWS589846:AWS589847 BGO589846:BGO589847 BQK589846:BQK589847 CAG589846:CAG589847 CKC589846:CKC589847 CTY589846:CTY589847 DDU589846:DDU589847 DNQ589846:DNQ589847 DXM589846:DXM589847 EHI589846:EHI589847 ERE589846:ERE589847 FBA589846:FBA589847 FKW589846:FKW589847 FUS589846:FUS589847 GEO589846:GEO589847 GOK589846:GOK589847 GYG589846:GYG589847 HIC589846:HIC589847 HRY589846:HRY589847 IBU589846:IBU589847 ILQ589846:ILQ589847 IVM589846:IVM589847 JFI589846:JFI589847 JPE589846:JPE589847 JZA589846:JZA589847 KIW589846:KIW589847 KSS589846:KSS589847 LCO589846:LCO589847 LMK589846:LMK589847 LWG589846:LWG589847 MGC589846:MGC589847 MPY589846:MPY589847 MZU589846:MZU589847 NJQ589846:NJQ589847 NTM589846:NTM589847 ODI589846:ODI589847 ONE589846:ONE589847 OXA589846:OXA589847 PGW589846:PGW589847 PQS589846:PQS589847 QAO589846:QAO589847 QKK589846:QKK589847 QUG589846:QUG589847 REC589846:REC589847 RNY589846:RNY589847 RXU589846:RXU589847 SHQ589846:SHQ589847 SRM589846:SRM589847 TBI589846:TBI589847 TLE589846:TLE589847 TVA589846:TVA589847 UEW589846:UEW589847 UOS589846:UOS589847 UYO589846:UYO589847 VIK589846:VIK589847 VSG589846:VSG589847 WCC589846:WCC589847 WLY589846:WLY589847 WVU589846:WVU589847 M655382:M655383 JI655382:JI655383 TE655382:TE655383 ADA655382:ADA655383 AMW655382:AMW655383 AWS655382:AWS655383 BGO655382:BGO655383 BQK655382:BQK655383 CAG655382:CAG655383 CKC655382:CKC655383 CTY655382:CTY655383 DDU655382:DDU655383 DNQ655382:DNQ655383 DXM655382:DXM655383 EHI655382:EHI655383 ERE655382:ERE655383 FBA655382:FBA655383 FKW655382:FKW655383 FUS655382:FUS655383 GEO655382:GEO655383 GOK655382:GOK655383 GYG655382:GYG655383 HIC655382:HIC655383 HRY655382:HRY655383 IBU655382:IBU655383 ILQ655382:ILQ655383 IVM655382:IVM655383 JFI655382:JFI655383 JPE655382:JPE655383 JZA655382:JZA655383 KIW655382:KIW655383 KSS655382:KSS655383 LCO655382:LCO655383 LMK655382:LMK655383 LWG655382:LWG655383 MGC655382:MGC655383 MPY655382:MPY655383 MZU655382:MZU655383 NJQ655382:NJQ655383 NTM655382:NTM655383 ODI655382:ODI655383 ONE655382:ONE655383 OXA655382:OXA655383 PGW655382:PGW655383 PQS655382:PQS655383 QAO655382:QAO655383 QKK655382:QKK655383 QUG655382:QUG655383 REC655382:REC655383 RNY655382:RNY655383 RXU655382:RXU655383 SHQ655382:SHQ655383 SRM655382:SRM655383 TBI655382:TBI655383 TLE655382:TLE655383 TVA655382:TVA655383 UEW655382:UEW655383 UOS655382:UOS655383 UYO655382:UYO655383 VIK655382:VIK655383 VSG655382:VSG655383 WCC655382:WCC655383 WLY655382:WLY655383 WVU655382:WVU655383 M720918:M720919 JI720918:JI720919 TE720918:TE720919 ADA720918:ADA720919 AMW720918:AMW720919 AWS720918:AWS720919 BGO720918:BGO720919 BQK720918:BQK720919 CAG720918:CAG720919 CKC720918:CKC720919 CTY720918:CTY720919 DDU720918:DDU720919 DNQ720918:DNQ720919 DXM720918:DXM720919 EHI720918:EHI720919 ERE720918:ERE720919 FBA720918:FBA720919 FKW720918:FKW720919 FUS720918:FUS720919 GEO720918:GEO720919 GOK720918:GOK720919 GYG720918:GYG720919 HIC720918:HIC720919 HRY720918:HRY720919 IBU720918:IBU720919 ILQ720918:ILQ720919 IVM720918:IVM720919 JFI720918:JFI720919 JPE720918:JPE720919 JZA720918:JZA720919 KIW720918:KIW720919 KSS720918:KSS720919 LCO720918:LCO720919 LMK720918:LMK720919 LWG720918:LWG720919 MGC720918:MGC720919 MPY720918:MPY720919 MZU720918:MZU720919 NJQ720918:NJQ720919 NTM720918:NTM720919 ODI720918:ODI720919 ONE720918:ONE720919 OXA720918:OXA720919 PGW720918:PGW720919 PQS720918:PQS720919 QAO720918:QAO720919 QKK720918:QKK720919 QUG720918:QUG720919 REC720918:REC720919 RNY720918:RNY720919 RXU720918:RXU720919 SHQ720918:SHQ720919 SRM720918:SRM720919 TBI720918:TBI720919 TLE720918:TLE720919 TVA720918:TVA720919 UEW720918:UEW720919 UOS720918:UOS720919 UYO720918:UYO720919 VIK720918:VIK720919 VSG720918:VSG720919 WCC720918:WCC720919 WLY720918:WLY720919 WVU720918:WVU720919 M786454:M786455 JI786454:JI786455 TE786454:TE786455 ADA786454:ADA786455 AMW786454:AMW786455 AWS786454:AWS786455 BGO786454:BGO786455 BQK786454:BQK786455 CAG786454:CAG786455 CKC786454:CKC786455 CTY786454:CTY786455 DDU786454:DDU786455 DNQ786454:DNQ786455 DXM786454:DXM786455 EHI786454:EHI786455 ERE786454:ERE786455 FBA786454:FBA786455 FKW786454:FKW786455 FUS786454:FUS786455 GEO786454:GEO786455 GOK786454:GOK786455 GYG786454:GYG786455 HIC786454:HIC786455 HRY786454:HRY786455 IBU786454:IBU786455 ILQ786454:ILQ786455 IVM786454:IVM786455 JFI786454:JFI786455 JPE786454:JPE786455 JZA786454:JZA786455 KIW786454:KIW786455 KSS786454:KSS786455 LCO786454:LCO786455 LMK786454:LMK786455 LWG786454:LWG786455 MGC786454:MGC786455 MPY786454:MPY786455 MZU786454:MZU786455 NJQ786454:NJQ786455 NTM786454:NTM786455 ODI786454:ODI786455 ONE786454:ONE786455 OXA786454:OXA786455 PGW786454:PGW786455 PQS786454:PQS786455 QAO786454:QAO786455 QKK786454:QKK786455 QUG786454:QUG786455 REC786454:REC786455 RNY786454:RNY786455 RXU786454:RXU786455 SHQ786454:SHQ786455 SRM786454:SRM786455 TBI786454:TBI786455 TLE786454:TLE786455 TVA786454:TVA786455 UEW786454:UEW786455 UOS786454:UOS786455 UYO786454:UYO786455 VIK786454:VIK786455 VSG786454:VSG786455 WCC786454:WCC786455 WLY786454:WLY786455 WVU786454:WVU786455 M851990:M851991 JI851990:JI851991 TE851990:TE851991 ADA851990:ADA851991 AMW851990:AMW851991 AWS851990:AWS851991 BGO851990:BGO851991 BQK851990:BQK851991 CAG851990:CAG851991 CKC851990:CKC851991 CTY851990:CTY851991 DDU851990:DDU851991 DNQ851990:DNQ851991 DXM851990:DXM851991 EHI851990:EHI851991 ERE851990:ERE851991 FBA851990:FBA851991 FKW851990:FKW851991 FUS851990:FUS851991 GEO851990:GEO851991 GOK851990:GOK851991 GYG851990:GYG851991 HIC851990:HIC851991 HRY851990:HRY851991 IBU851990:IBU851991 ILQ851990:ILQ851991 IVM851990:IVM851991 JFI851990:JFI851991 JPE851990:JPE851991 JZA851990:JZA851991 KIW851990:KIW851991 KSS851990:KSS851991 LCO851990:LCO851991 LMK851990:LMK851991 LWG851990:LWG851991 MGC851990:MGC851991 MPY851990:MPY851991 MZU851990:MZU851991 NJQ851990:NJQ851991 NTM851990:NTM851991 ODI851990:ODI851991 ONE851990:ONE851991 OXA851990:OXA851991 PGW851990:PGW851991 PQS851990:PQS851991 QAO851990:QAO851991 QKK851990:QKK851991 QUG851990:QUG851991 REC851990:REC851991 RNY851990:RNY851991 RXU851990:RXU851991 SHQ851990:SHQ851991 SRM851990:SRM851991 TBI851990:TBI851991 TLE851990:TLE851991 TVA851990:TVA851991 UEW851990:UEW851991 UOS851990:UOS851991 UYO851990:UYO851991 VIK851990:VIK851991 VSG851990:VSG851991 WCC851990:WCC851991 WLY851990:WLY851991 WVU851990:WVU851991 M917526:M917527 JI917526:JI917527 TE917526:TE917527 ADA917526:ADA917527 AMW917526:AMW917527 AWS917526:AWS917527 BGO917526:BGO917527 BQK917526:BQK917527 CAG917526:CAG917527 CKC917526:CKC917527 CTY917526:CTY917527 DDU917526:DDU917527 DNQ917526:DNQ917527 DXM917526:DXM917527 EHI917526:EHI917527 ERE917526:ERE917527 FBA917526:FBA917527 FKW917526:FKW917527 FUS917526:FUS917527 GEO917526:GEO917527 GOK917526:GOK917527 GYG917526:GYG917527 HIC917526:HIC917527 HRY917526:HRY917527 IBU917526:IBU917527 ILQ917526:ILQ917527 IVM917526:IVM917527 JFI917526:JFI917527 JPE917526:JPE917527 JZA917526:JZA917527 KIW917526:KIW917527 KSS917526:KSS917527 LCO917526:LCO917527 LMK917526:LMK917527 LWG917526:LWG917527 MGC917526:MGC917527 MPY917526:MPY917527 MZU917526:MZU917527 NJQ917526:NJQ917527 NTM917526:NTM917527 ODI917526:ODI917527 ONE917526:ONE917527 OXA917526:OXA917527 PGW917526:PGW917527 PQS917526:PQS917527 QAO917526:QAO917527 QKK917526:QKK917527 QUG917526:QUG917527 REC917526:REC917527 RNY917526:RNY917527 RXU917526:RXU917527 SHQ917526:SHQ917527 SRM917526:SRM917527 TBI917526:TBI917527 TLE917526:TLE917527 TVA917526:TVA917527 UEW917526:UEW917527 UOS917526:UOS917527 UYO917526:UYO917527 VIK917526:VIK917527 VSG917526:VSG917527 WCC917526:WCC917527 WLY917526:WLY917527 WVU917526:WVU917527 M983062:M983063 JI983062:JI983063 TE983062:TE983063 ADA983062:ADA983063 AMW983062:AMW983063 AWS983062:AWS983063 BGO983062:BGO983063 BQK983062:BQK983063 CAG983062:CAG983063 CKC983062:CKC983063 CTY983062:CTY983063 DDU983062:DDU983063 DNQ983062:DNQ983063 DXM983062:DXM983063 EHI983062:EHI983063 ERE983062:ERE983063 FBA983062:FBA983063 FKW983062:FKW983063 FUS983062:FUS983063 GEO983062:GEO983063 GOK983062:GOK983063 GYG983062:GYG983063 HIC983062:HIC983063 HRY983062:HRY983063 IBU983062:IBU983063 ILQ983062:ILQ983063 IVM983062:IVM983063 JFI983062:JFI983063 JPE983062:JPE983063 JZA983062:JZA983063 KIW983062:KIW983063 KSS983062:KSS983063 LCO983062:LCO983063 LMK983062:LMK983063 LWG983062:LWG983063 MGC983062:MGC983063 MPY983062:MPY983063 MZU983062:MZU983063 NJQ983062:NJQ983063 NTM983062:NTM983063 ODI983062:ODI983063 ONE983062:ONE983063 OXA983062:OXA983063 PGW983062:PGW983063 PQS983062:PQS983063 QAO983062:QAO983063 QKK983062:QKK983063 QUG983062:QUG983063 REC983062:REC983063 RNY983062:RNY983063 RXU983062:RXU983063 SHQ983062:SHQ983063 SRM983062:SRM983063 TBI983062:TBI983063 TLE983062:TLE983063 TVA983062:TVA983063 UEW983062:UEW983063 UOS983062:UOS983063 UYO983062:UYO983063 VIK983062:VIK983063 VSG983062:VSG983063 WCC983062:WCC983063 WLY983062:WLY983063 WVU983062:WVU983063 WVU24:WVU25 WLY24:WLY25 WCC24:WCC25 VSG24:VSG25 VIK24:VIK25 UYO24:UYO25 UOS24:UOS25 UEW24:UEW25 TVA24:TVA25 TLE24:TLE25 TBI24:TBI25 SRM24:SRM25 SHQ24:SHQ25 RXU24:RXU25 RNY24:RNY25 REC24:REC25 QUG24:QUG25 QKK24:QKK25 QAO24:QAO25 PQS24:PQS25 PGW24:PGW25 OXA24:OXA25 ONE24:ONE25 ODI24:ODI25 NTM24:NTM25 NJQ24:NJQ25 MZU24:MZU25 MPY24:MPY25 MGC24:MGC25 LWG24:LWG25 LMK24:LMK25 LCO24:LCO25 KSS24:KSS25 KIW24:KIW25 JZA24:JZA25 JPE24:JPE25 JFI24:JFI25 IVM24:IVM25 ILQ24:ILQ25 IBU24:IBU25 HRY24:HRY25 HIC24:HIC25 GYG24:GYG25 GOK24:GOK25 GEO24:GEO25 FUS24:FUS25 FKW24:FKW25 FBA24:FBA25 ERE24:ERE25 EHI24:EHI25 DXM24:DXM25 DNQ24:DNQ25 DDU24:DDU25 CTY24:CTY25 CKC24:CKC25 CAG24:CAG25 BQK24:BQK25 BGO24:BGO25 AWS24:AWS25 AMW24:AMW25 ADA24:ADA25 TE24:TE25 JI24:JI25 JL24:JL25 WVR24:WVR25 WLV24:WLV25 WBZ24:WBZ25 VSD24:VSD25 VIH24:VIH25 UYL24:UYL25 UOP24:UOP25 UET24:UET25 TUX24:TUX25 TLB24:TLB25 TBF24:TBF25 SRJ24:SRJ25 SHN24:SHN25 RXR24:RXR25 RNV24:RNV25 RDZ24:RDZ25 QUD24:QUD25 QKH24:QKH25 QAL24:QAL25 PQP24:PQP25 PGT24:PGT25 OWX24:OWX25 ONB24:ONB25 ODF24:ODF25 NTJ24:NTJ25 NJN24:NJN25 MZR24:MZR25 MPV24:MPV25 MFZ24:MFZ25 LWD24:LWD25 LMH24:LMH25 LCL24:LCL25 KSP24:KSP25 KIT24:KIT25 JYX24:JYX25 JPB24:JPB25 JFF24:JFF25 IVJ24:IVJ25 ILN24:ILN25 IBR24:IBR25 HRV24:HRV25 HHZ24:HHZ25 GYD24:GYD25 GOH24:GOH25 GEL24:GEL25 FUP24:FUP25 FKT24:FKT25 FAX24:FAX25 ERB24:ERB25 EHF24:EHF25 DXJ24:DXJ25 DNN24:DNN25 DDR24:DDR25 CTV24:CTV25 CJZ24:CJZ25 CAD24:CAD25 BQH24:BQH25 BGL24:BGL25 AWP24:AWP25 AMT24:AMT25 ACX24:ACX25 TB24:TB25 JF24:JF25 TH24:TH25 WVX24:WVX25 WMB24:WMB25 WCF24:WCF25 VSJ24:VSJ25 VIN24:VIN25 UYR24:UYR25 UOV24:UOV25 UEZ24:UEZ25 TVD24:TVD25 TLH24:TLH25 TBL24:TBL25 SRP24:SRP25 SHT24:SHT25 RXX24:RXX25 ROB24:ROB25 REF24:REF25 QUJ24:QUJ25 QKN24:QKN25 QAR24:QAR25 PQV24:PQV25 PGZ24:PGZ25 OXD24:OXD25 ONH24:ONH25 ODL24:ODL25 NTP24:NTP25 NJT24:NJT25 MZX24:MZX25 MQB24:MQB25 MGF24:MGF25 LWJ24:LWJ25 LMN24:LMN25 LCR24:LCR25 KSV24:KSV25 KIZ24:KIZ25 JZD24:JZD25 JPH24:JPH25 JFL24:JFL25 IVP24:IVP25 ILT24:ILT25 IBX24:IBX25 HSB24:HSB25 HIF24:HIF25 GYJ24:GYJ25 GON24:GON25 GER24:GER25 FUV24:FUV25 FKZ24:FKZ25 FBD24:FBD25 ERH24:ERH25 EHL24:EHL25 DXP24:DXP25 DNT24:DNT25 DDX24:DDX25 CUB24:CUB25 CKF24:CKF25 CAJ24:CAJ25 BQN24:BQN25 BGR24:BGR25 AWV24:AWV25 AMZ24:AMZ25 ADD24:ADD25" xr:uid="{00000000-0002-0000-0200-000003000000}"/>
    <dataValidation type="list" imeMode="off" allowBlank="1" showInputMessage="1" showErrorMessage="1" sqref="C16" xr:uid="{00000000-0002-0000-0200-000004000000}">
      <formula1>"1,2,4,6"</formula1>
    </dataValidation>
    <dataValidation type="list" imeMode="off" allowBlank="1" showInputMessage="1" showErrorMessage="1" sqref="G16" xr:uid="{00000000-0002-0000-0200-000006000000}">
      <formula1>"1.0,0.8,0.6"</formula1>
    </dataValidation>
  </dataValidations>
  <pageMargins left="0.43" right="0.3" top="0.79" bottom="0.75" header="0.3" footer="0.3"/>
  <pageSetup paperSize="9" scale="48" orientation="landscape" r:id="rId1"/>
  <drawing r:id="rId2"/>
  <extLst>
    <ext xmlns:x14="http://schemas.microsoft.com/office/spreadsheetml/2009/9/main" uri="{CCE6A557-97BC-4b89-ADB6-D9C93CAAB3DF}">
      <x14:dataValidations xmlns:xm="http://schemas.microsoft.com/office/excel/2006/main" count="1">
        <x14:dataValidation imeMode="off" allowBlank="1" showInputMessage="1" showErrorMessage="1" xr:uid="{00000000-0002-0000-0200-000005000000}">
          <xm:sqref>F16 N65558:O65560 JJ65558:JK65560 TF65558:TG65560 ADB65558:ADC65560 AMX65558:AMY65560 AWT65558:AWU65560 BGP65558:BGQ65560 BQL65558:BQM65560 CAH65558:CAI65560 CKD65558:CKE65560 CTZ65558:CUA65560 DDV65558:DDW65560 DNR65558:DNS65560 DXN65558:DXO65560 EHJ65558:EHK65560 ERF65558:ERG65560 FBB65558:FBC65560 FKX65558:FKY65560 FUT65558:FUU65560 GEP65558:GEQ65560 GOL65558:GOM65560 GYH65558:GYI65560 HID65558:HIE65560 HRZ65558:HSA65560 IBV65558:IBW65560 ILR65558:ILS65560 IVN65558:IVO65560 JFJ65558:JFK65560 JPF65558:JPG65560 JZB65558:JZC65560 KIX65558:KIY65560 KST65558:KSU65560 LCP65558:LCQ65560 LML65558:LMM65560 LWH65558:LWI65560 MGD65558:MGE65560 MPZ65558:MQA65560 MZV65558:MZW65560 NJR65558:NJS65560 NTN65558:NTO65560 ODJ65558:ODK65560 ONF65558:ONG65560 OXB65558:OXC65560 PGX65558:PGY65560 PQT65558:PQU65560 QAP65558:QAQ65560 QKL65558:QKM65560 QUH65558:QUI65560 RED65558:REE65560 RNZ65558:ROA65560 RXV65558:RXW65560 SHR65558:SHS65560 SRN65558:SRO65560 TBJ65558:TBK65560 TLF65558:TLG65560 TVB65558:TVC65560 UEX65558:UEY65560 UOT65558:UOU65560 UYP65558:UYQ65560 VIL65558:VIM65560 VSH65558:VSI65560 WCD65558:WCE65560 WLZ65558:WMA65560 WVV65558:WVW65560 N131094:O131096 JJ131094:JK131096 TF131094:TG131096 ADB131094:ADC131096 AMX131094:AMY131096 AWT131094:AWU131096 BGP131094:BGQ131096 BQL131094:BQM131096 CAH131094:CAI131096 CKD131094:CKE131096 CTZ131094:CUA131096 DDV131094:DDW131096 DNR131094:DNS131096 DXN131094:DXO131096 EHJ131094:EHK131096 ERF131094:ERG131096 FBB131094:FBC131096 FKX131094:FKY131096 FUT131094:FUU131096 GEP131094:GEQ131096 GOL131094:GOM131096 GYH131094:GYI131096 HID131094:HIE131096 HRZ131094:HSA131096 IBV131094:IBW131096 ILR131094:ILS131096 IVN131094:IVO131096 JFJ131094:JFK131096 JPF131094:JPG131096 JZB131094:JZC131096 KIX131094:KIY131096 KST131094:KSU131096 LCP131094:LCQ131096 LML131094:LMM131096 LWH131094:LWI131096 MGD131094:MGE131096 MPZ131094:MQA131096 MZV131094:MZW131096 NJR131094:NJS131096 NTN131094:NTO131096 ODJ131094:ODK131096 ONF131094:ONG131096 OXB131094:OXC131096 PGX131094:PGY131096 PQT131094:PQU131096 QAP131094:QAQ131096 QKL131094:QKM131096 QUH131094:QUI131096 RED131094:REE131096 RNZ131094:ROA131096 RXV131094:RXW131096 SHR131094:SHS131096 SRN131094:SRO131096 TBJ131094:TBK131096 TLF131094:TLG131096 TVB131094:TVC131096 UEX131094:UEY131096 UOT131094:UOU131096 UYP131094:UYQ131096 VIL131094:VIM131096 VSH131094:VSI131096 WCD131094:WCE131096 WLZ131094:WMA131096 WVV131094:WVW131096 N196630:O196632 JJ196630:JK196632 TF196630:TG196632 ADB196630:ADC196632 AMX196630:AMY196632 AWT196630:AWU196632 BGP196630:BGQ196632 BQL196630:BQM196632 CAH196630:CAI196632 CKD196630:CKE196632 CTZ196630:CUA196632 DDV196630:DDW196632 DNR196630:DNS196632 DXN196630:DXO196632 EHJ196630:EHK196632 ERF196630:ERG196632 FBB196630:FBC196632 FKX196630:FKY196632 FUT196630:FUU196632 GEP196630:GEQ196632 GOL196630:GOM196632 GYH196630:GYI196632 HID196630:HIE196632 HRZ196630:HSA196632 IBV196630:IBW196632 ILR196630:ILS196632 IVN196630:IVO196632 JFJ196630:JFK196632 JPF196630:JPG196632 JZB196630:JZC196632 KIX196630:KIY196632 KST196630:KSU196632 LCP196630:LCQ196632 LML196630:LMM196632 LWH196630:LWI196632 MGD196630:MGE196632 MPZ196630:MQA196632 MZV196630:MZW196632 NJR196630:NJS196632 NTN196630:NTO196632 ODJ196630:ODK196632 ONF196630:ONG196632 OXB196630:OXC196632 PGX196630:PGY196632 PQT196630:PQU196632 QAP196630:QAQ196632 QKL196630:QKM196632 QUH196630:QUI196632 RED196630:REE196632 RNZ196630:ROA196632 RXV196630:RXW196632 SHR196630:SHS196632 SRN196630:SRO196632 TBJ196630:TBK196632 TLF196630:TLG196632 TVB196630:TVC196632 UEX196630:UEY196632 UOT196630:UOU196632 UYP196630:UYQ196632 VIL196630:VIM196632 VSH196630:VSI196632 WCD196630:WCE196632 WLZ196630:WMA196632 WVV196630:WVW196632 N262166:O262168 JJ262166:JK262168 TF262166:TG262168 ADB262166:ADC262168 AMX262166:AMY262168 AWT262166:AWU262168 BGP262166:BGQ262168 BQL262166:BQM262168 CAH262166:CAI262168 CKD262166:CKE262168 CTZ262166:CUA262168 DDV262166:DDW262168 DNR262166:DNS262168 DXN262166:DXO262168 EHJ262166:EHK262168 ERF262166:ERG262168 FBB262166:FBC262168 FKX262166:FKY262168 FUT262166:FUU262168 GEP262166:GEQ262168 GOL262166:GOM262168 GYH262166:GYI262168 HID262166:HIE262168 HRZ262166:HSA262168 IBV262166:IBW262168 ILR262166:ILS262168 IVN262166:IVO262168 JFJ262166:JFK262168 JPF262166:JPG262168 JZB262166:JZC262168 KIX262166:KIY262168 KST262166:KSU262168 LCP262166:LCQ262168 LML262166:LMM262168 LWH262166:LWI262168 MGD262166:MGE262168 MPZ262166:MQA262168 MZV262166:MZW262168 NJR262166:NJS262168 NTN262166:NTO262168 ODJ262166:ODK262168 ONF262166:ONG262168 OXB262166:OXC262168 PGX262166:PGY262168 PQT262166:PQU262168 QAP262166:QAQ262168 QKL262166:QKM262168 QUH262166:QUI262168 RED262166:REE262168 RNZ262166:ROA262168 RXV262166:RXW262168 SHR262166:SHS262168 SRN262166:SRO262168 TBJ262166:TBK262168 TLF262166:TLG262168 TVB262166:TVC262168 UEX262166:UEY262168 UOT262166:UOU262168 UYP262166:UYQ262168 VIL262166:VIM262168 VSH262166:VSI262168 WCD262166:WCE262168 WLZ262166:WMA262168 WVV262166:WVW262168 N327702:O327704 JJ327702:JK327704 TF327702:TG327704 ADB327702:ADC327704 AMX327702:AMY327704 AWT327702:AWU327704 BGP327702:BGQ327704 BQL327702:BQM327704 CAH327702:CAI327704 CKD327702:CKE327704 CTZ327702:CUA327704 DDV327702:DDW327704 DNR327702:DNS327704 DXN327702:DXO327704 EHJ327702:EHK327704 ERF327702:ERG327704 FBB327702:FBC327704 FKX327702:FKY327704 FUT327702:FUU327704 GEP327702:GEQ327704 GOL327702:GOM327704 GYH327702:GYI327704 HID327702:HIE327704 HRZ327702:HSA327704 IBV327702:IBW327704 ILR327702:ILS327704 IVN327702:IVO327704 JFJ327702:JFK327704 JPF327702:JPG327704 JZB327702:JZC327704 KIX327702:KIY327704 KST327702:KSU327704 LCP327702:LCQ327704 LML327702:LMM327704 LWH327702:LWI327704 MGD327702:MGE327704 MPZ327702:MQA327704 MZV327702:MZW327704 NJR327702:NJS327704 NTN327702:NTO327704 ODJ327702:ODK327704 ONF327702:ONG327704 OXB327702:OXC327704 PGX327702:PGY327704 PQT327702:PQU327704 QAP327702:QAQ327704 QKL327702:QKM327704 QUH327702:QUI327704 RED327702:REE327704 RNZ327702:ROA327704 RXV327702:RXW327704 SHR327702:SHS327704 SRN327702:SRO327704 TBJ327702:TBK327704 TLF327702:TLG327704 TVB327702:TVC327704 UEX327702:UEY327704 UOT327702:UOU327704 UYP327702:UYQ327704 VIL327702:VIM327704 VSH327702:VSI327704 WCD327702:WCE327704 WLZ327702:WMA327704 WVV327702:WVW327704 N393238:O393240 JJ393238:JK393240 TF393238:TG393240 ADB393238:ADC393240 AMX393238:AMY393240 AWT393238:AWU393240 BGP393238:BGQ393240 BQL393238:BQM393240 CAH393238:CAI393240 CKD393238:CKE393240 CTZ393238:CUA393240 DDV393238:DDW393240 DNR393238:DNS393240 DXN393238:DXO393240 EHJ393238:EHK393240 ERF393238:ERG393240 FBB393238:FBC393240 FKX393238:FKY393240 FUT393238:FUU393240 GEP393238:GEQ393240 GOL393238:GOM393240 GYH393238:GYI393240 HID393238:HIE393240 HRZ393238:HSA393240 IBV393238:IBW393240 ILR393238:ILS393240 IVN393238:IVO393240 JFJ393238:JFK393240 JPF393238:JPG393240 JZB393238:JZC393240 KIX393238:KIY393240 KST393238:KSU393240 LCP393238:LCQ393240 LML393238:LMM393240 LWH393238:LWI393240 MGD393238:MGE393240 MPZ393238:MQA393240 MZV393238:MZW393240 NJR393238:NJS393240 NTN393238:NTO393240 ODJ393238:ODK393240 ONF393238:ONG393240 OXB393238:OXC393240 PGX393238:PGY393240 PQT393238:PQU393240 QAP393238:QAQ393240 QKL393238:QKM393240 QUH393238:QUI393240 RED393238:REE393240 RNZ393238:ROA393240 RXV393238:RXW393240 SHR393238:SHS393240 SRN393238:SRO393240 TBJ393238:TBK393240 TLF393238:TLG393240 TVB393238:TVC393240 UEX393238:UEY393240 UOT393238:UOU393240 UYP393238:UYQ393240 VIL393238:VIM393240 VSH393238:VSI393240 WCD393238:WCE393240 WLZ393238:WMA393240 WVV393238:WVW393240 N458774:O458776 JJ458774:JK458776 TF458774:TG458776 ADB458774:ADC458776 AMX458774:AMY458776 AWT458774:AWU458776 BGP458774:BGQ458776 BQL458774:BQM458776 CAH458774:CAI458776 CKD458774:CKE458776 CTZ458774:CUA458776 DDV458774:DDW458776 DNR458774:DNS458776 DXN458774:DXO458776 EHJ458774:EHK458776 ERF458774:ERG458776 FBB458774:FBC458776 FKX458774:FKY458776 FUT458774:FUU458776 GEP458774:GEQ458776 GOL458774:GOM458776 GYH458774:GYI458776 HID458774:HIE458776 HRZ458774:HSA458776 IBV458774:IBW458776 ILR458774:ILS458776 IVN458774:IVO458776 JFJ458774:JFK458776 JPF458774:JPG458776 JZB458774:JZC458776 KIX458774:KIY458776 KST458774:KSU458776 LCP458774:LCQ458776 LML458774:LMM458776 LWH458774:LWI458776 MGD458774:MGE458776 MPZ458774:MQA458776 MZV458774:MZW458776 NJR458774:NJS458776 NTN458774:NTO458776 ODJ458774:ODK458776 ONF458774:ONG458776 OXB458774:OXC458776 PGX458774:PGY458776 PQT458774:PQU458776 QAP458774:QAQ458776 QKL458774:QKM458776 QUH458774:QUI458776 RED458774:REE458776 RNZ458774:ROA458776 RXV458774:RXW458776 SHR458774:SHS458776 SRN458774:SRO458776 TBJ458774:TBK458776 TLF458774:TLG458776 TVB458774:TVC458776 UEX458774:UEY458776 UOT458774:UOU458776 UYP458774:UYQ458776 VIL458774:VIM458776 VSH458774:VSI458776 WCD458774:WCE458776 WLZ458774:WMA458776 WVV458774:WVW458776 N524310:O524312 JJ524310:JK524312 TF524310:TG524312 ADB524310:ADC524312 AMX524310:AMY524312 AWT524310:AWU524312 BGP524310:BGQ524312 BQL524310:BQM524312 CAH524310:CAI524312 CKD524310:CKE524312 CTZ524310:CUA524312 DDV524310:DDW524312 DNR524310:DNS524312 DXN524310:DXO524312 EHJ524310:EHK524312 ERF524310:ERG524312 FBB524310:FBC524312 FKX524310:FKY524312 FUT524310:FUU524312 GEP524310:GEQ524312 GOL524310:GOM524312 GYH524310:GYI524312 HID524310:HIE524312 HRZ524310:HSA524312 IBV524310:IBW524312 ILR524310:ILS524312 IVN524310:IVO524312 JFJ524310:JFK524312 JPF524310:JPG524312 JZB524310:JZC524312 KIX524310:KIY524312 KST524310:KSU524312 LCP524310:LCQ524312 LML524310:LMM524312 LWH524310:LWI524312 MGD524310:MGE524312 MPZ524310:MQA524312 MZV524310:MZW524312 NJR524310:NJS524312 NTN524310:NTO524312 ODJ524310:ODK524312 ONF524310:ONG524312 OXB524310:OXC524312 PGX524310:PGY524312 PQT524310:PQU524312 QAP524310:QAQ524312 QKL524310:QKM524312 QUH524310:QUI524312 RED524310:REE524312 RNZ524310:ROA524312 RXV524310:RXW524312 SHR524310:SHS524312 SRN524310:SRO524312 TBJ524310:TBK524312 TLF524310:TLG524312 TVB524310:TVC524312 UEX524310:UEY524312 UOT524310:UOU524312 UYP524310:UYQ524312 VIL524310:VIM524312 VSH524310:VSI524312 WCD524310:WCE524312 WLZ524310:WMA524312 WVV524310:WVW524312 N589846:O589848 JJ589846:JK589848 TF589846:TG589848 ADB589846:ADC589848 AMX589846:AMY589848 AWT589846:AWU589848 BGP589846:BGQ589848 BQL589846:BQM589848 CAH589846:CAI589848 CKD589846:CKE589848 CTZ589846:CUA589848 DDV589846:DDW589848 DNR589846:DNS589848 DXN589846:DXO589848 EHJ589846:EHK589848 ERF589846:ERG589848 FBB589846:FBC589848 FKX589846:FKY589848 FUT589846:FUU589848 GEP589846:GEQ589848 GOL589846:GOM589848 GYH589846:GYI589848 HID589846:HIE589848 HRZ589846:HSA589848 IBV589846:IBW589848 ILR589846:ILS589848 IVN589846:IVO589848 JFJ589846:JFK589848 JPF589846:JPG589848 JZB589846:JZC589848 KIX589846:KIY589848 KST589846:KSU589848 LCP589846:LCQ589848 LML589846:LMM589848 LWH589846:LWI589848 MGD589846:MGE589848 MPZ589846:MQA589848 MZV589846:MZW589848 NJR589846:NJS589848 NTN589846:NTO589848 ODJ589846:ODK589848 ONF589846:ONG589848 OXB589846:OXC589848 PGX589846:PGY589848 PQT589846:PQU589848 QAP589846:QAQ589848 QKL589846:QKM589848 QUH589846:QUI589848 RED589846:REE589848 RNZ589846:ROA589848 RXV589846:RXW589848 SHR589846:SHS589848 SRN589846:SRO589848 TBJ589846:TBK589848 TLF589846:TLG589848 TVB589846:TVC589848 UEX589846:UEY589848 UOT589846:UOU589848 UYP589846:UYQ589848 VIL589846:VIM589848 VSH589846:VSI589848 WCD589846:WCE589848 WLZ589846:WMA589848 WVV589846:WVW589848 N655382:O655384 JJ655382:JK655384 TF655382:TG655384 ADB655382:ADC655384 AMX655382:AMY655384 AWT655382:AWU655384 BGP655382:BGQ655384 BQL655382:BQM655384 CAH655382:CAI655384 CKD655382:CKE655384 CTZ655382:CUA655384 DDV655382:DDW655384 DNR655382:DNS655384 DXN655382:DXO655384 EHJ655382:EHK655384 ERF655382:ERG655384 FBB655382:FBC655384 FKX655382:FKY655384 FUT655382:FUU655384 GEP655382:GEQ655384 GOL655382:GOM655384 GYH655382:GYI655384 HID655382:HIE655384 HRZ655382:HSA655384 IBV655382:IBW655384 ILR655382:ILS655384 IVN655382:IVO655384 JFJ655382:JFK655384 JPF655382:JPG655384 JZB655382:JZC655384 KIX655382:KIY655384 KST655382:KSU655384 LCP655382:LCQ655384 LML655382:LMM655384 LWH655382:LWI655384 MGD655382:MGE655384 MPZ655382:MQA655384 MZV655382:MZW655384 NJR655382:NJS655384 NTN655382:NTO655384 ODJ655382:ODK655384 ONF655382:ONG655384 OXB655382:OXC655384 PGX655382:PGY655384 PQT655382:PQU655384 QAP655382:QAQ655384 QKL655382:QKM655384 QUH655382:QUI655384 RED655382:REE655384 RNZ655382:ROA655384 RXV655382:RXW655384 SHR655382:SHS655384 SRN655382:SRO655384 TBJ655382:TBK655384 TLF655382:TLG655384 TVB655382:TVC655384 UEX655382:UEY655384 UOT655382:UOU655384 UYP655382:UYQ655384 VIL655382:VIM655384 VSH655382:VSI655384 WCD655382:WCE655384 WLZ655382:WMA655384 WVV655382:WVW655384 N720918:O720920 JJ720918:JK720920 TF720918:TG720920 ADB720918:ADC720920 AMX720918:AMY720920 AWT720918:AWU720920 BGP720918:BGQ720920 BQL720918:BQM720920 CAH720918:CAI720920 CKD720918:CKE720920 CTZ720918:CUA720920 DDV720918:DDW720920 DNR720918:DNS720920 DXN720918:DXO720920 EHJ720918:EHK720920 ERF720918:ERG720920 FBB720918:FBC720920 FKX720918:FKY720920 FUT720918:FUU720920 GEP720918:GEQ720920 GOL720918:GOM720920 GYH720918:GYI720920 HID720918:HIE720920 HRZ720918:HSA720920 IBV720918:IBW720920 ILR720918:ILS720920 IVN720918:IVO720920 JFJ720918:JFK720920 JPF720918:JPG720920 JZB720918:JZC720920 KIX720918:KIY720920 KST720918:KSU720920 LCP720918:LCQ720920 LML720918:LMM720920 LWH720918:LWI720920 MGD720918:MGE720920 MPZ720918:MQA720920 MZV720918:MZW720920 NJR720918:NJS720920 NTN720918:NTO720920 ODJ720918:ODK720920 ONF720918:ONG720920 OXB720918:OXC720920 PGX720918:PGY720920 PQT720918:PQU720920 QAP720918:QAQ720920 QKL720918:QKM720920 QUH720918:QUI720920 RED720918:REE720920 RNZ720918:ROA720920 RXV720918:RXW720920 SHR720918:SHS720920 SRN720918:SRO720920 TBJ720918:TBK720920 TLF720918:TLG720920 TVB720918:TVC720920 UEX720918:UEY720920 UOT720918:UOU720920 UYP720918:UYQ720920 VIL720918:VIM720920 VSH720918:VSI720920 WCD720918:WCE720920 WLZ720918:WMA720920 WVV720918:WVW720920 N786454:O786456 JJ786454:JK786456 TF786454:TG786456 ADB786454:ADC786456 AMX786454:AMY786456 AWT786454:AWU786456 BGP786454:BGQ786456 BQL786454:BQM786456 CAH786454:CAI786456 CKD786454:CKE786456 CTZ786454:CUA786456 DDV786454:DDW786456 DNR786454:DNS786456 DXN786454:DXO786456 EHJ786454:EHK786456 ERF786454:ERG786456 FBB786454:FBC786456 FKX786454:FKY786456 FUT786454:FUU786456 GEP786454:GEQ786456 GOL786454:GOM786456 GYH786454:GYI786456 HID786454:HIE786456 HRZ786454:HSA786456 IBV786454:IBW786456 ILR786454:ILS786456 IVN786454:IVO786456 JFJ786454:JFK786456 JPF786454:JPG786456 JZB786454:JZC786456 KIX786454:KIY786456 KST786454:KSU786456 LCP786454:LCQ786456 LML786454:LMM786456 LWH786454:LWI786456 MGD786454:MGE786456 MPZ786454:MQA786456 MZV786454:MZW786456 NJR786454:NJS786456 NTN786454:NTO786456 ODJ786454:ODK786456 ONF786454:ONG786456 OXB786454:OXC786456 PGX786454:PGY786456 PQT786454:PQU786456 QAP786454:QAQ786456 QKL786454:QKM786456 QUH786454:QUI786456 RED786454:REE786456 RNZ786454:ROA786456 RXV786454:RXW786456 SHR786454:SHS786456 SRN786454:SRO786456 TBJ786454:TBK786456 TLF786454:TLG786456 TVB786454:TVC786456 UEX786454:UEY786456 UOT786454:UOU786456 UYP786454:UYQ786456 VIL786454:VIM786456 VSH786454:VSI786456 WCD786454:WCE786456 WLZ786454:WMA786456 WVV786454:WVW786456 N851990:O851992 JJ851990:JK851992 TF851990:TG851992 ADB851990:ADC851992 AMX851990:AMY851992 AWT851990:AWU851992 BGP851990:BGQ851992 BQL851990:BQM851992 CAH851990:CAI851992 CKD851990:CKE851992 CTZ851990:CUA851992 DDV851990:DDW851992 DNR851990:DNS851992 DXN851990:DXO851992 EHJ851990:EHK851992 ERF851990:ERG851992 FBB851990:FBC851992 FKX851990:FKY851992 FUT851990:FUU851992 GEP851990:GEQ851992 GOL851990:GOM851992 GYH851990:GYI851992 HID851990:HIE851992 HRZ851990:HSA851992 IBV851990:IBW851992 ILR851990:ILS851992 IVN851990:IVO851992 JFJ851990:JFK851992 JPF851990:JPG851992 JZB851990:JZC851992 KIX851990:KIY851992 KST851990:KSU851992 LCP851990:LCQ851992 LML851990:LMM851992 LWH851990:LWI851992 MGD851990:MGE851992 MPZ851990:MQA851992 MZV851990:MZW851992 NJR851990:NJS851992 NTN851990:NTO851992 ODJ851990:ODK851992 ONF851990:ONG851992 OXB851990:OXC851992 PGX851990:PGY851992 PQT851990:PQU851992 QAP851990:QAQ851992 QKL851990:QKM851992 QUH851990:QUI851992 RED851990:REE851992 RNZ851990:ROA851992 RXV851990:RXW851992 SHR851990:SHS851992 SRN851990:SRO851992 TBJ851990:TBK851992 TLF851990:TLG851992 TVB851990:TVC851992 UEX851990:UEY851992 UOT851990:UOU851992 UYP851990:UYQ851992 VIL851990:VIM851992 VSH851990:VSI851992 WCD851990:WCE851992 WLZ851990:WMA851992 WVV851990:WVW851992 N917526:O917528 JJ917526:JK917528 TF917526:TG917528 ADB917526:ADC917528 AMX917526:AMY917528 AWT917526:AWU917528 BGP917526:BGQ917528 BQL917526:BQM917528 CAH917526:CAI917528 CKD917526:CKE917528 CTZ917526:CUA917528 DDV917526:DDW917528 DNR917526:DNS917528 DXN917526:DXO917528 EHJ917526:EHK917528 ERF917526:ERG917528 FBB917526:FBC917528 FKX917526:FKY917528 FUT917526:FUU917528 GEP917526:GEQ917528 GOL917526:GOM917528 GYH917526:GYI917528 HID917526:HIE917528 HRZ917526:HSA917528 IBV917526:IBW917528 ILR917526:ILS917528 IVN917526:IVO917528 JFJ917526:JFK917528 JPF917526:JPG917528 JZB917526:JZC917528 KIX917526:KIY917528 KST917526:KSU917528 LCP917526:LCQ917528 LML917526:LMM917528 LWH917526:LWI917528 MGD917526:MGE917528 MPZ917526:MQA917528 MZV917526:MZW917528 NJR917526:NJS917528 NTN917526:NTO917528 ODJ917526:ODK917528 ONF917526:ONG917528 OXB917526:OXC917528 PGX917526:PGY917528 PQT917526:PQU917528 QAP917526:QAQ917528 QKL917526:QKM917528 QUH917526:QUI917528 RED917526:REE917528 RNZ917526:ROA917528 RXV917526:RXW917528 SHR917526:SHS917528 SRN917526:SRO917528 TBJ917526:TBK917528 TLF917526:TLG917528 TVB917526:TVC917528 UEX917526:UEY917528 UOT917526:UOU917528 UYP917526:UYQ917528 VIL917526:VIM917528 VSH917526:VSI917528 WCD917526:WCE917528 WLZ917526:WMA917528 WVV917526:WVW917528 N983062:O983064 JJ983062:JK983064 TF983062:TG983064 ADB983062:ADC983064 AMX983062:AMY983064 AWT983062:AWU983064 BGP983062:BGQ983064 BQL983062:BQM983064 CAH983062:CAI983064 CKD983062:CKE983064 CTZ983062:CUA983064 DDV983062:DDW983064 DNR983062:DNS983064 DXN983062:DXO983064 EHJ983062:EHK983064 ERF983062:ERG983064 FBB983062:FBC983064 FKX983062:FKY983064 FUT983062:FUU983064 GEP983062:GEQ983064 GOL983062:GOM983064 GYH983062:GYI983064 HID983062:HIE983064 HRZ983062:HSA983064 IBV983062:IBW983064 ILR983062:ILS983064 IVN983062:IVO983064 JFJ983062:JFK983064 JPF983062:JPG983064 JZB983062:JZC983064 KIX983062:KIY983064 KST983062:KSU983064 LCP983062:LCQ983064 LML983062:LMM983064 LWH983062:LWI983064 MGD983062:MGE983064 MPZ983062:MQA983064 MZV983062:MZW983064 NJR983062:NJS983064 NTN983062:NTO983064 ODJ983062:ODK983064 ONF983062:ONG983064 OXB983062:OXC983064 PGX983062:PGY983064 PQT983062:PQU983064 QAP983062:QAQ983064 QKL983062:QKM983064 QUH983062:QUI983064 RED983062:REE983064 RNZ983062:ROA983064 RXV983062:RXW983064 SHR983062:SHS983064 SRN983062:SRO983064 TBJ983062:TBK983064 TLF983062:TLG983064 TVB983062:TVC983064 UEX983062:UEY983064 UOT983062:UOU983064 UYP983062:UYQ983064 VIL983062:VIM983064 VSH983062:VSI983064 WCD983062:WCE983064 WLZ983062:WMA983064 WVV983062:WVW983064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C65542:D65544 IY65542:IZ65544 SU65542:SV65544 ACQ65542:ACR65544 AMM65542:AMN65544 AWI65542:AWJ65544 BGE65542:BGF65544 BQA65542:BQB65544 BZW65542:BZX65544 CJS65542:CJT65544 CTO65542:CTP65544 DDK65542:DDL65544 DNG65542:DNH65544 DXC65542:DXD65544 EGY65542:EGZ65544 EQU65542:EQV65544 FAQ65542:FAR65544 FKM65542:FKN65544 FUI65542:FUJ65544 GEE65542:GEF65544 GOA65542:GOB65544 GXW65542:GXX65544 HHS65542:HHT65544 HRO65542:HRP65544 IBK65542:IBL65544 ILG65542:ILH65544 IVC65542:IVD65544 JEY65542:JEZ65544 JOU65542:JOV65544 JYQ65542:JYR65544 KIM65542:KIN65544 KSI65542:KSJ65544 LCE65542:LCF65544 LMA65542:LMB65544 LVW65542:LVX65544 MFS65542:MFT65544 MPO65542:MPP65544 MZK65542:MZL65544 NJG65542:NJH65544 NTC65542:NTD65544 OCY65542:OCZ65544 OMU65542:OMV65544 OWQ65542:OWR65544 PGM65542:PGN65544 PQI65542:PQJ65544 QAE65542:QAF65544 QKA65542:QKB65544 QTW65542:QTX65544 RDS65542:RDT65544 RNO65542:RNP65544 RXK65542:RXL65544 SHG65542:SHH65544 SRC65542:SRD65544 TAY65542:TAZ65544 TKU65542:TKV65544 TUQ65542:TUR65544 UEM65542:UEN65544 UOI65542:UOJ65544 UYE65542:UYF65544 VIA65542:VIB65544 VRW65542:VRX65544 WBS65542:WBT65544 WLO65542:WLP65544 WVK65542:WVL65544 C131078:D131080 IY131078:IZ131080 SU131078:SV131080 ACQ131078:ACR131080 AMM131078:AMN131080 AWI131078:AWJ131080 BGE131078:BGF131080 BQA131078:BQB131080 BZW131078:BZX131080 CJS131078:CJT131080 CTO131078:CTP131080 DDK131078:DDL131080 DNG131078:DNH131080 DXC131078:DXD131080 EGY131078:EGZ131080 EQU131078:EQV131080 FAQ131078:FAR131080 FKM131078:FKN131080 FUI131078:FUJ131080 GEE131078:GEF131080 GOA131078:GOB131080 GXW131078:GXX131080 HHS131078:HHT131080 HRO131078:HRP131080 IBK131078:IBL131080 ILG131078:ILH131080 IVC131078:IVD131080 JEY131078:JEZ131080 JOU131078:JOV131080 JYQ131078:JYR131080 KIM131078:KIN131080 KSI131078:KSJ131080 LCE131078:LCF131080 LMA131078:LMB131080 LVW131078:LVX131080 MFS131078:MFT131080 MPO131078:MPP131080 MZK131078:MZL131080 NJG131078:NJH131080 NTC131078:NTD131080 OCY131078:OCZ131080 OMU131078:OMV131080 OWQ131078:OWR131080 PGM131078:PGN131080 PQI131078:PQJ131080 QAE131078:QAF131080 QKA131078:QKB131080 QTW131078:QTX131080 RDS131078:RDT131080 RNO131078:RNP131080 RXK131078:RXL131080 SHG131078:SHH131080 SRC131078:SRD131080 TAY131078:TAZ131080 TKU131078:TKV131080 TUQ131078:TUR131080 UEM131078:UEN131080 UOI131078:UOJ131080 UYE131078:UYF131080 VIA131078:VIB131080 VRW131078:VRX131080 WBS131078:WBT131080 WLO131078:WLP131080 WVK131078:WVL131080 C196614:D196616 IY196614:IZ196616 SU196614:SV196616 ACQ196614:ACR196616 AMM196614:AMN196616 AWI196614:AWJ196616 BGE196614:BGF196616 BQA196614:BQB196616 BZW196614:BZX196616 CJS196614:CJT196616 CTO196614:CTP196616 DDK196614:DDL196616 DNG196614:DNH196616 DXC196614:DXD196616 EGY196614:EGZ196616 EQU196614:EQV196616 FAQ196614:FAR196616 FKM196614:FKN196616 FUI196614:FUJ196616 GEE196614:GEF196616 GOA196614:GOB196616 GXW196614:GXX196616 HHS196614:HHT196616 HRO196614:HRP196616 IBK196614:IBL196616 ILG196614:ILH196616 IVC196614:IVD196616 JEY196614:JEZ196616 JOU196614:JOV196616 JYQ196614:JYR196616 KIM196614:KIN196616 KSI196614:KSJ196616 LCE196614:LCF196616 LMA196614:LMB196616 LVW196614:LVX196616 MFS196614:MFT196616 MPO196614:MPP196616 MZK196614:MZL196616 NJG196614:NJH196616 NTC196614:NTD196616 OCY196614:OCZ196616 OMU196614:OMV196616 OWQ196614:OWR196616 PGM196614:PGN196616 PQI196614:PQJ196616 QAE196614:QAF196616 QKA196614:QKB196616 QTW196614:QTX196616 RDS196614:RDT196616 RNO196614:RNP196616 RXK196614:RXL196616 SHG196614:SHH196616 SRC196614:SRD196616 TAY196614:TAZ196616 TKU196614:TKV196616 TUQ196614:TUR196616 UEM196614:UEN196616 UOI196614:UOJ196616 UYE196614:UYF196616 VIA196614:VIB196616 VRW196614:VRX196616 WBS196614:WBT196616 WLO196614:WLP196616 WVK196614:WVL196616 C262150:D262152 IY262150:IZ262152 SU262150:SV262152 ACQ262150:ACR262152 AMM262150:AMN262152 AWI262150:AWJ262152 BGE262150:BGF262152 BQA262150:BQB262152 BZW262150:BZX262152 CJS262150:CJT262152 CTO262150:CTP262152 DDK262150:DDL262152 DNG262150:DNH262152 DXC262150:DXD262152 EGY262150:EGZ262152 EQU262150:EQV262152 FAQ262150:FAR262152 FKM262150:FKN262152 FUI262150:FUJ262152 GEE262150:GEF262152 GOA262150:GOB262152 GXW262150:GXX262152 HHS262150:HHT262152 HRO262150:HRP262152 IBK262150:IBL262152 ILG262150:ILH262152 IVC262150:IVD262152 JEY262150:JEZ262152 JOU262150:JOV262152 JYQ262150:JYR262152 KIM262150:KIN262152 KSI262150:KSJ262152 LCE262150:LCF262152 LMA262150:LMB262152 LVW262150:LVX262152 MFS262150:MFT262152 MPO262150:MPP262152 MZK262150:MZL262152 NJG262150:NJH262152 NTC262150:NTD262152 OCY262150:OCZ262152 OMU262150:OMV262152 OWQ262150:OWR262152 PGM262150:PGN262152 PQI262150:PQJ262152 QAE262150:QAF262152 QKA262150:QKB262152 QTW262150:QTX262152 RDS262150:RDT262152 RNO262150:RNP262152 RXK262150:RXL262152 SHG262150:SHH262152 SRC262150:SRD262152 TAY262150:TAZ262152 TKU262150:TKV262152 TUQ262150:TUR262152 UEM262150:UEN262152 UOI262150:UOJ262152 UYE262150:UYF262152 VIA262150:VIB262152 VRW262150:VRX262152 WBS262150:WBT262152 WLO262150:WLP262152 WVK262150:WVL262152 C327686:D327688 IY327686:IZ327688 SU327686:SV327688 ACQ327686:ACR327688 AMM327686:AMN327688 AWI327686:AWJ327688 BGE327686:BGF327688 BQA327686:BQB327688 BZW327686:BZX327688 CJS327686:CJT327688 CTO327686:CTP327688 DDK327686:DDL327688 DNG327686:DNH327688 DXC327686:DXD327688 EGY327686:EGZ327688 EQU327686:EQV327688 FAQ327686:FAR327688 FKM327686:FKN327688 FUI327686:FUJ327688 GEE327686:GEF327688 GOA327686:GOB327688 GXW327686:GXX327688 HHS327686:HHT327688 HRO327686:HRP327688 IBK327686:IBL327688 ILG327686:ILH327688 IVC327686:IVD327688 JEY327686:JEZ327688 JOU327686:JOV327688 JYQ327686:JYR327688 KIM327686:KIN327688 KSI327686:KSJ327688 LCE327686:LCF327688 LMA327686:LMB327688 LVW327686:LVX327688 MFS327686:MFT327688 MPO327686:MPP327688 MZK327686:MZL327688 NJG327686:NJH327688 NTC327686:NTD327688 OCY327686:OCZ327688 OMU327686:OMV327688 OWQ327686:OWR327688 PGM327686:PGN327688 PQI327686:PQJ327688 QAE327686:QAF327688 QKA327686:QKB327688 QTW327686:QTX327688 RDS327686:RDT327688 RNO327686:RNP327688 RXK327686:RXL327688 SHG327686:SHH327688 SRC327686:SRD327688 TAY327686:TAZ327688 TKU327686:TKV327688 TUQ327686:TUR327688 UEM327686:UEN327688 UOI327686:UOJ327688 UYE327686:UYF327688 VIA327686:VIB327688 VRW327686:VRX327688 WBS327686:WBT327688 WLO327686:WLP327688 WVK327686:WVL327688 C393222:D393224 IY393222:IZ393224 SU393222:SV393224 ACQ393222:ACR393224 AMM393222:AMN393224 AWI393222:AWJ393224 BGE393222:BGF393224 BQA393222:BQB393224 BZW393222:BZX393224 CJS393222:CJT393224 CTO393222:CTP393224 DDK393222:DDL393224 DNG393222:DNH393224 DXC393222:DXD393224 EGY393222:EGZ393224 EQU393222:EQV393224 FAQ393222:FAR393224 FKM393222:FKN393224 FUI393222:FUJ393224 GEE393222:GEF393224 GOA393222:GOB393224 GXW393222:GXX393224 HHS393222:HHT393224 HRO393222:HRP393224 IBK393222:IBL393224 ILG393222:ILH393224 IVC393222:IVD393224 JEY393222:JEZ393224 JOU393222:JOV393224 JYQ393222:JYR393224 KIM393222:KIN393224 KSI393222:KSJ393224 LCE393222:LCF393224 LMA393222:LMB393224 LVW393222:LVX393224 MFS393222:MFT393224 MPO393222:MPP393224 MZK393222:MZL393224 NJG393222:NJH393224 NTC393222:NTD393224 OCY393222:OCZ393224 OMU393222:OMV393224 OWQ393222:OWR393224 PGM393222:PGN393224 PQI393222:PQJ393224 QAE393222:QAF393224 QKA393222:QKB393224 QTW393222:QTX393224 RDS393222:RDT393224 RNO393222:RNP393224 RXK393222:RXL393224 SHG393222:SHH393224 SRC393222:SRD393224 TAY393222:TAZ393224 TKU393222:TKV393224 TUQ393222:TUR393224 UEM393222:UEN393224 UOI393222:UOJ393224 UYE393222:UYF393224 VIA393222:VIB393224 VRW393222:VRX393224 WBS393222:WBT393224 WLO393222:WLP393224 WVK393222:WVL393224 C458758:D458760 IY458758:IZ458760 SU458758:SV458760 ACQ458758:ACR458760 AMM458758:AMN458760 AWI458758:AWJ458760 BGE458758:BGF458760 BQA458758:BQB458760 BZW458758:BZX458760 CJS458758:CJT458760 CTO458758:CTP458760 DDK458758:DDL458760 DNG458758:DNH458760 DXC458758:DXD458760 EGY458758:EGZ458760 EQU458758:EQV458760 FAQ458758:FAR458760 FKM458758:FKN458760 FUI458758:FUJ458760 GEE458758:GEF458760 GOA458758:GOB458760 GXW458758:GXX458760 HHS458758:HHT458760 HRO458758:HRP458760 IBK458758:IBL458760 ILG458758:ILH458760 IVC458758:IVD458760 JEY458758:JEZ458760 JOU458758:JOV458760 JYQ458758:JYR458760 KIM458758:KIN458760 KSI458758:KSJ458760 LCE458758:LCF458760 LMA458758:LMB458760 LVW458758:LVX458760 MFS458758:MFT458760 MPO458758:MPP458760 MZK458758:MZL458760 NJG458758:NJH458760 NTC458758:NTD458760 OCY458758:OCZ458760 OMU458758:OMV458760 OWQ458758:OWR458760 PGM458758:PGN458760 PQI458758:PQJ458760 QAE458758:QAF458760 QKA458758:QKB458760 QTW458758:QTX458760 RDS458758:RDT458760 RNO458758:RNP458760 RXK458758:RXL458760 SHG458758:SHH458760 SRC458758:SRD458760 TAY458758:TAZ458760 TKU458758:TKV458760 TUQ458758:TUR458760 UEM458758:UEN458760 UOI458758:UOJ458760 UYE458758:UYF458760 VIA458758:VIB458760 VRW458758:VRX458760 WBS458758:WBT458760 WLO458758:WLP458760 WVK458758:WVL458760 C524294:D524296 IY524294:IZ524296 SU524294:SV524296 ACQ524294:ACR524296 AMM524294:AMN524296 AWI524294:AWJ524296 BGE524294:BGF524296 BQA524294:BQB524296 BZW524294:BZX524296 CJS524294:CJT524296 CTO524294:CTP524296 DDK524294:DDL524296 DNG524294:DNH524296 DXC524294:DXD524296 EGY524294:EGZ524296 EQU524294:EQV524296 FAQ524294:FAR524296 FKM524294:FKN524296 FUI524294:FUJ524296 GEE524294:GEF524296 GOA524294:GOB524296 GXW524294:GXX524296 HHS524294:HHT524296 HRO524294:HRP524296 IBK524294:IBL524296 ILG524294:ILH524296 IVC524294:IVD524296 JEY524294:JEZ524296 JOU524294:JOV524296 JYQ524294:JYR524296 KIM524294:KIN524296 KSI524294:KSJ524296 LCE524294:LCF524296 LMA524294:LMB524296 LVW524294:LVX524296 MFS524294:MFT524296 MPO524294:MPP524296 MZK524294:MZL524296 NJG524294:NJH524296 NTC524294:NTD524296 OCY524294:OCZ524296 OMU524294:OMV524296 OWQ524294:OWR524296 PGM524294:PGN524296 PQI524294:PQJ524296 QAE524294:QAF524296 QKA524294:QKB524296 QTW524294:QTX524296 RDS524294:RDT524296 RNO524294:RNP524296 RXK524294:RXL524296 SHG524294:SHH524296 SRC524294:SRD524296 TAY524294:TAZ524296 TKU524294:TKV524296 TUQ524294:TUR524296 UEM524294:UEN524296 UOI524294:UOJ524296 UYE524294:UYF524296 VIA524294:VIB524296 VRW524294:VRX524296 WBS524294:WBT524296 WLO524294:WLP524296 WVK524294:WVL524296 C589830:D589832 IY589830:IZ589832 SU589830:SV589832 ACQ589830:ACR589832 AMM589830:AMN589832 AWI589830:AWJ589832 BGE589830:BGF589832 BQA589830:BQB589832 BZW589830:BZX589832 CJS589830:CJT589832 CTO589830:CTP589832 DDK589830:DDL589832 DNG589830:DNH589832 DXC589830:DXD589832 EGY589830:EGZ589832 EQU589830:EQV589832 FAQ589830:FAR589832 FKM589830:FKN589832 FUI589830:FUJ589832 GEE589830:GEF589832 GOA589830:GOB589832 GXW589830:GXX589832 HHS589830:HHT589832 HRO589830:HRP589832 IBK589830:IBL589832 ILG589830:ILH589832 IVC589830:IVD589832 JEY589830:JEZ589832 JOU589830:JOV589832 JYQ589830:JYR589832 KIM589830:KIN589832 KSI589830:KSJ589832 LCE589830:LCF589832 LMA589830:LMB589832 LVW589830:LVX589832 MFS589830:MFT589832 MPO589830:MPP589832 MZK589830:MZL589832 NJG589830:NJH589832 NTC589830:NTD589832 OCY589830:OCZ589832 OMU589830:OMV589832 OWQ589830:OWR589832 PGM589830:PGN589832 PQI589830:PQJ589832 QAE589830:QAF589832 QKA589830:QKB589832 QTW589830:QTX589832 RDS589830:RDT589832 RNO589830:RNP589832 RXK589830:RXL589832 SHG589830:SHH589832 SRC589830:SRD589832 TAY589830:TAZ589832 TKU589830:TKV589832 TUQ589830:TUR589832 UEM589830:UEN589832 UOI589830:UOJ589832 UYE589830:UYF589832 VIA589830:VIB589832 VRW589830:VRX589832 WBS589830:WBT589832 WLO589830:WLP589832 WVK589830:WVL589832 C655366:D655368 IY655366:IZ655368 SU655366:SV655368 ACQ655366:ACR655368 AMM655366:AMN655368 AWI655366:AWJ655368 BGE655366:BGF655368 BQA655366:BQB655368 BZW655366:BZX655368 CJS655366:CJT655368 CTO655366:CTP655368 DDK655366:DDL655368 DNG655366:DNH655368 DXC655366:DXD655368 EGY655366:EGZ655368 EQU655366:EQV655368 FAQ655366:FAR655368 FKM655366:FKN655368 FUI655366:FUJ655368 GEE655366:GEF655368 GOA655366:GOB655368 GXW655366:GXX655368 HHS655366:HHT655368 HRO655366:HRP655368 IBK655366:IBL655368 ILG655366:ILH655368 IVC655366:IVD655368 JEY655366:JEZ655368 JOU655366:JOV655368 JYQ655366:JYR655368 KIM655366:KIN655368 KSI655366:KSJ655368 LCE655366:LCF655368 LMA655366:LMB655368 LVW655366:LVX655368 MFS655366:MFT655368 MPO655366:MPP655368 MZK655366:MZL655368 NJG655366:NJH655368 NTC655366:NTD655368 OCY655366:OCZ655368 OMU655366:OMV655368 OWQ655366:OWR655368 PGM655366:PGN655368 PQI655366:PQJ655368 QAE655366:QAF655368 QKA655366:QKB655368 QTW655366:QTX655368 RDS655366:RDT655368 RNO655366:RNP655368 RXK655366:RXL655368 SHG655366:SHH655368 SRC655366:SRD655368 TAY655366:TAZ655368 TKU655366:TKV655368 TUQ655366:TUR655368 UEM655366:UEN655368 UOI655366:UOJ655368 UYE655366:UYF655368 VIA655366:VIB655368 VRW655366:VRX655368 WBS655366:WBT655368 WLO655366:WLP655368 WVK655366:WVL655368 C720902:D720904 IY720902:IZ720904 SU720902:SV720904 ACQ720902:ACR720904 AMM720902:AMN720904 AWI720902:AWJ720904 BGE720902:BGF720904 BQA720902:BQB720904 BZW720902:BZX720904 CJS720902:CJT720904 CTO720902:CTP720904 DDK720902:DDL720904 DNG720902:DNH720904 DXC720902:DXD720904 EGY720902:EGZ720904 EQU720902:EQV720904 FAQ720902:FAR720904 FKM720902:FKN720904 FUI720902:FUJ720904 GEE720902:GEF720904 GOA720902:GOB720904 GXW720902:GXX720904 HHS720902:HHT720904 HRO720902:HRP720904 IBK720902:IBL720904 ILG720902:ILH720904 IVC720902:IVD720904 JEY720902:JEZ720904 JOU720902:JOV720904 JYQ720902:JYR720904 KIM720902:KIN720904 KSI720902:KSJ720904 LCE720902:LCF720904 LMA720902:LMB720904 LVW720902:LVX720904 MFS720902:MFT720904 MPO720902:MPP720904 MZK720902:MZL720904 NJG720902:NJH720904 NTC720902:NTD720904 OCY720902:OCZ720904 OMU720902:OMV720904 OWQ720902:OWR720904 PGM720902:PGN720904 PQI720902:PQJ720904 QAE720902:QAF720904 QKA720902:QKB720904 QTW720902:QTX720904 RDS720902:RDT720904 RNO720902:RNP720904 RXK720902:RXL720904 SHG720902:SHH720904 SRC720902:SRD720904 TAY720902:TAZ720904 TKU720902:TKV720904 TUQ720902:TUR720904 UEM720902:UEN720904 UOI720902:UOJ720904 UYE720902:UYF720904 VIA720902:VIB720904 VRW720902:VRX720904 WBS720902:WBT720904 WLO720902:WLP720904 WVK720902:WVL720904 C786438:D786440 IY786438:IZ786440 SU786438:SV786440 ACQ786438:ACR786440 AMM786438:AMN786440 AWI786438:AWJ786440 BGE786438:BGF786440 BQA786438:BQB786440 BZW786438:BZX786440 CJS786438:CJT786440 CTO786438:CTP786440 DDK786438:DDL786440 DNG786438:DNH786440 DXC786438:DXD786440 EGY786438:EGZ786440 EQU786438:EQV786440 FAQ786438:FAR786440 FKM786438:FKN786440 FUI786438:FUJ786440 GEE786438:GEF786440 GOA786438:GOB786440 GXW786438:GXX786440 HHS786438:HHT786440 HRO786438:HRP786440 IBK786438:IBL786440 ILG786438:ILH786440 IVC786438:IVD786440 JEY786438:JEZ786440 JOU786438:JOV786440 JYQ786438:JYR786440 KIM786438:KIN786440 KSI786438:KSJ786440 LCE786438:LCF786440 LMA786438:LMB786440 LVW786438:LVX786440 MFS786438:MFT786440 MPO786438:MPP786440 MZK786438:MZL786440 NJG786438:NJH786440 NTC786438:NTD786440 OCY786438:OCZ786440 OMU786438:OMV786440 OWQ786438:OWR786440 PGM786438:PGN786440 PQI786438:PQJ786440 QAE786438:QAF786440 QKA786438:QKB786440 QTW786438:QTX786440 RDS786438:RDT786440 RNO786438:RNP786440 RXK786438:RXL786440 SHG786438:SHH786440 SRC786438:SRD786440 TAY786438:TAZ786440 TKU786438:TKV786440 TUQ786438:TUR786440 UEM786438:UEN786440 UOI786438:UOJ786440 UYE786438:UYF786440 VIA786438:VIB786440 VRW786438:VRX786440 WBS786438:WBT786440 WLO786438:WLP786440 WVK786438:WVL786440 C851974:D851976 IY851974:IZ851976 SU851974:SV851976 ACQ851974:ACR851976 AMM851974:AMN851976 AWI851974:AWJ851976 BGE851974:BGF851976 BQA851974:BQB851976 BZW851974:BZX851976 CJS851974:CJT851976 CTO851974:CTP851976 DDK851974:DDL851976 DNG851974:DNH851976 DXC851974:DXD851976 EGY851974:EGZ851976 EQU851974:EQV851976 FAQ851974:FAR851976 FKM851974:FKN851976 FUI851974:FUJ851976 GEE851974:GEF851976 GOA851974:GOB851976 GXW851974:GXX851976 HHS851974:HHT851976 HRO851974:HRP851976 IBK851974:IBL851976 ILG851974:ILH851976 IVC851974:IVD851976 JEY851974:JEZ851976 JOU851974:JOV851976 JYQ851974:JYR851976 KIM851974:KIN851976 KSI851974:KSJ851976 LCE851974:LCF851976 LMA851974:LMB851976 LVW851974:LVX851976 MFS851974:MFT851976 MPO851974:MPP851976 MZK851974:MZL851976 NJG851974:NJH851976 NTC851974:NTD851976 OCY851974:OCZ851976 OMU851974:OMV851976 OWQ851974:OWR851976 PGM851974:PGN851976 PQI851974:PQJ851976 QAE851974:QAF851976 QKA851974:QKB851976 QTW851974:QTX851976 RDS851974:RDT851976 RNO851974:RNP851976 RXK851974:RXL851976 SHG851974:SHH851976 SRC851974:SRD851976 TAY851974:TAZ851976 TKU851974:TKV851976 TUQ851974:TUR851976 UEM851974:UEN851976 UOI851974:UOJ851976 UYE851974:UYF851976 VIA851974:VIB851976 VRW851974:VRX851976 WBS851974:WBT851976 WLO851974:WLP851976 WVK851974:WVL851976 C917510:D917512 IY917510:IZ917512 SU917510:SV917512 ACQ917510:ACR917512 AMM917510:AMN917512 AWI917510:AWJ917512 BGE917510:BGF917512 BQA917510:BQB917512 BZW917510:BZX917512 CJS917510:CJT917512 CTO917510:CTP917512 DDK917510:DDL917512 DNG917510:DNH917512 DXC917510:DXD917512 EGY917510:EGZ917512 EQU917510:EQV917512 FAQ917510:FAR917512 FKM917510:FKN917512 FUI917510:FUJ917512 GEE917510:GEF917512 GOA917510:GOB917512 GXW917510:GXX917512 HHS917510:HHT917512 HRO917510:HRP917512 IBK917510:IBL917512 ILG917510:ILH917512 IVC917510:IVD917512 JEY917510:JEZ917512 JOU917510:JOV917512 JYQ917510:JYR917512 KIM917510:KIN917512 KSI917510:KSJ917512 LCE917510:LCF917512 LMA917510:LMB917512 LVW917510:LVX917512 MFS917510:MFT917512 MPO917510:MPP917512 MZK917510:MZL917512 NJG917510:NJH917512 NTC917510:NTD917512 OCY917510:OCZ917512 OMU917510:OMV917512 OWQ917510:OWR917512 PGM917510:PGN917512 PQI917510:PQJ917512 QAE917510:QAF917512 QKA917510:QKB917512 QTW917510:QTX917512 RDS917510:RDT917512 RNO917510:RNP917512 RXK917510:RXL917512 SHG917510:SHH917512 SRC917510:SRD917512 TAY917510:TAZ917512 TKU917510:TKV917512 TUQ917510:TUR917512 UEM917510:UEN917512 UOI917510:UOJ917512 UYE917510:UYF917512 VIA917510:VIB917512 VRW917510:VRX917512 WBS917510:WBT917512 WLO917510:WLP917512 WVK917510:WVL917512 C983046:D983048 IY983046:IZ983048 SU983046:SV983048 ACQ983046:ACR983048 AMM983046:AMN983048 AWI983046:AWJ983048 BGE983046:BGF983048 BQA983046:BQB983048 BZW983046:BZX983048 CJS983046:CJT983048 CTO983046:CTP983048 DDK983046:DDL983048 DNG983046:DNH983048 DXC983046:DXD983048 EGY983046:EGZ983048 EQU983046:EQV983048 FAQ983046:FAR983048 FKM983046:FKN983048 FUI983046:FUJ983048 GEE983046:GEF983048 GOA983046:GOB983048 GXW983046:GXX983048 HHS983046:HHT983048 HRO983046:HRP983048 IBK983046:IBL983048 ILG983046:ILH983048 IVC983046:IVD983048 JEY983046:JEZ983048 JOU983046:JOV983048 JYQ983046:JYR983048 KIM983046:KIN983048 KSI983046:KSJ983048 LCE983046:LCF983048 LMA983046:LMB983048 LVW983046:LVX983048 MFS983046:MFT983048 MPO983046:MPP983048 MZK983046:MZL983048 NJG983046:NJH983048 NTC983046:NTD983048 OCY983046:OCZ983048 OMU983046:OMV983048 OWQ983046:OWR983048 PGM983046:PGN983048 PQI983046:PQJ983048 QAE983046:QAF983048 QKA983046:QKB983048 QTW983046:QTX983048 RDS983046:RDT983048 RNO983046:RNP983048 RXK983046:RXL983048 SHG983046:SHH983048 SRC983046:SRD983048 TAY983046:TAZ983048 TKU983046:TKV983048 TUQ983046:TUR983048 UEM983046:UEN983048 UOI983046:UOJ983048 UYE983046:UYF983048 VIA983046:VIB983048 VRW983046:VRX983048 WBS983046:WBT983048 WLO983046:WLP983048 WVK983046:WVL983048 C65566:E65568 IY65566:JA65568 SU65566:SW65568 ACQ65566:ACS65568 AMM65566:AMO65568 AWI65566:AWK65568 BGE65566:BGG65568 BQA65566:BQC65568 BZW65566:BZY65568 CJS65566:CJU65568 CTO65566:CTQ65568 DDK65566:DDM65568 DNG65566:DNI65568 DXC65566:DXE65568 EGY65566:EHA65568 EQU65566:EQW65568 FAQ65566:FAS65568 FKM65566:FKO65568 FUI65566:FUK65568 GEE65566:GEG65568 GOA65566:GOC65568 GXW65566:GXY65568 HHS65566:HHU65568 HRO65566:HRQ65568 IBK65566:IBM65568 ILG65566:ILI65568 IVC65566:IVE65568 JEY65566:JFA65568 JOU65566:JOW65568 JYQ65566:JYS65568 KIM65566:KIO65568 KSI65566:KSK65568 LCE65566:LCG65568 LMA65566:LMC65568 LVW65566:LVY65568 MFS65566:MFU65568 MPO65566:MPQ65568 MZK65566:MZM65568 NJG65566:NJI65568 NTC65566:NTE65568 OCY65566:ODA65568 OMU65566:OMW65568 OWQ65566:OWS65568 PGM65566:PGO65568 PQI65566:PQK65568 QAE65566:QAG65568 QKA65566:QKC65568 QTW65566:QTY65568 RDS65566:RDU65568 RNO65566:RNQ65568 RXK65566:RXM65568 SHG65566:SHI65568 SRC65566:SRE65568 TAY65566:TBA65568 TKU65566:TKW65568 TUQ65566:TUS65568 UEM65566:UEO65568 UOI65566:UOK65568 UYE65566:UYG65568 VIA65566:VIC65568 VRW65566:VRY65568 WBS65566:WBU65568 WLO65566:WLQ65568 WVK65566:WVM65568 C131102:E131104 IY131102:JA131104 SU131102:SW131104 ACQ131102:ACS131104 AMM131102:AMO131104 AWI131102:AWK131104 BGE131102:BGG131104 BQA131102:BQC131104 BZW131102:BZY131104 CJS131102:CJU131104 CTO131102:CTQ131104 DDK131102:DDM131104 DNG131102:DNI131104 DXC131102:DXE131104 EGY131102:EHA131104 EQU131102:EQW131104 FAQ131102:FAS131104 FKM131102:FKO131104 FUI131102:FUK131104 GEE131102:GEG131104 GOA131102:GOC131104 GXW131102:GXY131104 HHS131102:HHU131104 HRO131102:HRQ131104 IBK131102:IBM131104 ILG131102:ILI131104 IVC131102:IVE131104 JEY131102:JFA131104 JOU131102:JOW131104 JYQ131102:JYS131104 KIM131102:KIO131104 KSI131102:KSK131104 LCE131102:LCG131104 LMA131102:LMC131104 LVW131102:LVY131104 MFS131102:MFU131104 MPO131102:MPQ131104 MZK131102:MZM131104 NJG131102:NJI131104 NTC131102:NTE131104 OCY131102:ODA131104 OMU131102:OMW131104 OWQ131102:OWS131104 PGM131102:PGO131104 PQI131102:PQK131104 QAE131102:QAG131104 QKA131102:QKC131104 QTW131102:QTY131104 RDS131102:RDU131104 RNO131102:RNQ131104 RXK131102:RXM131104 SHG131102:SHI131104 SRC131102:SRE131104 TAY131102:TBA131104 TKU131102:TKW131104 TUQ131102:TUS131104 UEM131102:UEO131104 UOI131102:UOK131104 UYE131102:UYG131104 VIA131102:VIC131104 VRW131102:VRY131104 WBS131102:WBU131104 WLO131102:WLQ131104 WVK131102:WVM131104 C196638:E196640 IY196638:JA196640 SU196638:SW196640 ACQ196638:ACS196640 AMM196638:AMO196640 AWI196638:AWK196640 BGE196638:BGG196640 BQA196638:BQC196640 BZW196638:BZY196640 CJS196638:CJU196640 CTO196638:CTQ196640 DDK196638:DDM196640 DNG196638:DNI196640 DXC196638:DXE196640 EGY196638:EHA196640 EQU196638:EQW196640 FAQ196638:FAS196640 FKM196638:FKO196640 FUI196638:FUK196640 GEE196638:GEG196640 GOA196638:GOC196640 GXW196638:GXY196640 HHS196638:HHU196640 HRO196638:HRQ196640 IBK196638:IBM196640 ILG196638:ILI196640 IVC196638:IVE196640 JEY196638:JFA196640 JOU196638:JOW196640 JYQ196638:JYS196640 KIM196638:KIO196640 KSI196638:KSK196640 LCE196638:LCG196640 LMA196638:LMC196640 LVW196638:LVY196640 MFS196638:MFU196640 MPO196638:MPQ196640 MZK196638:MZM196640 NJG196638:NJI196640 NTC196638:NTE196640 OCY196638:ODA196640 OMU196638:OMW196640 OWQ196638:OWS196640 PGM196638:PGO196640 PQI196638:PQK196640 QAE196638:QAG196640 QKA196638:QKC196640 QTW196638:QTY196640 RDS196638:RDU196640 RNO196638:RNQ196640 RXK196638:RXM196640 SHG196638:SHI196640 SRC196638:SRE196640 TAY196638:TBA196640 TKU196638:TKW196640 TUQ196638:TUS196640 UEM196638:UEO196640 UOI196638:UOK196640 UYE196638:UYG196640 VIA196638:VIC196640 VRW196638:VRY196640 WBS196638:WBU196640 WLO196638:WLQ196640 WVK196638:WVM196640 C262174:E262176 IY262174:JA262176 SU262174:SW262176 ACQ262174:ACS262176 AMM262174:AMO262176 AWI262174:AWK262176 BGE262174:BGG262176 BQA262174:BQC262176 BZW262174:BZY262176 CJS262174:CJU262176 CTO262174:CTQ262176 DDK262174:DDM262176 DNG262174:DNI262176 DXC262174:DXE262176 EGY262174:EHA262176 EQU262174:EQW262176 FAQ262174:FAS262176 FKM262174:FKO262176 FUI262174:FUK262176 GEE262174:GEG262176 GOA262174:GOC262176 GXW262174:GXY262176 HHS262174:HHU262176 HRO262174:HRQ262176 IBK262174:IBM262176 ILG262174:ILI262176 IVC262174:IVE262176 JEY262174:JFA262176 JOU262174:JOW262176 JYQ262174:JYS262176 KIM262174:KIO262176 KSI262174:KSK262176 LCE262174:LCG262176 LMA262174:LMC262176 LVW262174:LVY262176 MFS262174:MFU262176 MPO262174:MPQ262176 MZK262174:MZM262176 NJG262174:NJI262176 NTC262174:NTE262176 OCY262174:ODA262176 OMU262174:OMW262176 OWQ262174:OWS262176 PGM262174:PGO262176 PQI262174:PQK262176 QAE262174:QAG262176 QKA262174:QKC262176 QTW262174:QTY262176 RDS262174:RDU262176 RNO262174:RNQ262176 RXK262174:RXM262176 SHG262174:SHI262176 SRC262174:SRE262176 TAY262174:TBA262176 TKU262174:TKW262176 TUQ262174:TUS262176 UEM262174:UEO262176 UOI262174:UOK262176 UYE262174:UYG262176 VIA262174:VIC262176 VRW262174:VRY262176 WBS262174:WBU262176 WLO262174:WLQ262176 WVK262174:WVM262176 C327710:E327712 IY327710:JA327712 SU327710:SW327712 ACQ327710:ACS327712 AMM327710:AMO327712 AWI327710:AWK327712 BGE327710:BGG327712 BQA327710:BQC327712 BZW327710:BZY327712 CJS327710:CJU327712 CTO327710:CTQ327712 DDK327710:DDM327712 DNG327710:DNI327712 DXC327710:DXE327712 EGY327710:EHA327712 EQU327710:EQW327712 FAQ327710:FAS327712 FKM327710:FKO327712 FUI327710:FUK327712 GEE327710:GEG327712 GOA327710:GOC327712 GXW327710:GXY327712 HHS327710:HHU327712 HRO327710:HRQ327712 IBK327710:IBM327712 ILG327710:ILI327712 IVC327710:IVE327712 JEY327710:JFA327712 JOU327710:JOW327712 JYQ327710:JYS327712 KIM327710:KIO327712 KSI327710:KSK327712 LCE327710:LCG327712 LMA327710:LMC327712 LVW327710:LVY327712 MFS327710:MFU327712 MPO327710:MPQ327712 MZK327710:MZM327712 NJG327710:NJI327712 NTC327710:NTE327712 OCY327710:ODA327712 OMU327710:OMW327712 OWQ327710:OWS327712 PGM327710:PGO327712 PQI327710:PQK327712 QAE327710:QAG327712 QKA327710:QKC327712 QTW327710:QTY327712 RDS327710:RDU327712 RNO327710:RNQ327712 RXK327710:RXM327712 SHG327710:SHI327712 SRC327710:SRE327712 TAY327710:TBA327712 TKU327710:TKW327712 TUQ327710:TUS327712 UEM327710:UEO327712 UOI327710:UOK327712 UYE327710:UYG327712 VIA327710:VIC327712 VRW327710:VRY327712 WBS327710:WBU327712 WLO327710:WLQ327712 WVK327710:WVM327712 C393246:E393248 IY393246:JA393248 SU393246:SW393248 ACQ393246:ACS393248 AMM393246:AMO393248 AWI393246:AWK393248 BGE393246:BGG393248 BQA393246:BQC393248 BZW393246:BZY393248 CJS393246:CJU393248 CTO393246:CTQ393248 DDK393246:DDM393248 DNG393246:DNI393248 DXC393246:DXE393248 EGY393246:EHA393248 EQU393246:EQW393248 FAQ393246:FAS393248 FKM393246:FKO393248 FUI393246:FUK393248 GEE393246:GEG393248 GOA393246:GOC393248 GXW393246:GXY393248 HHS393246:HHU393248 HRO393246:HRQ393248 IBK393246:IBM393248 ILG393246:ILI393248 IVC393246:IVE393248 JEY393246:JFA393248 JOU393246:JOW393248 JYQ393246:JYS393248 KIM393246:KIO393248 KSI393246:KSK393248 LCE393246:LCG393248 LMA393246:LMC393248 LVW393246:LVY393248 MFS393246:MFU393248 MPO393246:MPQ393248 MZK393246:MZM393248 NJG393246:NJI393248 NTC393246:NTE393248 OCY393246:ODA393248 OMU393246:OMW393248 OWQ393246:OWS393248 PGM393246:PGO393248 PQI393246:PQK393248 QAE393246:QAG393248 QKA393246:QKC393248 QTW393246:QTY393248 RDS393246:RDU393248 RNO393246:RNQ393248 RXK393246:RXM393248 SHG393246:SHI393248 SRC393246:SRE393248 TAY393246:TBA393248 TKU393246:TKW393248 TUQ393246:TUS393248 UEM393246:UEO393248 UOI393246:UOK393248 UYE393246:UYG393248 VIA393246:VIC393248 VRW393246:VRY393248 WBS393246:WBU393248 WLO393246:WLQ393248 WVK393246:WVM393248 C458782:E458784 IY458782:JA458784 SU458782:SW458784 ACQ458782:ACS458784 AMM458782:AMO458784 AWI458782:AWK458784 BGE458782:BGG458784 BQA458782:BQC458784 BZW458782:BZY458784 CJS458782:CJU458784 CTO458782:CTQ458784 DDK458782:DDM458784 DNG458782:DNI458784 DXC458782:DXE458784 EGY458782:EHA458784 EQU458782:EQW458784 FAQ458782:FAS458784 FKM458782:FKO458784 FUI458782:FUK458784 GEE458782:GEG458784 GOA458782:GOC458784 GXW458782:GXY458784 HHS458782:HHU458784 HRO458782:HRQ458784 IBK458782:IBM458784 ILG458782:ILI458784 IVC458782:IVE458784 JEY458782:JFA458784 JOU458782:JOW458784 JYQ458782:JYS458784 KIM458782:KIO458784 KSI458782:KSK458784 LCE458782:LCG458784 LMA458782:LMC458784 LVW458782:LVY458784 MFS458782:MFU458784 MPO458782:MPQ458784 MZK458782:MZM458784 NJG458782:NJI458784 NTC458782:NTE458784 OCY458782:ODA458784 OMU458782:OMW458784 OWQ458782:OWS458784 PGM458782:PGO458784 PQI458782:PQK458784 QAE458782:QAG458784 QKA458782:QKC458784 QTW458782:QTY458784 RDS458782:RDU458784 RNO458782:RNQ458784 RXK458782:RXM458784 SHG458782:SHI458784 SRC458782:SRE458784 TAY458782:TBA458784 TKU458782:TKW458784 TUQ458782:TUS458784 UEM458782:UEO458784 UOI458782:UOK458784 UYE458782:UYG458784 VIA458782:VIC458784 VRW458782:VRY458784 WBS458782:WBU458784 WLO458782:WLQ458784 WVK458782:WVM458784 C524318:E524320 IY524318:JA524320 SU524318:SW524320 ACQ524318:ACS524320 AMM524318:AMO524320 AWI524318:AWK524320 BGE524318:BGG524320 BQA524318:BQC524320 BZW524318:BZY524320 CJS524318:CJU524320 CTO524318:CTQ524320 DDK524318:DDM524320 DNG524318:DNI524320 DXC524318:DXE524320 EGY524318:EHA524320 EQU524318:EQW524320 FAQ524318:FAS524320 FKM524318:FKO524320 FUI524318:FUK524320 GEE524318:GEG524320 GOA524318:GOC524320 GXW524318:GXY524320 HHS524318:HHU524320 HRO524318:HRQ524320 IBK524318:IBM524320 ILG524318:ILI524320 IVC524318:IVE524320 JEY524318:JFA524320 JOU524318:JOW524320 JYQ524318:JYS524320 KIM524318:KIO524320 KSI524318:KSK524320 LCE524318:LCG524320 LMA524318:LMC524320 LVW524318:LVY524320 MFS524318:MFU524320 MPO524318:MPQ524320 MZK524318:MZM524320 NJG524318:NJI524320 NTC524318:NTE524320 OCY524318:ODA524320 OMU524318:OMW524320 OWQ524318:OWS524320 PGM524318:PGO524320 PQI524318:PQK524320 QAE524318:QAG524320 QKA524318:QKC524320 QTW524318:QTY524320 RDS524318:RDU524320 RNO524318:RNQ524320 RXK524318:RXM524320 SHG524318:SHI524320 SRC524318:SRE524320 TAY524318:TBA524320 TKU524318:TKW524320 TUQ524318:TUS524320 UEM524318:UEO524320 UOI524318:UOK524320 UYE524318:UYG524320 VIA524318:VIC524320 VRW524318:VRY524320 WBS524318:WBU524320 WLO524318:WLQ524320 WVK524318:WVM524320 C589854:E589856 IY589854:JA589856 SU589854:SW589856 ACQ589854:ACS589856 AMM589854:AMO589856 AWI589854:AWK589856 BGE589854:BGG589856 BQA589854:BQC589856 BZW589854:BZY589856 CJS589854:CJU589856 CTO589854:CTQ589856 DDK589854:DDM589856 DNG589854:DNI589856 DXC589854:DXE589856 EGY589854:EHA589856 EQU589854:EQW589856 FAQ589854:FAS589856 FKM589854:FKO589856 FUI589854:FUK589856 GEE589854:GEG589856 GOA589854:GOC589856 GXW589854:GXY589856 HHS589854:HHU589856 HRO589854:HRQ589856 IBK589854:IBM589856 ILG589854:ILI589856 IVC589854:IVE589856 JEY589854:JFA589856 JOU589854:JOW589856 JYQ589854:JYS589856 KIM589854:KIO589856 KSI589854:KSK589856 LCE589854:LCG589856 LMA589854:LMC589856 LVW589854:LVY589856 MFS589854:MFU589856 MPO589854:MPQ589856 MZK589854:MZM589856 NJG589854:NJI589856 NTC589854:NTE589856 OCY589854:ODA589856 OMU589854:OMW589856 OWQ589854:OWS589856 PGM589854:PGO589856 PQI589854:PQK589856 QAE589854:QAG589856 QKA589854:QKC589856 QTW589854:QTY589856 RDS589854:RDU589856 RNO589854:RNQ589856 RXK589854:RXM589856 SHG589854:SHI589856 SRC589854:SRE589856 TAY589854:TBA589856 TKU589854:TKW589856 TUQ589854:TUS589856 UEM589854:UEO589856 UOI589854:UOK589856 UYE589854:UYG589856 VIA589854:VIC589856 VRW589854:VRY589856 WBS589854:WBU589856 WLO589854:WLQ589856 WVK589854:WVM589856 C655390:E655392 IY655390:JA655392 SU655390:SW655392 ACQ655390:ACS655392 AMM655390:AMO655392 AWI655390:AWK655392 BGE655390:BGG655392 BQA655390:BQC655392 BZW655390:BZY655392 CJS655390:CJU655392 CTO655390:CTQ655392 DDK655390:DDM655392 DNG655390:DNI655392 DXC655390:DXE655392 EGY655390:EHA655392 EQU655390:EQW655392 FAQ655390:FAS655392 FKM655390:FKO655392 FUI655390:FUK655392 GEE655390:GEG655392 GOA655390:GOC655392 GXW655390:GXY655392 HHS655390:HHU655392 HRO655390:HRQ655392 IBK655390:IBM655392 ILG655390:ILI655392 IVC655390:IVE655392 JEY655390:JFA655392 JOU655390:JOW655392 JYQ655390:JYS655392 KIM655390:KIO655392 KSI655390:KSK655392 LCE655390:LCG655392 LMA655390:LMC655392 LVW655390:LVY655392 MFS655390:MFU655392 MPO655390:MPQ655392 MZK655390:MZM655392 NJG655390:NJI655392 NTC655390:NTE655392 OCY655390:ODA655392 OMU655390:OMW655392 OWQ655390:OWS655392 PGM655390:PGO655392 PQI655390:PQK655392 QAE655390:QAG655392 QKA655390:QKC655392 QTW655390:QTY655392 RDS655390:RDU655392 RNO655390:RNQ655392 RXK655390:RXM655392 SHG655390:SHI655392 SRC655390:SRE655392 TAY655390:TBA655392 TKU655390:TKW655392 TUQ655390:TUS655392 UEM655390:UEO655392 UOI655390:UOK655392 UYE655390:UYG655392 VIA655390:VIC655392 VRW655390:VRY655392 WBS655390:WBU655392 WLO655390:WLQ655392 WVK655390:WVM655392 C720926:E720928 IY720926:JA720928 SU720926:SW720928 ACQ720926:ACS720928 AMM720926:AMO720928 AWI720926:AWK720928 BGE720926:BGG720928 BQA720926:BQC720928 BZW720926:BZY720928 CJS720926:CJU720928 CTO720926:CTQ720928 DDK720926:DDM720928 DNG720926:DNI720928 DXC720926:DXE720928 EGY720926:EHA720928 EQU720926:EQW720928 FAQ720926:FAS720928 FKM720926:FKO720928 FUI720926:FUK720928 GEE720926:GEG720928 GOA720926:GOC720928 GXW720926:GXY720928 HHS720926:HHU720928 HRO720926:HRQ720928 IBK720926:IBM720928 ILG720926:ILI720928 IVC720926:IVE720928 JEY720926:JFA720928 JOU720926:JOW720928 JYQ720926:JYS720928 KIM720926:KIO720928 KSI720926:KSK720928 LCE720926:LCG720928 LMA720926:LMC720928 LVW720926:LVY720928 MFS720926:MFU720928 MPO720926:MPQ720928 MZK720926:MZM720928 NJG720926:NJI720928 NTC720926:NTE720928 OCY720926:ODA720928 OMU720926:OMW720928 OWQ720926:OWS720928 PGM720926:PGO720928 PQI720926:PQK720928 QAE720926:QAG720928 QKA720926:QKC720928 QTW720926:QTY720928 RDS720926:RDU720928 RNO720926:RNQ720928 RXK720926:RXM720928 SHG720926:SHI720928 SRC720926:SRE720928 TAY720926:TBA720928 TKU720926:TKW720928 TUQ720926:TUS720928 UEM720926:UEO720928 UOI720926:UOK720928 UYE720926:UYG720928 VIA720926:VIC720928 VRW720926:VRY720928 WBS720926:WBU720928 WLO720926:WLQ720928 WVK720926:WVM720928 C786462:E786464 IY786462:JA786464 SU786462:SW786464 ACQ786462:ACS786464 AMM786462:AMO786464 AWI786462:AWK786464 BGE786462:BGG786464 BQA786462:BQC786464 BZW786462:BZY786464 CJS786462:CJU786464 CTO786462:CTQ786464 DDK786462:DDM786464 DNG786462:DNI786464 DXC786462:DXE786464 EGY786462:EHA786464 EQU786462:EQW786464 FAQ786462:FAS786464 FKM786462:FKO786464 FUI786462:FUK786464 GEE786462:GEG786464 GOA786462:GOC786464 GXW786462:GXY786464 HHS786462:HHU786464 HRO786462:HRQ786464 IBK786462:IBM786464 ILG786462:ILI786464 IVC786462:IVE786464 JEY786462:JFA786464 JOU786462:JOW786464 JYQ786462:JYS786464 KIM786462:KIO786464 KSI786462:KSK786464 LCE786462:LCG786464 LMA786462:LMC786464 LVW786462:LVY786464 MFS786462:MFU786464 MPO786462:MPQ786464 MZK786462:MZM786464 NJG786462:NJI786464 NTC786462:NTE786464 OCY786462:ODA786464 OMU786462:OMW786464 OWQ786462:OWS786464 PGM786462:PGO786464 PQI786462:PQK786464 QAE786462:QAG786464 QKA786462:QKC786464 QTW786462:QTY786464 RDS786462:RDU786464 RNO786462:RNQ786464 RXK786462:RXM786464 SHG786462:SHI786464 SRC786462:SRE786464 TAY786462:TBA786464 TKU786462:TKW786464 TUQ786462:TUS786464 UEM786462:UEO786464 UOI786462:UOK786464 UYE786462:UYG786464 VIA786462:VIC786464 VRW786462:VRY786464 WBS786462:WBU786464 WLO786462:WLQ786464 WVK786462:WVM786464 C851998:E852000 IY851998:JA852000 SU851998:SW852000 ACQ851998:ACS852000 AMM851998:AMO852000 AWI851998:AWK852000 BGE851998:BGG852000 BQA851998:BQC852000 BZW851998:BZY852000 CJS851998:CJU852000 CTO851998:CTQ852000 DDK851998:DDM852000 DNG851998:DNI852000 DXC851998:DXE852000 EGY851998:EHA852000 EQU851998:EQW852000 FAQ851998:FAS852000 FKM851998:FKO852000 FUI851998:FUK852000 GEE851998:GEG852000 GOA851998:GOC852000 GXW851998:GXY852000 HHS851998:HHU852000 HRO851998:HRQ852000 IBK851998:IBM852000 ILG851998:ILI852000 IVC851998:IVE852000 JEY851998:JFA852000 JOU851998:JOW852000 JYQ851998:JYS852000 KIM851998:KIO852000 KSI851998:KSK852000 LCE851998:LCG852000 LMA851998:LMC852000 LVW851998:LVY852000 MFS851998:MFU852000 MPO851998:MPQ852000 MZK851998:MZM852000 NJG851998:NJI852000 NTC851998:NTE852000 OCY851998:ODA852000 OMU851998:OMW852000 OWQ851998:OWS852000 PGM851998:PGO852000 PQI851998:PQK852000 QAE851998:QAG852000 QKA851998:QKC852000 QTW851998:QTY852000 RDS851998:RDU852000 RNO851998:RNQ852000 RXK851998:RXM852000 SHG851998:SHI852000 SRC851998:SRE852000 TAY851998:TBA852000 TKU851998:TKW852000 TUQ851998:TUS852000 UEM851998:UEO852000 UOI851998:UOK852000 UYE851998:UYG852000 VIA851998:VIC852000 VRW851998:VRY852000 WBS851998:WBU852000 WLO851998:WLQ852000 WVK851998:WVM852000 C917534:E917536 IY917534:JA917536 SU917534:SW917536 ACQ917534:ACS917536 AMM917534:AMO917536 AWI917534:AWK917536 BGE917534:BGG917536 BQA917534:BQC917536 BZW917534:BZY917536 CJS917534:CJU917536 CTO917534:CTQ917536 DDK917534:DDM917536 DNG917534:DNI917536 DXC917534:DXE917536 EGY917534:EHA917536 EQU917534:EQW917536 FAQ917534:FAS917536 FKM917534:FKO917536 FUI917534:FUK917536 GEE917534:GEG917536 GOA917534:GOC917536 GXW917534:GXY917536 HHS917534:HHU917536 HRO917534:HRQ917536 IBK917534:IBM917536 ILG917534:ILI917536 IVC917534:IVE917536 JEY917534:JFA917536 JOU917534:JOW917536 JYQ917534:JYS917536 KIM917534:KIO917536 KSI917534:KSK917536 LCE917534:LCG917536 LMA917534:LMC917536 LVW917534:LVY917536 MFS917534:MFU917536 MPO917534:MPQ917536 MZK917534:MZM917536 NJG917534:NJI917536 NTC917534:NTE917536 OCY917534:ODA917536 OMU917534:OMW917536 OWQ917534:OWS917536 PGM917534:PGO917536 PQI917534:PQK917536 QAE917534:QAG917536 QKA917534:QKC917536 QTW917534:QTY917536 RDS917534:RDU917536 RNO917534:RNQ917536 RXK917534:RXM917536 SHG917534:SHI917536 SRC917534:SRE917536 TAY917534:TBA917536 TKU917534:TKW917536 TUQ917534:TUS917536 UEM917534:UEO917536 UOI917534:UOK917536 UYE917534:UYG917536 VIA917534:VIC917536 VRW917534:VRY917536 WBS917534:WBU917536 WLO917534:WLQ917536 WVK917534:WVM917536 C983070:E983072 IY983070:JA983072 SU983070:SW983072 ACQ983070:ACS983072 AMM983070:AMO983072 AWI983070:AWK983072 BGE983070:BGG983072 BQA983070:BQC983072 BZW983070:BZY983072 CJS983070:CJU983072 CTO983070:CTQ983072 DDK983070:DDM983072 DNG983070:DNI983072 DXC983070:DXE983072 EGY983070:EHA983072 EQU983070:EQW983072 FAQ983070:FAS983072 FKM983070:FKO983072 FUI983070:FUK983072 GEE983070:GEG983072 GOA983070:GOC983072 GXW983070:GXY983072 HHS983070:HHU983072 HRO983070:HRQ983072 IBK983070:IBM983072 ILG983070:ILI983072 IVC983070:IVE983072 JEY983070:JFA983072 JOU983070:JOW983072 JYQ983070:JYS983072 KIM983070:KIO983072 KSI983070:KSK983072 LCE983070:LCG983072 LMA983070:LMC983072 LVW983070:LVY983072 MFS983070:MFU983072 MPO983070:MPQ983072 MZK983070:MZM983072 NJG983070:NJI983072 NTC983070:NTE983072 OCY983070:ODA983072 OMU983070:OMW983072 OWQ983070:OWS983072 PGM983070:PGO983072 PQI983070:PQK983072 QAE983070:QAG983072 QKA983070:QKC983072 QTW983070:QTY983072 RDS983070:RDU983072 RNO983070:RNQ983072 RXK983070:RXM983072 SHG983070:SHI983072 SRC983070:SRE983072 TAY983070:TBA983072 TKU983070:TKW983072 TUQ983070:TUS983072 UEM983070:UEO983072 UOI983070:UOK983072 UYE983070:UYG983072 VIA983070:VIC983072 VRW983070:VRY983072 WBS983070:WBU983072 WLO983070:WLQ983072 WVK983070:WVM983072 Q65558:R65560 JM65558:JN65560 TI65558:TJ65560 ADE65558:ADF65560 ANA65558:ANB65560 AWW65558:AWX65560 BGS65558:BGT65560 BQO65558:BQP65560 CAK65558:CAL65560 CKG65558:CKH65560 CUC65558:CUD65560 DDY65558:DDZ65560 DNU65558:DNV65560 DXQ65558:DXR65560 EHM65558:EHN65560 ERI65558:ERJ65560 FBE65558:FBF65560 FLA65558:FLB65560 FUW65558:FUX65560 GES65558:GET65560 GOO65558:GOP65560 GYK65558:GYL65560 HIG65558:HIH65560 HSC65558:HSD65560 IBY65558:IBZ65560 ILU65558:ILV65560 IVQ65558:IVR65560 JFM65558:JFN65560 JPI65558:JPJ65560 JZE65558:JZF65560 KJA65558:KJB65560 KSW65558:KSX65560 LCS65558:LCT65560 LMO65558:LMP65560 LWK65558:LWL65560 MGG65558:MGH65560 MQC65558:MQD65560 MZY65558:MZZ65560 NJU65558:NJV65560 NTQ65558:NTR65560 ODM65558:ODN65560 ONI65558:ONJ65560 OXE65558:OXF65560 PHA65558:PHB65560 PQW65558:PQX65560 QAS65558:QAT65560 QKO65558:QKP65560 QUK65558:QUL65560 REG65558:REH65560 ROC65558:ROD65560 RXY65558:RXZ65560 SHU65558:SHV65560 SRQ65558:SRR65560 TBM65558:TBN65560 TLI65558:TLJ65560 TVE65558:TVF65560 UFA65558:UFB65560 UOW65558:UOX65560 UYS65558:UYT65560 VIO65558:VIP65560 VSK65558:VSL65560 WCG65558:WCH65560 WMC65558:WMD65560 WVY65558:WVZ65560 Q131094:R131096 JM131094:JN131096 TI131094:TJ131096 ADE131094:ADF131096 ANA131094:ANB131096 AWW131094:AWX131096 BGS131094:BGT131096 BQO131094:BQP131096 CAK131094:CAL131096 CKG131094:CKH131096 CUC131094:CUD131096 DDY131094:DDZ131096 DNU131094:DNV131096 DXQ131094:DXR131096 EHM131094:EHN131096 ERI131094:ERJ131096 FBE131094:FBF131096 FLA131094:FLB131096 FUW131094:FUX131096 GES131094:GET131096 GOO131094:GOP131096 GYK131094:GYL131096 HIG131094:HIH131096 HSC131094:HSD131096 IBY131094:IBZ131096 ILU131094:ILV131096 IVQ131094:IVR131096 JFM131094:JFN131096 JPI131094:JPJ131096 JZE131094:JZF131096 KJA131094:KJB131096 KSW131094:KSX131096 LCS131094:LCT131096 LMO131094:LMP131096 LWK131094:LWL131096 MGG131094:MGH131096 MQC131094:MQD131096 MZY131094:MZZ131096 NJU131094:NJV131096 NTQ131094:NTR131096 ODM131094:ODN131096 ONI131094:ONJ131096 OXE131094:OXF131096 PHA131094:PHB131096 PQW131094:PQX131096 QAS131094:QAT131096 QKO131094:QKP131096 QUK131094:QUL131096 REG131094:REH131096 ROC131094:ROD131096 RXY131094:RXZ131096 SHU131094:SHV131096 SRQ131094:SRR131096 TBM131094:TBN131096 TLI131094:TLJ131096 TVE131094:TVF131096 UFA131094:UFB131096 UOW131094:UOX131096 UYS131094:UYT131096 VIO131094:VIP131096 VSK131094:VSL131096 WCG131094:WCH131096 WMC131094:WMD131096 WVY131094:WVZ131096 Q196630:R196632 JM196630:JN196632 TI196630:TJ196632 ADE196630:ADF196632 ANA196630:ANB196632 AWW196630:AWX196632 BGS196630:BGT196632 BQO196630:BQP196632 CAK196630:CAL196632 CKG196630:CKH196632 CUC196630:CUD196632 DDY196630:DDZ196632 DNU196630:DNV196632 DXQ196630:DXR196632 EHM196630:EHN196632 ERI196630:ERJ196632 FBE196630:FBF196632 FLA196630:FLB196632 FUW196630:FUX196632 GES196630:GET196632 GOO196630:GOP196632 GYK196630:GYL196632 HIG196630:HIH196632 HSC196630:HSD196632 IBY196630:IBZ196632 ILU196630:ILV196632 IVQ196630:IVR196632 JFM196630:JFN196632 JPI196630:JPJ196632 JZE196630:JZF196632 KJA196630:KJB196632 KSW196630:KSX196632 LCS196630:LCT196632 LMO196630:LMP196632 LWK196630:LWL196632 MGG196630:MGH196632 MQC196630:MQD196632 MZY196630:MZZ196632 NJU196630:NJV196632 NTQ196630:NTR196632 ODM196630:ODN196632 ONI196630:ONJ196632 OXE196630:OXF196632 PHA196630:PHB196632 PQW196630:PQX196632 QAS196630:QAT196632 QKO196630:QKP196632 QUK196630:QUL196632 REG196630:REH196632 ROC196630:ROD196632 RXY196630:RXZ196632 SHU196630:SHV196632 SRQ196630:SRR196632 TBM196630:TBN196632 TLI196630:TLJ196632 TVE196630:TVF196632 UFA196630:UFB196632 UOW196630:UOX196632 UYS196630:UYT196632 VIO196630:VIP196632 VSK196630:VSL196632 WCG196630:WCH196632 WMC196630:WMD196632 WVY196630:WVZ196632 Q262166:R262168 JM262166:JN262168 TI262166:TJ262168 ADE262166:ADF262168 ANA262166:ANB262168 AWW262166:AWX262168 BGS262166:BGT262168 BQO262166:BQP262168 CAK262166:CAL262168 CKG262166:CKH262168 CUC262166:CUD262168 DDY262166:DDZ262168 DNU262166:DNV262168 DXQ262166:DXR262168 EHM262166:EHN262168 ERI262166:ERJ262168 FBE262166:FBF262168 FLA262166:FLB262168 FUW262166:FUX262168 GES262166:GET262168 GOO262166:GOP262168 GYK262166:GYL262168 HIG262166:HIH262168 HSC262166:HSD262168 IBY262166:IBZ262168 ILU262166:ILV262168 IVQ262166:IVR262168 JFM262166:JFN262168 JPI262166:JPJ262168 JZE262166:JZF262168 KJA262166:KJB262168 KSW262166:KSX262168 LCS262166:LCT262168 LMO262166:LMP262168 LWK262166:LWL262168 MGG262166:MGH262168 MQC262166:MQD262168 MZY262166:MZZ262168 NJU262166:NJV262168 NTQ262166:NTR262168 ODM262166:ODN262168 ONI262166:ONJ262168 OXE262166:OXF262168 PHA262166:PHB262168 PQW262166:PQX262168 QAS262166:QAT262168 QKO262166:QKP262168 QUK262166:QUL262168 REG262166:REH262168 ROC262166:ROD262168 RXY262166:RXZ262168 SHU262166:SHV262168 SRQ262166:SRR262168 TBM262166:TBN262168 TLI262166:TLJ262168 TVE262166:TVF262168 UFA262166:UFB262168 UOW262166:UOX262168 UYS262166:UYT262168 VIO262166:VIP262168 VSK262166:VSL262168 WCG262166:WCH262168 WMC262166:WMD262168 WVY262166:WVZ262168 Q327702:R327704 JM327702:JN327704 TI327702:TJ327704 ADE327702:ADF327704 ANA327702:ANB327704 AWW327702:AWX327704 BGS327702:BGT327704 BQO327702:BQP327704 CAK327702:CAL327704 CKG327702:CKH327704 CUC327702:CUD327704 DDY327702:DDZ327704 DNU327702:DNV327704 DXQ327702:DXR327704 EHM327702:EHN327704 ERI327702:ERJ327704 FBE327702:FBF327704 FLA327702:FLB327704 FUW327702:FUX327704 GES327702:GET327704 GOO327702:GOP327704 GYK327702:GYL327704 HIG327702:HIH327704 HSC327702:HSD327704 IBY327702:IBZ327704 ILU327702:ILV327704 IVQ327702:IVR327704 JFM327702:JFN327704 JPI327702:JPJ327704 JZE327702:JZF327704 KJA327702:KJB327704 KSW327702:KSX327704 LCS327702:LCT327704 LMO327702:LMP327704 LWK327702:LWL327704 MGG327702:MGH327704 MQC327702:MQD327704 MZY327702:MZZ327704 NJU327702:NJV327704 NTQ327702:NTR327704 ODM327702:ODN327704 ONI327702:ONJ327704 OXE327702:OXF327704 PHA327702:PHB327704 PQW327702:PQX327704 QAS327702:QAT327704 QKO327702:QKP327704 QUK327702:QUL327704 REG327702:REH327704 ROC327702:ROD327704 RXY327702:RXZ327704 SHU327702:SHV327704 SRQ327702:SRR327704 TBM327702:TBN327704 TLI327702:TLJ327704 TVE327702:TVF327704 UFA327702:UFB327704 UOW327702:UOX327704 UYS327702:UYT327704 VIO327702:VIP327704 VSK327702:VSL327704 WCG327702:WCH327704 WMC327702:WMD327704 WVY327702:WVZ327704 Q393238:R393240 JM393238:JN393240 TI393238:TJ393240 ADE393238:ADF393240 ANA393238:ANB393240 AWW393238:AWX393240 BGS393238:BGT393240 BQO393238:BQP393240 CAK393238:CAL393240 CKG393238:CKH393240 CUC393238:CUD393240 DDY393238:DDZ393240 DNU393238:DNV393240 DXQ393238:DXR393240 EHM393238:EHN393240 ERI393238:ERJ393240 FBE393238:FBF393240 FLA393238:FLB393240 FUW393238:FUX393240 GES393238:GET393240 GOO393238:GOP393240 GYK393238:GYL393240 HIG393238:HIH393240 HSC393238:HSD393240 IBY393238:IBZ393240 ILU393238:ILV393240 IVQ393238:IVR393240 JFM393238:JFN393240 JPI393238:JPJ393240 JZE393238:JZF393240 KJA393238:KJB393240 KSW393238:KSX393240 LCS393238:LCT393240 LMO393238:LMP393240 LWK393238:LWL393240 MGG393238:MGH393240 MQC393238:MQD393240 MZY393238:MZZ393240 NJU393238:NJV393240 NTQ393238:NTR393240 ODM393238:ODN393240 ONI393238:ONJ393240 OXE393238:OXF393240 PHA393238:PHB393240 PQW393238:PQX393240 QAS393238:QAT393240 QKO393238:QKP393240 QUK393238:QUL393240 REG393238:REH393240 ROC393238:ROD393240 RXY393238:RXZ393240 SHU393238:SHV393240 SRQ393238:SRR393240 TBM393238:TBN393240 TLI393238:TLJ393240 TVE393238:TVF393240 UFA393238:UFB393240 UOW393238:UOX393240 UYS393238:UYT393240 VIO393238:VIP393240 VSK393238:VSL393240 WCG393238:WCH393240 WMC393238:WMD393240 WVY393238:WVZ393240 Q458774:R458776 JM458774:JN458776 TI458774:TJ458776 ADE458774:ADF458776 ANA458774:ANB458776 AWW458774:AWX458776 BGS458774:BGT458776 BQO458774:BQP458776 CAK458774:CAL458776 CKG458774:CKH458776 CUC458774:CUD458776 DDY458774:DDZ458776 DNU458774:DNV458776 DXQ458774:DXR458776 EHM458774:EHN458776 ERI458774:ERJ458776 FBE458774:FBF458776 FLA458774:FLB458776 FUW458774:FUX458776 GES458774:GET458776 GOO458774:GOP458776 GYK458774:GYL458776 HIG458774:HIH458776 HSC458774:HSD458776 IBY458774:IBZ458776 ILU458774:ILV458776 IVQ458774:IVR458776 JFM458774:JFN458776 JPI458774:JPJ458776 JZE458774:JZF458776 KJA458774:KJB458776 KSW458774:KSX458776 LCS458774:LCT458776 LMO458774:LMP458776 LWK458774:LWL458776 MGG458774:MGH458776 MQC458774:MQD458776 MZY458774:MZZ458776 NJU458774:NJV458776 NTQ458774:NTR458776 ODM458774:ODN458776 ONI458774:ONJ458776 OXE458774:OXF458776 PHA458774:PHB458776 PQW458774:PQX458776 QAS458774:QAT458776 QKO458774:QKP458776 QUK458774:QUL458776 REG458774:REH458776 ROC458774:ROD458776 RXY458774:RXZ458776 SHU458774:SHV458776 SRQ458774:SRR458776 TBM458774:TBN458776 TLI458774:TLJ458776 TVE458774:TVF458776 UFA458774:UFB458776 UOW458774:UOX458776 UYS458774:UYT458776 VIO458774:VIP458776 VSK458774:VSL458776 WCG458774:WCH458776 WMC458774:WMD458776 WVY458774:WVZ458776 Q524310:R524312 JM524310:JN524312 TI524310:TJ524312 ADE524310:ADF524312 ANA524310:ANB524312 AWW524310:AWX524312 BGS524310:BGT524312 BQO524310:BQP524312 CAK524310:CAL524312 CKG524310:CKH524312 CUC524310:CUD524312 DDY524310:DDZ524312 DNU524310:DNV524312 DXQ524310:DXR524312 EHM524310:EHN524312 ERI524310:ERJ524312 FBE524310:FBF524312 FLA524310:FLB524312 FUW524310:FUX524312 GES524310:GET524312 GOO524310:GOP524312 GYK524310:GYL524312 HIG524310:HIH524312 HSC524310:HSD524312 IBY524310:IBZ524312 ILU524310:ILV524312 IVQ524310:IVR524312 JFM524310:JFN524312 JPI524310:JPJ524312 JZE524310:JZF524312 KJA524310:KJB524312 KSW524310:KSX524312 LCS524310:LCT524312 LMO524310:LMP524312 LWK524310:LWL524312 MGG524310:MGH524312 MQC524310:MQD524312 MZY524310:MZZ524312 NJU524310:NJV524312 NTQ524310:NTR524312 ODM524310:ODN524312 ONI524310:ONJ524312 OXE524310:OXF524312 PHA524310:PHB524312 PQW524310:PQX524312 QAS524310:QAT524312 QKO524310:QKP524312 QUK524310:QUL524312 REG524310:REH524312 ROC524310:ROD524312 RXY524310:RXZ524312 SHU524310:SHV524312 SRQ524310:SRR524312 TBM524310:TBN524312 TLI524310:TLJ524312 TVE524310:TVF524312 UFA524310:UFB524312 UOW524310:UOX524312 UYS524310:UYT524312 VIO524310:VIP524312 VSK524310:VSL524312 WCG524310:WCH524312 WMC524310:WMD524312 WVY524310:WVZ524312 Q589846:R589848 JM589846:JN589848 TI589846:TJ589848 ADE589846:ADF589848 ANA589846:ANB589848 AWW589846:AWX589848 BGS589846:BGT589848 BQO589846:BQP589848 CAK589846:CAL589848 CKG589846:CKH589848 CUC589846:CUD589848 DDY589846:DDZ589848 DNU589846:DNV589848 DXQ589846:DXR589848 EHM589846:EHN589848 ERI589846:ERJ589848 FBE589846:FBF589848 FLA589846:FLB589848 FUW589846:FUX589848 GES589846:GET589848 GOO589846:GOP589848 GYK589846:GYL589848 HIG589846:HIH589848 HSC589846:HSD589848 IBY589846:IBZ589848 ILU589846:ILV589848 IVQ589846:IVR589848 JFM589846:JFN589848 JPI589846:JPJ589848 JZE589846:JZF589848 KJA589846:KJB589848 KSW589846:KSX589848 LCS589846:LCT589848 LMO589846:LMP589848 LWK589846:LWL589848 MGG589846:MGH589848 MQC589846:MQD589848 MZY589846:MZZ589848 NJU589846:NJV589848 NTQ589846:NTR589848 ODM589846:ODN589848 ONI589846:ONJ589848 OXE589846:OXF589848 PHA589846:PHB589848 PQW589846:PQX589848 QAS589846:QAT589848 QKO589846:QKP589848 QUK589846:QUL589848 REG589846:REH589848 ROC589846:ROD589848 RXY589846:RXZ589848 SHU589846:SHV589848 SRQ589846:SRR589848 TBM589846:TBN589848 TLI589846:TLJ589848 TVE589846:TVF589848 UFA589846:UFB589848 UOW589846:UOX589848 UYS589846:UYT589848 VIO589846:VIP589848 VSK589846:VSL589848 WCG589846:WCH589848 WMC589846:WMD589848 WVY589846:WVZ589848 Q655382:R655384 JM655382:JN655384 TI655382:TJ655384 ADE655382:ADF655384 ANA655382:ANB655384 AWW655382:AWX655384 BGS655382:BGT655384 BQO655382:BQP655384 CAK655382:CAL655384 CKG655382:CKH655384 CUC655382:CUD655384 DDY655382:DDZ655384 DNU655382:DNV655384 DXQ655382:DXR655384 EHM655382:EHN655384 ERI655382:ERJ655384 FBE655382:FBF655384 FLA655382:FLB655384 FUW655382:FUX655384 GES655382:GET655384 GOO655382:GOP655384 GYK655382:GYL655384 HIG655382:HIH655384 HSC655382:HSD655384 IBY655382:IBZ655384 ILU655382:ILV655384 IVQ655382:IVR655384 JFM655382:JFN655384 JPI655382:JPJ655384 JZE655382:JZF655384 KJA655382:KJB655384 KSW655382:KSX655384 LCS655382:LCT655384 LMO655382:LMP655384 LWK655382:LWL655384 MGG655382:MGH655384 MQC655382:MQD655384 MZY655382:MZZ655384 NJU655382:NJV655384 NTQ655382:NTR655384 ODM655382:ODN655384 ONI655382:ONJ655384 OXE655382:OXF655384 PHA655382:PHB655384 PQW655382:PQX655384 QAS655382:QAT655384 QKO655382:QKP655384 QUK655382:QUL655384 REG655382:REH655384 ROC655382:ROD655384 RXY655382:RXZ655384 SHU655382:SHV655384 SRQ655382:SRR655384 TBM655382:TBN655384 TLI655382:TLJ655384 TVE655382:TVF655384 UFA655382:UFB655384 UOW655382:UOX655384 UYS655382:UYT655384 VIO655382:VIP655384 VSK655382:VSL655384 WCG655382:WCH655384 WMC655382:WMD655384 WVY655382:WVZ655384 Q720918:R720920 JM720918:JN720920 TI720918:TJ720920 ADE720918:ADF720920 ANA720918:ANB720920 AWW720918:AWX720920 BGS720918:BGT720920 BQO720918:BQP720920 CAK720918:CAL720920 CKG720918:CKH720920 CUC720918:CUD720920 DDY720918:DDZ720920 DNU720918:DNV720920 DXQ720918:DXR720920 EHM720918:EHN720920 ERI720918:ERJ720920 FBE720918:FBF720920 FLA720918:FLB720920 FUW720918:FUX720920 GES720918:GET720920 GOO720918:GOP720920 GYK720918:GYL720920 HIG720918:HIH720920 HSC720918:HSD720920 IBY720918:IBZ720920 ILU720918:ILV720920 IVQ720918:IVR720920 JFM720918:JFN720920 JPI720918:JPJ720920 JZE720918:JZF720920 KJA720918:KJB720920 KSW720918:KSX720920 LCS720918:LCT720920 LMO720918:LMP720920 LWK720918:LWL720920 MGG720918:MGH720920 MQC720918:MQD720920 MZY720918:MZZ720920 NJU720918:NJV720920 NTQ720918:NTR720920 ODM720918:ODN720920 ONI720918:ONJ720920 OXE720918:OXF720920 PHA720918:PHB720920 PQW720918:PQX720920 QAS720918:QAT720920 QKO720918:QKP720920 QUK720918:QUL720920 REG720918:REH720920 ROC720918:ROD720920 RXY720918:RXZ720920 SHU720918:SHV720920 SRQ720918:SRR720920 TBM720918:TBN720920 TLI720918:TLJ720920 TVE720918:TVF720920 UFA720918:UFB720920 UOW720918:UOX720920 UYS720918:UYT720920 VIO720918:VIP720920 VSK720918:VSL720920 WCG720918:WCH720920 WMC720918:WMD720920 WVY720918:WVZ720920 Q786454:R786456 JM786454:JN786456 TI786454:TJ786456 ADE786454:ADF786456 ANA786454:ANB786456 AWW786454:AWX786456 BGS786454:BGT786456 BQO786454:BQP786456 CAK786454:CAL786456 CKG786454:CKH786456 CUC786454:CUD786456 DDY786454:DDZ786456 DNU786454:DNV786456 DXQ786454:DXR786456 EHM786454:EHN786456 ERI786454:ERJ786456 FBE786454:FBF786456 FLA786454:FLB786456 FUW786454:FUX786456 GES786454:GET786456 GOO786454:GOP786456 GYK786454:GYL786456 HIG786454:HIH786456 HSC786454:HSD786456 IBY786454:IBZ786456 ILU786454:ILV786456 IVQ786454:IVR786456 JFM786454:JFN786456 JPI786454:JPJ786456 JZE786454:JZF786456 KJA786454:KJB786456 KSW786454:KSX786456 LCS786454:LCT786456 LMO786454:LMP786456 LWK786454:LWL786456 MGG786454:MGH786456 MQC786454:MQD786456 MZY786454:MZZ786456 NJU786454:NJV786456 NTQ786454:NTR786456 ODM786454:ODN786456 ONI786454:ONJ786456 OXE786454:OXF786456 PHA786454:PHB786456 PQW786454:PQX786456 QAS786454:QAT786456 QKO786454:QKP786456 QUK786454:QUL786456 REG786454:REH786456 ROC786454:ROD786456 RXY786454:RXZ786456 SHU786454:SHV786456 SRQ786454:SRR786456 TBM786454:TBN786456 TLI786454:TLJ786456 TVE786454:TVF786456 UFA786454:UFB786456 UOW786454:UOX786456 UYS786454:UYT786456 VIO786454:VIP786456 VSK786454:VSL786456 WCG786454:WCH786456 WMC786454:WMD786456 WVY786454:WVZ786456 Q851990:R851992 JM851990:JN851992 TI851990:TJ851992 ADE851990:ADF851992 ANA851990:ANB851992 AWW851990:AWX851992 BGS851990:BGT851992 BQO851990:BQP851992 CAK851990:CAL851992 CKG851990:CKH851992 CUC851990:CUD851992 DDY851990:DDZ851992 DNU851990:DNV851992 DXQ851990:DXR851992 EHM851990:EHN851992 ERI851990:ERJ851992 FBE851990:FBF851992 FLA851990:FLB851992 FUW851990:FUX851992 GES851990:GET851992 GOO851990:GOP851992 GYK851990:GYL851992 HIG851990:HIH851992 HSC851990:HSD851992 IBY851990:IBZ851992 ILU851990:ILV851992 IVQ851990:IVR851992 JFM851990:JFN851992 JPI851990:JPJ851992 JZE851990:JZF851992 KJA851990:KJB851992 KSW851990:KSX851992 LCS851990:LCT851992 LMO851990:LMP851992 LWK851990:LWL851992 MGG851990:MGH851992 MQC851990:MQD851992 MZY851990:MZZ851992 NJU851990:NJV851992 NTQ851990:NTR851992 ODM851990:ODN851992 ONI851990:ONJ851992 OXE851990:OXF851992 PHA851990:PHB851992 PQW851990:PQX851992 QAS851990:QAT851992 QKO851990:QKP851992 QUK851990:QUL851992 REG851990:REH851992 ROC851990:ROD851992 RXY851990:RXZ851992 SHU851990:SHV851992 SRQ851990:SRR851992 TBM851990:TBN851992 TLI851990:TLJ851992 TVE851990:TVF851992 UFA851990:UFB851992 UOW851990:UOX851992 UYS851990:UYT851992 VIO851990:VIP851992 VSK851990:VSL851992 WCG851990:WCH851992 WMC851990:WMD851992 WVY851990:WVZ851992 Q917526:R917528 JM917526:JN917528 TI917526:TJ917528 ADE917526:ADF917528 ANA917526:ANB917528 AWW917526:AWX917528 BGS917526:BGT917528 BQO917526:BQP917528 CAK917526:CAL917528 CKG917526:CKH917528 CUC917526:CUD917528 DDY917526:DDZ917528 DNU917526:DNV917528 DXQ917526:DXR917528 EHM917526:EHN917528 ERI917526:ERJ917528 FBE917526:FBF917528 FLA917526:FLB917528 FUW917526:FUX917528 GES917526:GET917528 GOO917526:GOP917528 GYK917526:GYL917528 HIG917526:HIH917528 HSC917526:HSD917528 IBY917526:IBZ917528 ILU917526:ILV917528 IVQ917526:IVR917528 JFM917526:JFN917528 JPI917526:JPJ917528 JZE917526:JZF917528 KJA917526:KJB917528 KSW917526:KSX917528 LCS917526:LCT917528 LMO917526:LMP917528 LWK917526:LWL917528 MGG917526:MGH917528 MQC917526:MQD917528 MZY917526:MZZ917528 NJU917526:NJV917528 NTQ917526:NTR917528 ODM917526:ODN917528 ONI917526:ONJ917528 OXE917526:OXF917528 PHA917526:PHB917528 PQW917526:PQX917528 QAS917526:QAT917528 QKO917526:QKP917528 QUK917526:QUL917528 REG917526:REH917528 ROC917526:ROD917528 RXY917526:RXZ917528 SHU917526:SHV917528 SRQ917526:SRR917528 TBM917526:TBN917528 TLI917526:TLJ917528 TVE917526:TVF917528 UFA917526:UFB917528 UOW917526:UOX917528 UYS917526:UYT917528 VIO917526:VIP917528 VSK917526:VSL917528 WCG917526:WCH917528 WMC917526:WMD917528 WVY917526:WVZ917528 Q983062:R983064 JM983062:JN983064 TI983062:TJ983064 ADE983062:ADF983064 ANA983062:ANB983064 AWW983062:AWX983064 BGS983062:BGT983064 BQO983062:BQP983064 CAK983062:CAL983064 CKG983062:CKH983064 CUC983062:CUD983064 DDY983062:DDZ983064 DNU983062:DNV983064 DXQ983062:DXR983064 EHM983062:EHN983064 ERI983062:ERJ983064 FBE983062:FBF983064 FLA983062:FLB983064 FUW983062:FUX983064 GES983062:GET983064 GOO983062:GOP983064 GYK983062:GYL983064 HIG983062:HIH983064 HSC983062:HSD983064 IBY983062:IBZ983064 ILU983062:ILV983064 IVQ983062:IVR983064 JFM983062:JFN983064 JPI983062:JPJ983064 JZE983062:JZF983064 KJA983062:KJB983064 KSW983062:KSX983064 LCS983062:LCT983064 LMO983062:LMP983064 LWK983062:LWL983064 MGG983062:MGH983064 MQC983062:MQD983064 MZY983062:MZZ983064 NJU983062:NJV983064 NTQ983062:NTR983064 ODM983062:ODN983064 ONI983062:ONJ983064 OXE983062:OXF983064 PHA983062:PHB983064 PQW983062:PQX983064 QAS983062:QAT983064 QKO983062:QKP983064 QUK983062:QUL983064 REG983062:REH983064 ROC983062:ROD983064 RXY983062:RXZ983064 SHU983062:SHV983064 SRQ983062:SRR983064 TBM983062:TBN983064 TLI983062:TLJ983064 TVE983062:TVF983064 UFA983062:UFB983064 UOW983062:UOX983064 UYS983062:UYT983064 VIO983062:VIP983064 VSK983062:VSL983064 WCG983062:WCH983064 WMC983062:WMD983064 WVY983062:WVZ983064 K65558:L65560 JG65558:JH65560 TC65558:TD65560 ACY65558:ACZ65560 AMU65558:AMV65560 AWQ65558:AWR65560 BGM65558:BGN65560 BQI65558:BQJ65560 CAE65558:CAF65560 CKA65558:CKB65560 CTW65558:CTX65560 DDS65558:DDT65560 DNO65558:DNP65560 DXK65558:DXL65560 EHG65558:EHH65560 ERC65558:ERD65560 FAY65558:FAZ65560 FKU65558:FKV65560 FUQ65558:FUR65560 GEM65558:GEN65560 GOI65558:GOJ65560 GYE65558:GYF65560 HIA65558:HIB65560 HRW65558:HRX65560 IBS65558:IBT65560 ILO65558:ILP65560 IVK65558:IVL65560 JFG65558:JFH65560 JPC65558:JPD65560 JYY65558:JYZ65560 KIU65558:KIV65560 KSQ65558:KSR65560 LCM65558:LCN65560 LMI65558:LMJ65560 LWE65558:LWF65560 MGA65558:MGB65560 MPW65558:MPX65560 MZS65558:MZT65560 NJO65558:NJP65560 NTK65558:NTL65560 ODG65558:ODH65560 ONC65558:OND65560 OWY65558:OWZ65560 PGU65558:PGV65560 PQQ65558:PQR65560 QAM65558:QAN65560 QKI65558:QKJ65560 QUE65558:QUF65560 REA65558:REB65560 RNW65558:RNX65560 RXS65558:RXT65560 SHO65558:SHP65560 SRK65558:SRL65560 TBG65558:TBH65560 TLC65558:TLD65560 TUY65558:TUZ65560 UEU65558:UEV65560 UOQ65558:UOR65560 UYM65558:UYN65560 VII65558:VIJ65560 VSE65558:VSF65560 WCA65558:WCB65560 WLW65558:WLX65560 WVS65558:WVT65560 K131094:L131096 JG131094:JH131096 TC131094:TD131096 ACY131094:ACZ131096 AMU131094:AMV131096 AWQ131094:AWR131096 BGM131094:BGN131096 BQI131094:BQJ131096 CAE131094:CAF131096 CKA131094:CKB131096 CTW131094:CTX131096 DDS131094:DDT131096 DNO131094:DNP131096 DXK131094:DXL131096 EHG131094:EHH131096 ERC131094:ERD131096 FAY131094:FAZ131096 FKU131094:FKV131096 FUQ131094:FUR131096 GEM131094:GEN131096 GOI131094:GOJ131096 GYE131094:GYF131096 HIA131094:HIB131096 HRW131094:HRX131096 IBS131094:IBT131096 ILO131094:ILP131096 IVK131094:IVL131096 JFG131094:JFH131096 JPC131094:JPD131096 JYY131094:JYZ131096 KIU131094:KIV131096 KSQ131094:KSR131096 LCM131094:LCN131096 LMI131094:LMJ131096 LWE131094:LWF131096 MGA131094:MGB131096 MPW131094:MPX131096 MZS131094:MZT131096 NJO131094:NJP131096 NTK131094:NTL131096 ODG131094:ODH131096 ONC131094:OND131096 OWY131094:OWZ131096 PGU131094:PGV131096 PQQ131094:PQR131096 QAM131094:QAN131096 QKI131094:QKJ131096 QUE131094:QUF131096 REA131094:REB131096 RNW131094:RNX131096 RXS131094:RXT131096 SHO131094:SHP131096 SRK131094:SRL131096 TBG131094:TBH131096 TLC131094:TLD131096 TUY131094:TUZ131096 UEU131094:UEV131096 UOQ131094:UOR131096 UYM131094:UYN131096 VII131094:VIJ131096 VSE131094:VSF131096 WCA131094:WCB131096 WLW131094:WLX131096 WVS131094:WVT131096 K196630:L196632 JG196630:JH196632 TC196630:TD196632 ACY196630:ACZ196632 AMU196630:AMV196632 AWQ196630:AWR196632 BGM196630:BGN196632 BQI196630:BQJ196632 CAE196630:CAF196632 CKA196630:CKB196632 CTW196630:CTX196632 DDS196630:DDT196632 DNO196630:DNP196632 DXK196630:DXL196632 EHG196630:EHH196632 ERC196630:ERD196632 FAY196630:FAZ196632 FKU196630:FKV196632 FUQ196630:FUR196632 GEM196630:GEN196632 GOI196630:GOJ196632 GYE196630:GYF196632 HIA196630:HIB196632 HRW196630:HRX196632 IBS196630:IBT196632 ILO196630:ILP196632 IVK196630:IVL196632 JFG196630:JFH196632 JPC196630:JPD196632 JYY196630:JYZ196632 KIU196630:KIV196632 KSQ196630:KSR196632 LCM196630:LCN196632 LMI196630:LMJ196632 LWE196630:LWF196632 MGA196630:MGB196632 MPW196630:MPX196632 MZS196630:MZT196632 NJO196630:NJP196632 NTK196630:NTL196632 ODG196630:ODH196632 ONC196630:OND196632 OWY196630:OWZ196632 PGU196630:PGV196632 PQQ196630:PQR196632 QAM196630:QAN196632 QKI196630:QKJ196632 QUE196630:QUF196632 REA196630:REB196632 RNW196630:RNX196632 RXS196630:RXT196632 SHO196630:SHP196632 SRK196630:SRL196632 TBG196630:TBH196632 TLC196630:TLD196632 TUY196630:TUZ196632 UEU196630:UEV196632 UOQ196630:UOR196632 UYM196630:UYN196632 VII196630:VIJ196632 VSE196630:VSF196632 WCA196630:WCB196632 WLW196630:WLX196632 WVS196630:WVT196632 K262166:L262168 JG262166:JH262168 TC262166:TD262168 ACY262166:ACZ262168 AMU262166:AMV262168 AWQ262166:AWR262168 BGM262166:BGN262168 BQI262166:BQJ262168 CAE262166:CAF262168 CKA262166:CKB262168 CTW262166:CTX262168 DDS262166:DDT262168 DNO262166:DNP262168 DXK262166:DXL262168 EHG262166:EHH262168 ERC262166:ERD262168 FAY262166:FAZ262168 FKU262166:FKV262168 FUQ262166:FUR262168 GEM262166:GEN262168 GOI262166:GOJ262168 GYE262166:GYF262168 HIA262166:HIB262168 HRW262166:HRX262168 IBS262166:IBT262168 ILO262166:ILP262168 IVK262166:IVL262168 JFG262166:JFH262168 JPC262166:JPD262168 JYY262166:JYZ262168 KIU262166:KIV262168 KSQ262166:KSR262168 LCM262166:LCN262168 LMI262166:LMJ262168 LWE262166:LWF262168 MGA262166:MGB262168 MPW262166:MPX262168 MZS262166:MZT262168 NJO262166:NJP262168 NTK262166:NTL262168 ODG262166:ODH262168 ONC262166:OND262168 OWY262166:OWZ262168 PGU262166:PGV262168 PQQ262166:PQR262168 QAM262166:QAN262168 QKI262166:QKJ262168 QUE262166:QUF262168 REA262166:REB262168 RNW262166:RNX262168 RXS262166:RXT262168 SHO262166:SHP262168 SRK262166:SRL262168 TBG262166:TBH262168 TLC262166:TLD262168 TUY262166:TUZ262168 UEU262166:UEV262168 UOQ262166:UOR262168 UYM262166:UYN262168 VII262166:VIJ262168 VSE262166:VSF262168 WCA262166:WCB262168 WLW262166:WLX262168 WVS262166:WVT262168 K327702:L327704 JG327702:JH327704 TC327702:TD327704 ACY327702:ACZ327704 AMU327702:AMV327704 AWQ327702:AWR327704 BGM327702:BGN327704 BQI327702:BQJ327704 CAE327702:CAF327704 CKA327702:CKB327704 CTW327702:CTX327704 DDS327702:DDT327704 DNO327702:DNP327704 DXK327702:DXL327704 EHG327702:EHH327704 ERC327702:ERD327704 FAY327702:FAZ327704 FKU327702:FKV327704 FUQ327702:FUR327704 GEM327702:GEN327704 GOI327702:GOJ327704 GYE327702:GYF327704 HIA327702:HIB327704 HRW327702:HRX327704 IBS327702:IBT327704 ILO327702:ILP327704 IVK327702:IVL327704 JFG327702:JFH327704 JPC327702:JPD327704 JYY327702:JYZ327704 KIU327702:KIV327704 KSQ327702:KSR327704 LCM327702:LCN327704 LMI327702:LMJ327704 LWE327702:LWF327704 MGA327702:MGB327704 MPW327702:MPX327704 MZS327702:MZT327704 NJO327702:NJP327704 NTK327702:NTL327704 ODG327702:ODH327704 ONC327702:OND327704 OWY327702:OWZ327704 PGU327702:PGV327704 PQQ327702:PQR327704 QAM327702:QAN327704 QKI327702:QKJ327704 QUE327702:QUF327704 REA327702:REB327704 RNW327702:RNX327704 RXS327702:RXT327704 SHO327702:SHP327704 SRK327702:SRL327704 TBG327702:TBH327704 TLC327702:TLD327704 TUY327702:TUZ327704 UEU327702:UEV327704 UOQ327702:UOR327704 UYM327702:UYN327704 VII327702:VIJ327704 VSE327702:VSF327704 WCA327702:WCB327704 WLW327702:WLX327704 WVS327702:WVT327704 K393238:L393240 JG393238:JH393240 TC393238:TD393240 ACY393238:ACZ393240 AMU393238:AMV393240 AWQ393238:AWR393240 BGM393238:BGN393240 BQI393238:BQJ393240 CAE393238:CAF393240 CKA393238:CKB393240 CTW393238:CTX393240 DDS393238:DDT393240 DNO393238:DNP393240 DXK393238:DXL393240 EHG393238:EHH393240 ERC393238:ERD393240 FAY393238:FAZ393240 FKU393238:FKV393240 FUQ393238:FUR393240 GEM393238:GEN393240 GOI393238:GOJ393240 GYE393238:GYF393240 HIA393238:HIB393240 HRW393238:HRX393240 IBS393238:IBT393240 ILO393238:ILP393240 IVK393238:IVL393240 JFG393238:JFH393240 JPC393238:JPD393240 JYY393238:JYZ393240 KIU393238:KIV393240 KSQ393238:KSR393240 LCM393238:LCN393240 LMI393238:LMJ393240 LWE393238:LWF393240 MGA393238:MGB393240 MPW393238:MPX393240 MZS393238:MZT393240 NJO393238:NJP393240 NTK393238:NTL393240 ODG393238:ODH393240 ONC393238:OND393240 OWY393238:OWZ393240 PGU393238:PGV393240 PQQ393238:PQR393240 QAM393238:QAN393240 QKI393238:QKJ393240 QUE393238:QUF393240 REA393238:REB393240 RNW393238:RNX393240 RXS393238:RXT393240 SHO393238:SHP393240 SRK393238:SRL393240 TBG393238:TBH393240 TLC393238:TLD393240 TUY393238:TUZ393240 UEU393238:UEV393240 UOQ393238:UOR393240 UYM393238:UYN393240 VII393238:VIJ393240 VSE393238:VSF393240 WCA393238:WCB393240 WLW393238:WLX393240 WVS393238:WVT393240 K458774:L458776 JG458774:JH458776 TC458774:TD458776 ACY458774:ACZ458776 AMU458774:AMV458776 AWQ458774:AWR458776 BGM458774:BGN458776 BQI458774:BQJ458776 CAE458774:CAF458776 CKA458774:CKB458776 CTW458774:CTX458776 DDS458774:DDT458776 DNO458774:DNP458776 DXK458774:DXL458776 EHG458774:EHH458776 ERC458774:ERD458776 FAY458774:FAZ458776 FKU458774:FKV458776 FUQ458774:FUR458776 GEM458774:GEN458776 GOI458774:GOJ458776 GYE458774:GYF458776 HIA458774:HIB458776 HRW458774:HRX458776 IBS458774:IBT458776 ILO458774:ILP458776 IVK458774:IVL458776 JFG458774:JFH458776 JPC458774:JPD458776 JYY458774:JYZ458776 KIU458774:KIV458776 KSQ458774:KSR458776 LCM458774:LCN458776 LMI458774:LMJ458776 LWE458774:LWF458776 MGA458774:MGB458776 MPW458774:MPX458776 MZS458774:MZT458776 NJO458774:NJP458776 NTK458774:NTL458776 ODG458774:ODH458776 ONC458774:OND458776 OWY458774:OWZ458776 PGU458774:PGV458776 PQQ458774:PQR458776 QAM458774:QAN458776 QKI458774:QKJ458776 QUE458774:QUF458776 REA458774:REB458776 RNW458774:RNX458776 RXS458774:RXT458776 SHO458774:SHP458776 SRK458774:SRL458776 TBG458774:TBH458776 TLC458774:TLD458776 TUY458774:TUZ458776 UEU458774:UEV458776 UOQ458774:UOR458776 UYM458774:UYN458776 VII458774:VIJ458776 VSE458774:VSF458776 WCA458774:WCB458776 WLW458774:WLX458776 WVS458774:WVT458776 K524310:L524312 JG524310:JH524312 TC524310:TD524312 ACY524310:ACZ524312 AMU524310:AMV524312 AWQ524310:AWR524312 BGM524310:BGN524312 BQI524310:BQJ524312 CAE524310:CAF524312 CKA524310:CKB524312 CTW524310:CTX524312 DDS524310:DDT524312 DNO524310:DNP524312 DXK524310:DXL524312 EHG524310:EHH524312 ERC524310:ERD524312 FAY524310:FAZ524312 FKU524310:FKV524312 FUQ524310:FUR524312 GEM524310:GEN524312 GOI524310:GOJ524312 GYE524310:GYF524312 HIA524310:HIB524312 HRW524310:HRX524312 IBS524310:IBT524312 ILO524310:ILP524312 IVK524310:IVL524312 JFG524310:JFH524312 JPC524310:JPD524312 JYY524310:JYZ524312 KIU524310:KIV524312 KSQ524310:KSR524312 LCM524310:LCN524312 LMI524310:LMJ524312 LWE524310:LWF524312 MGA524310:MGB524312 MPW524310:MPX524312 MZS524310:MZT524312 NJO524310:NJP524312 NTK524310:NTL524312 ODG524310:ODH524312 ONC524310:OND524312 OWY524310:OWZ524312 PGU524310:PGV524312 PQQ524310:PQR524312 QAM524310:QAN524312 QKI524310:QKJ524312 QUE524310:QUF524312 REA524310:REB524312 RNW524310:RNX524312 RXS524310:RXT524312 SHO524310:SHP524312 SRK524310:SRL524312 TBG524310:TBH524312 TLC524310:TLD524312 TUY524310:TUZ524312 UEU524310:UEV524312 UOQ524310:UOR524312 UYM524310:UYN524312 VII524310:VIJ524312 VSE524310:VSF524312 WCA524310:WCB524312 WLW524310:WLX524312 WVS524310:WVT524312 K589846:L589848 JG589846:JH589848 TC589846:TD589848 ACY589846:ACZ589848 AMU589846:AMV589848 AWQ589846:AWR589848 BGM589846:BGN589848 BQI589846:BQJ589848 CAE589846:CAF589848 CKA589846:CKB589848 CTW589846:CTX589848 DDS589846:DDT589848 DNO589846:DNP589848 DXK589846:DXL589848 EHG589846:EHH589848 ERC589846:ERD589848 FAY589846:FAZ589848 FKU589846:FKV589848 FUQ589846:FUR589848 GEM589846:GEN589848 GOI589846:GOJ589848 GYE589846:GYF589848 HIA589846:HIB589848 HRW589846:HRX589848 IBS589846:IBT589848 ILO589846:ILP589848 IVK589846:IVL589848 JFG589846:JFH589848 JPC589846:JPD589848 JYY589846:JYZ589848 KIU589846:KIV589848 KSQ589846:KSR589848 LCM589846:LCN589848 LMI589846:LMJ589848 LWE589846:LWF589848 MGA589846:MGB589848 MPW589846:MPX589848 MZS589846:MZT589848 NJO589846:NJP589848 NTK589846:NTL589848 ODG589846:ODH589848 ONC589846:OND589848 OWY589846:OWZ589848 PGU589846:PGV589848 PQQ589846:PQR589848 QAM589846:QAN589848 QKI589846:QKJ589848 QUE589846:QUF589848 REA589846:REB589848 RNW589846:RNX589848 RXS589846:RXT589848 SHO589846:SHP589848 SRK589846:SRL589848 TBG589846:TBH589848 TLC589846:TLD589848 TUY589846:TUZ589848 UEU589846:UEV589848 UOQ589846:UOR589848 UYM589846:UYN589848 VII589846:VIJ589848 VSE589846:VSF589848 WCA589846:WCB589848 WLW589846:WLX589848 WVS589846:WVT589848 K655382:L655384 JG655382:JH655384 TC655382:TD655384 ACY655382:ACZ655384 AMU655382:AMV655384 AWQ655382:AWR655384 BGM655382:BGN655384 BQI655382:BQJ655384 CAE655382:CAF655384 CKA655382:CKB655384 CTW655382:CTX655384 DDS655382:DDT655384 DNO655382:DNP655384 DXK655382:DXL655384 EHG655382:EHH655384 ERC655382:ERD655384 FAY655382:FAZ655384 FKU655382:FKV655384 FUQ655382:FUR655384 GEM655382:GEN655384 GOI655382:GOJ655384 GYE655382:GYF655384 HIA655382:HIB655384 HRW655382:HRX655384 IBS655382:IBT655384 ILO655382:ILP655384 IVK655382:IVL655384 JFG655382:JFH655384 JPC655382:JPD655384 JYY655382:JYZ655384 KIU655382:KIV655384 KSQ655382:KSR655384 LCM655382:LCN655384 LMI655382:LMJ655384 LWE655382:LWF655384 MGA655382:MGB655384 MPW655382:MPX655384 MZS655382:MZT655384 NJO655382:NJP655384 NTK655382:NTL655384 ODG655382:ODH655384 ONC655382:OND655384 OWY655382:OWZ655384 PGU655382:PGV655384 PQQ655382:PQR655384 QAM655382:QAN655384 QKI655382:QKJ655384 QUE655382:QUF655384 REA655382:REB655384 RNW655382:RNX655384 RXS655382:RXT655384 SHO655382:SHP655384 SRK655382:SRL655384 TBG655382:TBH655384 TLC655382:TLD655384 TUY655382:TUZ655384 UEU655382:UEV655384 UOQ655382:UOR655384 UYM655382:UYN655384 VII655382:VIJ655384 VSE655382:VSF655384 WCA655382:WCB655384 WLW655382:WLX655384 WVS655382:WVT655384 K720918:L720920 JG720918:JH720920 TC720918:TD720920 ACY720918:ACZ720920 AMU720918:AMV720920 AWQ720918:AWR720920 BGM720918:BGN720920 BQI720918:BQJ720920 CAE720918:CAF720920 CKA720918:CKB720920 CTW720918:CTX720920 DDS720918:DDT720920 DNO720918:DNP720920 DXK720918:DXL720920 EHG720918:EHH720920 ERC720918:ERD720920 FAY720918:FAZ720920 FKU720918:FKV720920 FUQ720918:FUR720920 GEM720918:GEN720920 GOI720918:GOJ720920 GYE720918:GYF720920 HIA720918:HIB720920 HRW720918:HRX720920 IBS720918:IBT720920 ILO720918:ILP720920 IVK720918:IVL720920 JFG720918:JFH720920 JPC720918:JPD720920 JYY720918:JYZ720920 KIU720918:KIV720920 KSQ720918:KSR720920 LCM720918:LCN720920 LMI720918:LMJ720920 LWE720918:LWF720920 MGA720918:MGB720920 MPW720918:MPX720920 MZS720918:MZT720920 NJO720918:NJP720920 NTK720918:NTL720920 ODG720918:ODH720920 ONC720918:OND720920 OWY720918:OWZ720920 PGU720918:PGV720920 PQQ720918:PQR720920 QAM720918:QAN720920 QKI720918:QKJ720920 QUE720918:QUF720920 REA720918:REB720920 RNW720918:RNX720920 RXS720918:RXT720920 SHO720918:SHP720920 SRK720918:SRL720920 TBG720918:TBH720920 TLC720918:TLD720920 TUY720918:TUZ720920 UEU720918:UEV720920 UOQ720918:UOR720920 UYM720918:UYN720920 VII720918:VIJ720920 VSE720918:VSF720920 WCA720918:WCB720920 WLW720918:WLX720920 WVS720918:WVT720920 K786454:L786456 JG786454:JH786456 TC786454:TD786456 ACY786454:ACZ786456 AMU786454:AMV786456 AWQ786454:AWR786456 BGM786454:BGN786456 BQI786454:BQJ786456 CAE786454:CAF786456 CKA786454:CKB786456 CTW786454:CTX786456 DDS786454:DDT786456 DNO786454:DNP786456 DXK786454:DXL786456 EHG786454:EHH786456 ERC786454:ERD786456 FAY786454:FAZ786456 FKU786454:FKV786456 FUQ786454:FUR786456 GEM786454:GEN786456 GOI786454:GOJ786456 GYE786454:GYF786456 HIA786454:HIB786456 HRW786454:HRX786456 IBS786454:IBT786456 ILO786454:ILP786456 IVK786454:IVL786456 JFG786454:JFH786456 JPC786454:JPD786456 JYY786454:JYZ786456 KIU786454:KIV786456 KSQ786454:KSR786456 LCM786454:LCN786456 LMI786454:LMJ786456 LWE786454:LWF786456 MGA786454:MGB786456 MPW786454:MPX786456 MZS786454:MZT786456 NJO786454:NJP786456 NTK786454:NTL786456 ODG786454:ODH786456 ONC786454:OND786456 OWY786454:OWZ786456 PGU786454:PGV786456 PQQ786454:PQR786456 QAM786454:QAN786456 QKI786454:QKJ786456 QUE786454:QUF786456 REA786454:REB786456 RNW786454:RNX786456 RXS786454:RXT786456 SHO786454:SHP786456 SRK786454:SRL786456 TBG786454:TBH786456 TLC786454:TLD786456 TUY786454:TUZ786456 UEU786454:UEV786456 UOQ786454:UOR786456 UYM786454:UYN786456 VII786454:VIJ786456 VSE786454:VSF786456 WCA786454:WCB786456 WLW786454:WLX786456 WVS786454:WVT786456 K851990:L851992 JG851990:JH851992 TC851990:TD851992 ACY851990:ACZ851992 AMU851990:AMV851992 AWQ851990:AWR851992 BGM851990:BGN851992 BQI851990:BQJ851992 CAE851990:CAF851992 CKA851990:CKB851992 CTW851990:CTX851992 DDS851990:DDT851992 DNO851990:DNP851992 DXK851990:DXL851992 EHG851990:EHH851992 ERC851990:ERD851992 FAY851990:FAZ851992 FKU851990:FKV851992 FUQ851990:FUR851992 GEM851990:GEN851992 GOI851990:GOJ851992 GYE851990:GYF851992 HIA851990:HIB851992 HRW851990:HRX851992 IBS851990:IBT851992 ILO851990:ILP851992 IVK851990:IVL851992 JFG851990:JFH851992 JPC851990:JPD851992 JYY851990:JYZ851992 KIU851990:KIV851992 KSQ851990:KSR851992 LCM851990:LCN851992 LMI851990:LMJ851992 LWE851990:LWF851992 MGA851990:MGB851992 MPW851990:MPX851992 MZS851990:MZT851992 NJO851990:NJP851992 NTK851990:NTL851992 ODG851990:ODH851992 ONC851990:OND851992 OWY851990:OWZ851992 PGU851990:PGV851992 PQQ851990:PQR851992 QAM851990:QAN851992 QKI851990:QKJ851992 QUE851990:QUF851992 REA851990:REB851992 RNW851990:RNX851992 RXS851990:RXT851992 SHO851990:SHP851992 SRK851990:SRL851992 TBG851990:TBH851992 TLC851990:TLD851992 TUY851990:TUZ851992 UEU851990:UEV851992 UOQ851990:UOR851992 UYM851990:UYN851992 VII851990:VIJ851992 VSE851990:VSF851992 WCA851990:WCB851992 WLW851990:WLX851992 WVS851990:WVT851992 K917526:L917528 JG917526:JH917528 TC917526:TD917528 ACY917526:ACZ917528 AMU917526:AMV917528 AWQ917526:AWR917528 BGM917526:BGN917528 BQI917526:BQJ917528 CAE917526:CAF917528 CKA917526:CKB917528 CTW917526:CTX917528 DDS917526:DDT917528 DNO917526:DNP917528 DXK917526:DXL917528 EHG917526:EHH917528 ERC917526:ERD917528 FAY917526:FAZ917528 FKU917526:FKV917528 FUQ917526:FUR917528 GEM917526:GEN917528 GOI917526:GOJ917528 GYE917526:GYF917528 HIA917526:HIB917528 HRW917526:HRX917528 IBS917526:IBT917528 ILO917526:ILP917528 IVK917526:IVL917528 JFG917526:JFH917528 JPC917526:JPD917528 JYY917526:JYZ917528 KIU917526:KIV917528 KSQ917526:KSR917528 LCM917526:LCN917528 LMI917526:LMJ917528 LWE917526:LWF917528 MGA917526:MGB917528 MPW917526:MPX917528 MZS917526:MZT917528 NJO917526:NJP917528 NTK917526:NTL917528 ODG917526:ODH917528 ONC917526:OND917528 OWY917526:OWZ917528 PGU917526:PGV917528 PQQ917526:PQR917528 QAM917526:QAN917528 QKI917526:QKJ917528 QUE917526:QUF917528 REA917526:REB917528 RNW917526:RNX917528 RXS917526:RXT917528 SHO917526:SHP917528 SRK917526:SRL917528 TBG917526:TBH917528 TLC917526:TLD917528 TUY917526:TUZ917528 UEU917526:UEV917528 UOQ917526:UOR917528 UYM917526:UYN917528 VII917526:VIJ917528 VSE917526:VSF917528 WCA917526:WCB917528 WLW917526:WLX917528 WVS917526:WVT917528 K983062:L983064 JG983062:JH983064 TC983062:TD983064 ACY983062:ACZ983064 AMU983062:AMV983064 AWQ983062:AWR983064 BGM983062:BGN983064 BQI983062:BQJ983064 CAE983062:CAF983064 CKA983062:CKB983064 CTW983062:CTX983064 DDS983062:DDT983064 DNO983062:DNP983064 DXK983062:DXL983064 EHG983062:EHH983064 ERC983062:ERD983064 FAY983062:FAZ983064 FKU983062:FKV983064 FUQ983062:FUR983064 GEM983062:GEN983064 GOI983062:GOJ983064 GYE983062:GYF983064 HIA983062:HIB983064 HRW983062:HRX983064 IBS983062:IBT983064 ILO983062:ILP983064 IVK983062:IVL983064 JFG983062:JFH983064 JPC983062:JPD983064 JYY983062:JYZ983064 KIU983062:KIV983064 KSQ983062:KSR983064 LCM983062:LCN983064 LMI983062:LMJ983064 LWE983062:LWF983064 MGA983062:MGB983064 MPW983062:MPX983064 MZS983062:MZT983064 NJO983062:NJP983064 NTK983062:NTL983064 ODG983062:ODH983064 ONC983062:OND983064 OWY983062:OWZ983064 PGU983062:PGV983064 PQQ983062:PQR983064 QAM983062:QAN983064 QKI983062:QKJ983064 QUE983062:QUF983064 REA983062:REB983064 RNW983062:RNX983064 RXS983062:RXT983064 SHO983062:SHP983064 SRK983062:SRL983064 TBG983062:TBH983064 TLC983062:TLD983064 TUY983062:TUZ983064 UEU983062:UEV983064 UOQ983062:UOR983064 UYM983062:UYN983064 VII983062:VIJ983064 VSE983062:VSF983064 WCA983062:WCB983064 WLW983062:WLX983064 WVS983062:WVT983064 C65550:H65552 IY65550:JD65552 SU65550:SZ65552 ACQ65550:ACV65552 AMM65550:AMR65552 AWI65550:AWN65552 BGE65550:BGJ65552 BQA65550:BQF65552 BZW65550:CAB65552 CJS65550:CJX65552 CTO65550:CTT65552 DDK65550:DDP65552 DNG65550:DNL65552 DXC65550:DXH65552 EGY65550:EHD65552 EQU65550:EQZ65552 FAQ65550:FAV65552 FKM65550:FKR65552 FUI65550:FUN65552 GEE65550:GEJ65552 GOA65550:GOF65552 GXW65550:GYB65552 HHS65550:HHX65552 HRO65550:HRT65552 IBK65550:IBP65552 ILG65550:ILL65552 IVC65550:IVH65552 JEY65550:JFD65552 JOU65550:JOZ65552 JYQ65550:JYV65552 KIM65550:KIR65552 KSI65550:KSN65552 LCE65550:LCJ65552 LMA65550:LMF65552 LVW65550:LWB65552 MFS65550:MFX65552 MPO65550:MPT65552 MZK65550:MZP65552 NJG65550:NJL65552 NTC65550:NTH65552 OCY65550:ODD65552 OMU65550:OMZ65552 OWQ65550:OWV65552 PGM65550:PGR65552 PQI65550:PQN65552 QAE65550:QAJ65552 QKA65550:QKF65552 QTW65550:QUB65552 RDS65550:RDX65552 RNO65550:RNT65552 RXK65550:RXP65552 SHG65550:SHL65552 SRC65550:SRH65552 TAY65550:TBD65552 TKU65550:TKZ65552 TUQ65550:TUV65552 UEM65550:UER65552 UOI65550:UON65552 UYE65550:UYJ65552 VIA65550:VIF65552 VRW65550:VSB65552 WBS65550:WBX65552 WLO65550:WLT65552 WVK65550:WVP65552 C131086:H131088 IY131086:JD131088 SU131086:SZ131088 ACQ131086:ACV131088 AMM131086:AMR131088 AWI131086:AWN131088 BGE131086:BGJ131088 BQA131086:BQF131088 BZW131086:CAB131088 CJS131086:CJX131088 CTO131086:CTT131088 DDK131086:DDP131088 DNG131086:DNL131088 DXC131086:DXH131088 EGY131086:EHD131088 EQU131086:EQZ131088 FAQ131086:FAV131088 FKM131086:FKR131088 FUI131086:FUN131088 GEE131086:GEJ131088 GOA131086:GOF131088 GXW131086:GYB131088 HHS131086:HHX131088 HRO131086:HRT131088 IBK131086:IBP131088 ILG131086:ILL131088 IVC131086:IVH131088 JEY131086:JFD131088 JOU131086:JOZ131088 JYQ131086:JYV131088 KIM131086:KIR131088 KSI131086:KSN131088 LCE131086:LCJ131088 LMA131086:LMF131088 LVW131086:LWB131088 MFS131086:MFX131088 MPO131086:MPT131088 MZK131086:MZP131088 NJG131086:NJL131088 NTC131086:NTH131088 OCY131086:ODD131088 OMU131086:OMZ131088 OWQ131086:OWV131088 PGM131086:PGR131088 PQI131086:PQN131088 QAE131086:QAJ131088 QKA131086:QKF131088 QTW131086:QUB131088 RDS131086:RDX131088 RNO131086:RNT131088 RXK131086:RXP131088 SHG131086:SHL131088 SRC131086:SRH131088 TAY131086:TBD131088 TKU131086:TKZ131088 TUQ131086:TUV131088 UEM131086:UER131088 UOI131086:UON131088 UYE131086:UYJ131088 VIA131086:VIF131088 VRW131086:VSB131088 WBS131086:WBX131088 WLO131086:WLT131088 WVK131086:WVP131088 C196622:H196624 IY196622:JD196624 SU196622:SZ196624 ACQ196622:ACV196624 AMM196622:AMR196624 AWI196622:AWN196624 BGE196622:BGJ196624 BQA196622:BQF196624 BZW196622:CAB196624 CJS196622:CJX196624 CTO196622:CTT196624 DDK196622:DDP196624 DNG196622:DNL196624 DXC196622:DXH196624 EGY196622:EHD196624 EQU196622:EQZ196624 FAQ196622:FAV196624 FKM196622:FKR196624 FUI196622:FUN196624 GEE196622:GEJ196624 GOA196622:GOF196624 GXW196622:GYB196624 HHS196622:HHX196624 HRO196622:HRT196624 IBK196622:IBP196624 ILG196622:ILL196624 IVC196622:IVH196624 JEY196622:JFD196624 JOU196622:JOZ196624 JYQ196622:JYV196624 KIM196622:KIR196624 KSI196622:KSN196624 LCE196622:LCJ196624 LMA196622:LMF196624 LVW196622:LWB196624 MFS196622:MFX196624 MPO196622:MPT196624 MZK196622:MZP196624 NJG196622:NJL196624 NTC196622:NTH196624 OCY196622:ODD196624 OMU196622:OMZ196624 OWQ196622:OWV196624 PGM196622:PGR196624 PQI196622:PQN196624 QAE196622:QAJ196624 QKA196622:QKF196624 QTW196622:QUB196624 RDS196622:RDX196624 RNO196622:RNT196624 RXK196622:RXP196624 SHG196622:SHL196624 SRC196622:SRH196624 TAY196622:TBD196624 TKU196622:TKZ196624 TUQ196622:TUV196624 UEM196622:UER196624 UOI196622:UON196624 UYE196622:UYJ196624 VIA196622:VIF196624 VRW196622:VSB196624 WBS196622:WBX196624 WLO196622:WLT196624 WVK196622:WVP196624 C262158:H262160 IY262158:JD262160 SU262158:SZ262160 ACQ262158:ACV262160 AMM262158:AMR262160 AWI262158:AWN262160 BGE262158:BGJ262160 BQA262158:BQF262160 BZW262158:CAB262160 CJS262158:CJX262160 CTO262158:CTT262160 DDK262158:DDP262160 DNG262158:DNL262160 DXC262158:DXH262160 EGY262158:EHD262160 EQU262158:EQZ262160 FAQ262158:FAV262160 FKM262158:FKR262160 FUI262158:FUN262160 GEE262158:GEJ262160 GOA262158:GOF262160 GXW262158:GYB262160 HHS262158:HHX262160 HRO262158:HRT262160 IBK262158:IBP262160 ILG262158:ILL262160 IVC262158:IVH262160 JEY262158:JFD262160 JOU262158:JOZ262160 JYQ262158:JYV262160 KIM262158:KIR262160 KSI262158:KSN262160 LCE262158:LCJ262160 LMA262158:LMF262160 LVW262158:LWB262160 MFS262158:MFX262160 MPO262158:MPT262160 MZK262158:MZP262160 NJG262158:NJL262160 NTC262158:NTH262160 OCY262158:ODD262160 OMU262158:OMZ262160 OWQ262158:OWV262160 PGM262158:PGR262160 PQI262158:PQN262160 QAE262158:QAJ262160 QKA262158:QKF262160 QTW262158:QUB262160 RDS262158:RDX262160 RNO262158:RNT262160 RXK262158:RXP262160 SHG262158:SHL262160 SRC262158:SRH262160 TAY262158:TBD262160 TKU262158:TKZ262160 TUQ262158:TUV262160 UEM262158:UER262160 UOI262158:UON262160 UYE262158:UYJ262160 VIA262158:VIF262160 VRW262158:VSB262160 WBS262158:WBX262160 WLO262158:WLT262160 WVK262158:WVP262160 C327694:H327696 IY327694:JD327696 SU327694:SZ327696 ACQ327694:ACV327696 AMM327694:AMR327696 AWI327694:AWN327696 BGE327694:BGJ327696 BQA327694:BQF327696 BZW327694:CAB327696 CJS327694:CJX327696 CTO327694:CTT327696 DDK327694:DDP327696 DNG327694:DNL327696 DXC327694:DXH327696 EGY327694:EHD327696 EQU327694:EQZ327696 FAQ327694:FAV327696 FKM327694:FKR327696 FUI327694:FUN327696 GEE327694:GEJ327696 GOA327694:GOF327696 GXW327694:GYB327696 HHS327694:HHX327696 HRO327694:HRT327696 IBK327694:IBP327696 ILG327694:ILL327696 IVC327694:IVH327696 JEY327694:JFD327696 JOU327694:JOZ327696 JYQ327694:JYV327696 KIM327694:KIR327696 KSI327694:KSN327696 LCE327694:LCJ327696 LMA327694:LMF327696 LVW327694:LWB327696 MFS327694:MFX327696 MPO327694:MPT327696 MZK327694:MZP327696 NJG327694:NJL327696 NTC327694:NTH327696 OCY327694:ODD327696 OMU327694:OMZ327696 OWQ327694:OWV327696 PGM327694:PGR327696 PQI327694:PQN327696 QAE327694:QAJ327696 QKA327694:QKF327696 QTW327694:QUB327696 RDS327694:RDX327696 RNO327694:RNT327696 RXK327694:RXP327696 SHG327694:SHL327696 SRC327694:SRH327696 TAY327694:TBD327696 TKU327694:TKZ327696 TUQ327694:TUV327696 UEM327694:UER327696 UOI327694:UON327696 UYE327694:UYJ327696 VIA327694:VIF327696 VRW327694:VSB327696 WBS327694:WBX327696 WLO327694:WLT327696 WVK327694:WVP327696 C393230:H393232 IY393230:JD393232 SU393230:SZ393232 ACQ393230:ACV393232 AMM393230:AMR393232 AWI393230:AWN393232 BGE393230:BGJ393232 BQA393230:BQF393232 BZW393230:CAB393232 CJS393230:CJX393232 CTO393230:CTT393232 DDK393230:DDP393232 DNG393230:DNL393232 DXC393230:DXH393232 EGY393230:EHD393232 EQU393230:EQZ393232 FAQ393230:FAV393232 FKM393230:FKR393232 FUI393230:FUN393232 GEE393230:GEJ393232 GOA393230:GOF393232 GXW393230:GYB393232 HHS393230:HHX393232 HRO393230:HRT393232 IBK393230:IBP393232 ILG393230:ILL393232 IVC393230:IVH393232 JEY393230:JFD393232 JOU393230:JOZ393232 JYQ393230:JYV393232 KIM393230:KIR393232 KSI393230:KSN393232 LCE393230:LCJ393232 LMA393230:LMF393232 LVW393230:LWB393232 MFS393230:MFX393232 MPO393230:MPT393232 MZK393230:MZP393232 NJG393230:NJL393232 NTC393230:NTH393232 OCY393230:ODD393232 OMU393230:OMZ393232 OWQ393230:OWV393232 PGM393230:PGR393232 PQI393230:PQN393232 QAE393230:QAJ393232 QKA393230:QKF393232 QTW393230:QUB393232 RDS393230:RDX393232 RNO393230:RNT393232 RXK393230:RXP393232 SHG393230:SHL393232 SRC393230:SRH393232 TAY393230:TBD393232 TKU393230:TKZ393232 TUQ393230:TUV393232 UEM393230:UER393232 UOI393230:UON393232 UYE393230:UYJ393232 VIA393230:VIF393232 VRW393230:VSB393232 WBS393230:WBX393232 WLO393230:WLT393232 WVK393230:WVP393232 C458766:H458768 IY458766:JD458768 SU458766:SZ458768 ACQ458766:ACV458768 AMM458766:AMR458768 AWI458766:AWN458768 BGE458766:BGJ458768 BQA458766:BQF458768 BZW458766:CAB458768 CJS458766:CJX458768 CTO458766:CTT458768 DDK458766:DDP458768 DNG458766:DNL458768 DXC458766:DXH458768 EGY458766:EHD458768 EQU458766:EQZ458768 FAQ458766:FAV458768 FKM458766:FKR458768 FUI458766:FUN458768 GEE458766:GEJ458768 GOA458766:GOF458768 GXW458766:GYB458768 HHS458766:HHX458768 HRO458766:HRT458768 IBK458766:IBP458768 ILG458766:ILL458768 IVC458766:IVH458768 JEY458766:JFD458768 JOU458766:JOZ458768 JYQ458766:JYV458768 KIM458766:KIR458768 KSI458766:KSN458768 LCE458766:LCJ458768 LMA458766:LMF458768 LVW458766:LWB458768 MFS458766:MFX458768 MPO458766:MPT458768 MZK458766:MZP458768 NJG458766:NJL458768 NTC458766:NTH458768 OCY458766:ODD458768 OMU458766:OMZ458768 OWQ458766:OWV458768 PGM458766:PGR458768 PQI458766:PQN458768 QAE458766:QAJ458768 QKA458766:QKF458768 QTW458766:QUB458768 RDS458766:RDX458768 RNO458766:RNT458768 RXK458766:RXP458768 SHG458766:SHL458768 SRC458766:SRH458768 TAY458766:TBD458768 TKU458766:TKZ458768 TUQ458766:TUV458768 UEM458766:UER458768 UOI458766:UON458768 UYE458766:UYJ458768 VIA458766:VIF458768 VRW458766:VSB458768 WBS458766:WBX458768 WLO458766:WLT458768 WVK458766:WVP458768 C524302:H524304 IY524302:JD524304 SU524302:SZ524304 ACQ524302:ACV524304 AMM524302:AMR524304 AWI524302:AWN524304 BGE524302:BGJ524304 BQA524302:BQF524304 BZW524302:CAB524304 CJS524302:CJX524304 CTO524302:CTT524304 DDK524302:DDP524304 DNG524302:DNL524304 DXC524302:DXH524304 EGY524302:EHD524304 EQU524302:EQZ524304 FAQ524302:FAV524304 FKM524302:FKR524304 FUI524302:FUN524304 GEE524302:GEJ524304 GOA524302:GOF524304 GXW524302:GYB524304 HHS524302:HHX524304 HRO524302:HRT524304 IBK524302:IBP524304 ILG524302:ILL524304 IVC524302:IVH524304 JEY524302:JFD524304 JOU524302:JOZ524304 JYQ524302:JYV524304 KIM524302:KIR524304 KSI524302:KSN524304 LCE524302:LCJ524304 LMA524302:LMF524304 LVW524302:LWB524304 MFS524302:MFX524304 MPO524302:MPT524304 MZK524302:MZP524304 NJG524302:NJL524304 NTC524302:NTH524304 OCY524302:ODD524304 OMU524302:OMZ524304 OWQ524302:OWV524304 PGM524302:PGR524304 PQI524302:PQN524304 QAE524302:QAJ524304 QKA524302:QKF524304 QTW524302:QUB524304 RDS524302:RDX524304 RNO524302:RNT524304 RXK524302:RXP524304 SHG524302:SHL524304 SRC524302:SRH524304 TAY524302:TBD524304 TKU524302:TKZ524304 TUQ524302:TUV524304 UEM524302:UER524304 UOI524302:UON524304 UYE524302:UYJ524304 VIA524302:VIF524304 VRW524302:VSB524304 WBS524302:WBX524304 WLO524302:WLT524304 WVK524302:WVP524304 C589838:H589840 IY589838:JD589840 SU589838:SZ589840 ACQ589838:ACV589840 AMM589838:AMR589840 AWI589838:AWN589840 BGE589838:BGJ589840 BQA589838:BQF589840 BZW589838:CAB589840 CJS589838:CJX589840 CTO589838:CTT589840 DDK589838:DDP589840 DNG589838:DNL589840 DXC589838:DXH589840 EGY589838:EHD589840 EQU589838:EQZ589840 FAQ589838:FAV589840 FKM589838:FKR589840 FUI589838:FUN589840 GEE589838:GEJ589840 GOA589838:GOF589840 GXW589838:GYB589840 HHS589838:HHX589840 HRO589838:HRT589840 IBK589838:IBP589840 ILG589838:ILL589840 IVC589838:IVH589840 JEY589838:JFD589840 JOU589838:JOZ589840 JYQ589838:JYV589840 KIM589838:KIR589840 KSI589838:KSN589840 LCE589838:LCJ589840 LMA589838:LMF589840 LVW589838:LWB589840 MFS589838:MFX589840 MPO589838:MPT589840 MZK589838:MZP589840 NJG589838:NJL589840 NTC589838:NTH589840 OCY589838:ODD589840 OMU589838:OMZ589840 OWQ589838:OWV589840 PGM589838:PGR589840 PQI589838:PQN589840 QAE589838:QAJ589840 QKA589838:QKF589840 QTW589838:QUB589840 RDS589838:RDX589840 RNO589838:RNT589840 RXK589838:RXP589840 SHG589838:SHL589840 SRC589838:SRH589840 TAY589838:TBD589840 TKU589838:TKZ589840 TUQ589838:TUV589840 UEM589838:UER589840 UOI589838:UON589840 UYE589838:UYJ589840 VIA589838:VIF589840 VRW589838:VSB589840 WBS589838:WBX589840 WLO589838:WLT589840 WVK589838:WVP589840 C655374:H655376 IY655374:JD655376 SU655374:SZ655376 ACQ655374:ACV655376 AMM655374:AMR655376 AWI655374:AWN655376 BGE655374:BGJ655376 BQA655374:BQF655376 BZW655374:CAB655376 CJS655374:CJX655376 CTO655374:CTT655376 DDK655374:DDP655376 DNG655374:DNL655376 DXC655374:DXH655376 EGY655374:EHD655376 EQU655374:EQZ655376 FAQ655374:FAV655376 FKM655374:FKR655376 FUI655374:FUN655376 GEE655374:GEJ655376 GOA655374:GOF655376 GXW655374:GYB655376 HHS655374:HHX655376 HRO655374:HRT655376 IBK655374:IBP655376 ILG655374:ILL655376 IVC655374:IVH655376 JEY655374:JFD655376 JOU655374:JOZ655376 JYQ655374:JYV655376 KIM655374:KIR655376 KSI655374:KSN655376 LCE655374:LCJ655376 LMA655374:LMF655376 LVW655374:LWB655376 MFS655374:MFX655376 MPO655374:MPT655376 MZK655374:MZP655376 NJG655374:NJL655376 NTC655374:NTH655376 OCY655374:ODD655376 OMU655374:OMZ655376 OWQ655374:OWV655376 PGM655374:PGR655376 PQI655374:PQN655376 QAE655374:QAJ655376 QKA655374:QKF655376 QTW655374:QUB655376 RDS655374:RDX655376 RNO655374:RNT655376 RXK655374:RXP655376 SHG655374:SHL655376 SRC655374:SRH655376 TAY655374:TBD655376 TKU655374:TKZ655376 TUQ655374:TUV655376 UEM655374:UER655376 UOI655374:UON655376 UYE655374:UYJ655376 VIA655374:VIF655376 VRW655374:VSB655376 WBS655374:WBX655376 WLO655374:WLT655376 WVK655374:WVP655376 C720910:H720912 IY720910:JD720912 SU720910:SZ720912 ACQ720910:ACV720912 AMM720910:AMR720912 AWI720910:AWN720912 BGE720910:BGJ720912 BQA720910:BQF720912 BZW720910:CAB720912 CJS720910:CJX720912 CTO720910:CTT720912 DDK720910:DDP720912 DNG720910:DNL720912 DXC720910:DXH720912 EGY720910:EHD720912 EQU720910:EQZ720912 FAQ720910:FAV720912 FKM720910:FKR720912 FUI720910:FUN720912 GEE720910:GEJ720912 GOA720910:GOF720912 GXW720910:GYB720912 HHS720910:HHX720912 HRO720910:HRT720912 IBK720910:IBP720912 ILG720910:ILL720912 IVC720910:IVH720912 JEY720910:JFD720912 JOU720910:JOZ720912 JYQ720910:JYV720912 KIM720910:KIR720912 KSI720910:KSN720912 LCE720910:LCJ720912 LMA720910:LMF720912 LVW720910:LWB720912 MFS720910:MFX720912 MPO720910:MPT720912 MZK720910:MZP720912 NJG720910:NJL720912 NTC720910:NTH720912 OCY720910:ODD720912 OMU720910:OMZ720912 OWQ720910:OWV720912 PGM720910:PGR720912 PQI720910:PQN720912 QAE720910:QAJ720912 QKA720910:QKF720912 QTW720910:QUB720912 RDS720910:RDX720912 RNO720910:RNT720912 RXK720910:RXP720912 SHG720910:SHL720912 SRC720910:SRH720912 TAY720910:TBD720912 TKU720910:TKZ720912 TUQ720910:TUV720912 UEM720910:UER720912 UOI720910:UON720912 UYE720910:UYJ720912 VIA720910:VIF720912 VRW720910:VSB720912 WBS720910:WBX720912 WLO720910:WLT720912 WVK720910:WVP720912 C786446:H786448 IY786446:JD786448 SU786446:SZ786448 ACQ786446:ACV786448 AMM786446:AMR786448 AWI786446:AWN786448 BGE786446:BGJ786448 BQA786446:BQF786448 BZW786446:CAB786448 CJS786446:CJX786448 CTO786446:CTT786448 DDK786446:DDP786448 DNG786446:DNL786448 DXC786446:DXH786448 EGY786446:EHD786448 EQU786446:EQZ786448 FAQ786446:FAV786448 FKM786446:FKR786448 FUI786446:FUN786448 GEE786446:GEJ786448 GOA786446:GOF786448 GXW786446:GYB786448 HHS786446:HHX786448 HRO786446:HRT786448 IBK786446:IBP786448 ILG786446:ILL786448 IVC786446:IVH786448 JEY786446:JFD786448 JOU786446:JOZ786448 JYQ786446:JYV786448 KIM786446:KIR786448 KSI786446:KSN786448 LCE786446:LCJ786448 LMA786446:LMF786448 LVW786446:LWB786448 MFS786446:MFX786448 MPO786446:MPT786448 MZK786446:MZP786448 NJG786446:NJL786448 NTC786446:NTH786448 OCY786446:ODD786448 OMU786446:OMZ786448 OWQ786446:OWV786448 PGM786446:PGR786448 PQI786446:PQN786448 QAE786446:QAJ786448 QKA786446:QKF786448 QTW786446:QUB786448 RDS786446:RDX786448 RNO786446:RNT786448 RXK786446:RXP786448 SHG786446:SHL786448 SRC786446:SRH786448 TAY786446:TBD786448 TKU786446:TKZ786448 TUQ786446:TUV786448 UEM786446:UER786448 UOI786446:UON786448 UYE786446:UYJ786448 VIA786446:VIF786448 VRW786446:VSB786448 WBS786446:WBX786448 WLO786446:WLT786448 WVK786446:WVP786448 C851982:H851984 IY851982:JD851984 SU851982:SZ851984 ACQ851982:ACV851984 AMM851982:AMR851984 AWI851982:AWN851984 BGE851982:BGJ851984 BQA851982:BQF851984 BZW851982:CAB851984 CJS851982:CJX851984 CTO851982:CTT851984 DDK851982:DDP851984 DNG851982:DNL851984 DXC851982:DXH851984 EGY851982:EHD851984 EQU851982:EQZ851984 FAQ851982:FAV851984 FKM851982:FKR851984 FUI851982:FUN851984 GEE851982:GEJ851984 GOA851982:GOF851984 GXW851982:GYB851984 HHS851982:HHX851984 HRO851982:HRT851984 IBK851982:IBP851984 ILG851982:ILL851984 IVC851982:IVH851984 JEY851982:JFD851984 JOU851982:JOZ851984 JYQ851982:JYV851984 KIM851982:KIR851984 KSI851982:KSN851984 LCE851982:LCJ851984 LMA851982:LMF851984 LVW851982:LWB851984 MFS851982:MFX851984 MPO851982:MPT851984 MZK851982:MZP851984 NJG851982:NJL851984 NTC851982:NTH851984 OCY851982:ODD851984 OMU851982:OMZ851984 OWQ851982:OWV851984 PGM851982:PGR851984 PQI851982:PQN851984 QAE851982:QAJ851984 QKA851982:QKF851984 QTW851982:QUB851984 RDS851982:RDX851984 RNO851982:RNT851984 RXK851982:RXP851984 SHG851982:SHL851984 SRC851982:SRH851984 TAY851982:TBD851984 TKU851982:TKZ851984 TUQ851982:TUV851984 UEM851982:UER851984 UOI851982:UON851984 UYE851982:UYJ851984 VIA851982:VIF851984 VRW851982:VSB851984 WBS851982:WBX851984 WLO851982:WLT851984 WVK851982:WVP851984 C917518:H917520 IY917518:JD917520 SU917518:SZ917520 ACQ917518:ACV917520 AMM917518:AMR917520 AWI917518:AWN917520 BGE917518:BGJ917520 BQA917518:BQF917520 BZW917518:CAB917520 CJS917518:CJX917520 CTO917518:CTT917520 DDK917518:DDP917520 DNG917518:DNL917520 DXC917518:DXH917520 EGY917518:EHD917520 EQU917518:EQZ917520 FAQ917518:FAV917520 FKM917518:FKR917520 FUI917518:FUN917520 GEE917518:GEJ917520 GOA917518:GOF917520 GXW917518:GYB917520 HHS917518:HHX917520 HRO917518:HRT917520 IBK917518:IBP917520 ILG917518:ILL917520 IVC917518:IVH917520 JEY917518:JFD917520 JOU917518:JOZ917520 JYQ917518:JYV917520 KIM917518:KIR917520 KSI917518:KSN917520 LCE917518:LCJ917520 LMA917518:LMF917520 LVW917518:LWB917520 MFS917518:MFX917520 MPO917518:MPT917520 MZK917518:MZP917520 NJG917518:NJL917520 NTC917518:NTH917520 OCY917518:ODD917520 OMU917518:OMZ917520 OWQ917518:OWV917520 PGM917518:PGR917520 PQI917518:PQN917520 QAE917518:QAJ917520 QKA917518:QKF917520 QTW917518:QUB917520 RDS917518:RDX917520 RNO917518:RNT917520 RXK917518:RXP917520 SHG917518:SHL917520 SRC917518:SRH917520 TAY917518:TBD917520 TKU917518:TKZ917520 TUQ917518:TUV917520 UEM917518:UER917520 UOI917518:UON917520 UYE917518:UYJ917520 VIA917518:VIF917520 VRW917518:VSB917520 WBS917518:WBX917520 WLO917518:WLT917520 WVK917518:WVP917520 C983054:H983056 IY983054:JD983056 SU983054:SZ983056 ACQ983054:ACV983056 AMM983054:AMR983056 AWI983054:AWN983056 BGE983054:BGJ983056 BQA983054:BQF983056 BZW983054:CAB983056 CJS983054:CJX983056 CTO983054:CTT983056 DDK983054:DDP983056 DNG983054:DNL983056 DXC983054:DXH983056 EGY983054:EHD983056 EQU983054:EQZ983056 FAQ983054:FAV983056 FKM983054:FKR983056 FUI983054:FUN983056 GEE983054:GEJ983056 GOA983054:GOF983056 GXW983054:GYB983056 HHS983054:HHX983056 HRO983054:HRT983056 IBK983054:IBP983056 ILG983054:ILL983056 IVC983054:IVH983056 JEY983054:JFD983056 JOU983054:JOZ983056 JYQ983054:JYV983056 KIM983054:KIR983056 KSI983054:KSN983056 LCE983054:LCJ983056 LMA983054:LMF983056 LVW983054:LWB983056 MFS983054:MFX983056 MPO983054:MPT983056 MZK983054:MZP983056 NJG983054:NJL983056 NTC983054:NTH983056 OCY983054:ODD983056 OMU983054:OMZ983056 OWQ983054:OWV983056 PGM983054:PGR983056 PQI983054:PQN983056 QAE983054:QAJ983056 QKA983054:QKF983056 QTW983054:QUB983056 RDS983054:RDX983056 RNO983054:RNT983056 RXK983054:RXP983056 SHG983054:SHL983056 SRC983054:SRH983056 TAY983054:TBD983056 TKU983054:TKZ983056 TUQ983054:TUV983056 UEM983054:UER983056 UOI983054:UON983056 UYE983054:UYJ983056 VIA983054:VIF983056 VRW983054:VSB983056 WBS983054:WBX983056 WLO983054:WLT983056 WVK983054:WVP983056 C65558:E65560 IY65558:JA65560 SU65558:SW65560 ACQ65558:ACS65560 AMM65558:AMO65560 AWI65558:AWK65560 BGE65558:BGG65560 BQA65558:BQC65560 BZW65558:BZY65560 CJS65558:CJU65560 CTO65558:CTQ65560 DDK65558:DDM65560 DNG65558:DNI65560 DXC65558:DXE65560 EGY65558:EHA65560 EQU65558:EQW65560 FAQ65558:FAS65560 FKM65558:FKO65560 FUI65558:FUK65560 GEE65558:GEG65560 GOA65558:GOC65560 GXW65558:GXY65560 HHS65558:HHU65560 HRO65558:HRQ65560 IBK65558:IBM65560 ILG65558:ILI65560 IVC65558:IVE65560 JEY65558:JFA65560 JOU65558:JOW65560 JYQ65558:JYS65560 KIM65558:KIO65560 KSI65558:KSK65560 LCE65558:LCG65560 LMA65558:LMC65560 LVW65558:LVY65560 MFS65558:MFU65560 MPO65558:MPQ65560 MZK65558:MZM65560 NJG65558:NJI65560 NTC65558:NTE65560 OCY65558:ODA65560 OMU65558:OMW65560 OWQ65558:OWS65560 PGM65558:PGO65560 PQI65558:PQK65560 QAE65558:QAG65560 QKA65558:QKC65560 QTW65558:QTY65560 RDS65558:RDU65560 RNO65558:RNQ65560 RXK65558:RXM65560 SHG65558:SHI65560 SRC65558:SRE65560 TAY65558:TBA65560 TKU65558:TKW65560 TUQ65558:TUS65560 UEM65558:UEO65560 UOI65558:UOK65560 UYE65558:UYG65560 VIA65558:VIC65560 VRW65558:VRY65560 WBS65558:WBU65560 WLO65558:WLQ65560 WVK65558:WVM65560 C131094:E131096 IY131094:JA131096 SU131094:SW131096 ACQ131094:ACS131096 AMM131094:AMO131096 AWI131094:AWK131096 BGE131094:BGG131096 BQA131094:BQC131096 BZW131094:BZY131096 CJS131094:CJU131096 CTO131094:CTQ131096 DDK131094:DDM131096 DNG131094:DNI131096 DXC131094:DXE131096 EGY131094:EHA131096 EQU131094:EQW131096 FAQ131094:FAS131096 FKM131094:FKO131096 FUI131094:FUK131096 GEE131094:GEG131096 GOA131094:GOC131096 GXW131094:GXY131096 HHS131094:HHU131096 HRO131094:HRQ131096 IBK131094:IBM131096 ILG131094:ILI131096 IVC131094:IVE131096 JEY131094:JFA131096 JOU131094:JOW131096 JYQ131094:JYS131096 KIM131094:KIO131096 KSI131094:KSK131096 LCE131094:LCG131096 LMA131094:LMC131096 LVW131094:LVY131096 MFS131094:MFU131096 MPO131094:MPQ131096 MZK131094:MZM131096 NJG131094:NJI131096 NTC131094:NTE131096 OCY131094:ODA131096 OMU131094:OMW131096 OWQ131094:OWS131096 PGM131094:PGO131096 PQI131094:PQK131096 QAE131094:QAG131096 QKA131094:QKC131096 QTW131094:QTY131096 RDS131094:RDU131096 RNO131094:RNQ131096 RXK131094:RXM131096 SHG131094:SHI131096 SRC131094:SRE131096 TAY131094:TBA131096 TKU131094:TKW131096 TUQ131094:TUS131096 UEM131094:UEO131096 UOI131094:UOK131096 UYE131094:UYG131096 VIA131094:VIC131096 VRW131094:VRY131096 WBS131094:WBU131096 WLO131094:WLQ131096 WVK131094:WVM131096 C196630:E196632 IY196630:JA196632 SU196630:SW196632 ACQ196630:ACS196632 AMM196630:AMO196632 AWI196630:AWK196632 BGE196630:BGG196632 BQA196630:BQC196632 BZW196630:BZY196632 CJS196630:CJU196632 CTO196630:CTQ196632 DDK196630:DDM196632 DNG196630:DNI196632 DXC196630:DXE196632 EGY196630:EHA196632 EQU196630:EQW196632 FAQ196630:FAS196632 FKM196630:FKO196632 FUI196630:FUK196632 GEE196630:GEG196632 GOA196630:GOC196632 GXW196630:GXY196632 HHS196630:HHU196632 HRO196630:HRQ196632 IBK196630:IBM196632 ILG196630:ILI196632 IVC196630:IVE196632 JEY196630:JFA196632 JOU196630:JOW196632 JYQ196630:JYS196632 KIM196630:KIO196632 KSI196630:KSK196632 LCE196630:LCG196632 LMA196630:LMC196632 LVW196630:LVY196632 MFS196630:MFU196632 MPO196630:MPQ196632 MZK196630:MZM196632 NJG196630:NJI196632 NTC196630:NTE196632 OCY196630:ODA196632 OMU196630:OMW196632 OWQ196630:OWS196632 PGM196630:PGO196632 PQI196630:PQK196632 QAE196630:QAG196632 QKA196630:QKC196632 QTW196630:QTY196632 RDS196630:RDU196632 RNO196630:RNQ196632 RXK196630:RXM196632 SHG196630:SHI196632 SRC196630:SRE196632 TAY196630:TBA196632 TKU196630:TKW196632 TUQ196630:TUS196632 UEM196630:UEO196632 UOI196630:UOK196632 UYE196630:UYG196632 VIA196630:VIC196632 VRW196630:VRY196632 WBS196630:WBU196632 WLO196630:WLQ196632 WVK196630:WVM196632 C262166:E262168 IY262166:JA262168 SU262166:SW262168 ACQ262166:ACS262168 AMM262166:AMO262168 AWI262166:AWK262168 BGE262166:BGG262168 BQA262166:BQC262168 BZW262166:BZY262168 CJS262166:CJU262168 CTO262166:CTQ262168 DDK262166:DDM262168 DNG262166:DNI262168 DXC262166:DXE262168 EGY262166:EHA262168 EQU262166:EQW262168 FAQ262166:FAS262168 FKM262166:FKO262168 FUI262166:FUK262168 GEE262166:GEG262168 GOA262166:GOC262168 GXW262166:GXY262168 HHS262166:HHU262168 HRO262166:HRQ262168 IBK262166:IBM262168 ILG262166:ILI262168 IVC262166:IVE262168 JEY262166:JFA262168 JOU262166:JOW262168 JYQ262166:JYS262168 KIM262166:KIO262168 KSI262166:KSK262168 LCE262166:LCG262168 LMA262166:LMC262168 LVW262166:LVY262168 MFS262166:MFU262168 MPO262166:MPQ262168 MZK262166:MZM262168 NJG262166:NJI262168 NTC262166:NTE262168 OCY262166:ODA262168 OMU262166:OMW262168 OWQ262166:OWS262168 PGM262166:PGO262168 PQI262166:PQK262168 QAE262166:QAG262168 QKA262166:QKC262168 QTW262166:QTY262168 RDS262166:RDU262168 RNO262166:RNQ262168 RXK262166:RXM262168 SHG262166:SHI262168 SRC262166:SRE262168 TAY262166:TBA262168 TKU262166:TKW262168 TUQ262166:TUS262168 UEM262166:UEO262168 UOI262166:UOK262168 UYE262166:UYG262168 VIA262166:VIC262168 VRW262166:VRY262168 WBS262166:WBU262168 WLO262166:WLQ262168 WVK262166:WVM262168 C327702:E327704 IY327702:JA327704 SU327702:SW327704 ACQ327702:ACS327704 AMM327702:AMO327704 AWI327702:AWK327704 BGE327702:BGG327704 BQA327702:BQC327704 BZW327702:BZY327704 CJS327702:CJU327704 CTO327702:CTQ327704 DDK327702:DDM327704 DNG327702:DNI327704 DXC327702:DXE327704 EGY327702:EHA327704 EQU327702:EQW327704 FAQ327702:FAS327704 FKM327702:FKO327704 FUI327702:FUK327704 GEE327702:GEG327704 GOA327702:GOC327704 GXW327702:GXY327704 HHS327702:HHU327704 HRO327702:HRQ327704 IBK327702:IBM327704 ILG327702:ILI327704 IVC327702:IVE327704 JEY327702:JFA327704 JOU327702:JOW327704 JYQ327702:JYS327704 KIM327702:KIO327704 KSI327702:KSK327704 LCE327702:LCG327704 LMA327702:LMC327704 LVW327702:LVY327704 MFS327702:MFU327704 MPO327702:MPQ327704 MZK327702:MZM327704 NJG327702:NJI327704 NTC327702:NTE327704 OCY327702:ODA327704 OMU327702:OMW327704 OWQ327702:OWS327704 PGM327702:PGO327704 PQI327702:PQK327704 QAE327702:QAG327704 QKA327702:QKC327704 QTW327702:QTY327704 RDS327702:RDU327704 RNO327702:RNQ327704 RXK327702:RXM327704 SHG327702:SHI327704 SRC327702:SRE327704 TAY327702:TBA327704 TKU327702:TKW327704 TUQ327702:TUS327704 UEM327702:UEO327704 UOI327702:UOK327704 UYE327702:UYG327704 VIA327702:VIC327704 VRW327702:VRY327704 WBS327702:WBU327704 WLO327702:WLQ327704 WVK327702:WVM327704 C393238:E393240 IY393238:JA393240 SU393238:SW393240 ACQ393238:ACS393240 AMM393238:AMO393240 AWI393238:AWK393240 BGE393238:BGG393240 BQA393238:BQC393240 BZW393238:BZY393240 CJS393238:CJU393240 CTO393238:CTQ393240 DDK393238:DDM393240 DNG393238:DNI393240 DXC393238:DXE393240 EGY393238:EHA393240 EQU393238:EQW393240 FAQ393238:FAS393240 FKM393238:FKO393240 FUI393238:FUK393240 GEE393238:GEG393240 GOA393238:GOC393240 GXW393238:GXY393240 HHS393238:HHU393240 HRO393238:HRQ393240 IBK393238:IBM393240 ILG393238:ILI393240 IVC393238:IVE393240 JEY393238:JFA393240 JOU393238:JOW393240 JYQ393238:JYS393240 KIM393238:KIO393240 KSI393238:KSK393240 LCE393238:LCG393240 LMA393238:LMC393240 LVW393238:LVY393240 MFS393238:MFU393240 MPO393238:MPQ393240 MZK393238:MZM393240 NJG393238:NJI393240 NTC393238:NTE393240 OCY393238:ODA393240 OMU393238:OMW393240 OWQ393238:OWS393240 PGM393238:PGO393240 PQI393238:PQK393240 QAE393238:QAG393240 QKA393238:QKC393240 QTW393238:QTY393240 RDS393238:RDU393240 RNO393238:RNQ393240 RXK393238:RXM393240 SHG393238:SHI393240 SRC393238:SRE393240 TAY393238:TBA393240 TKU393238:TKW393240 TUQ393238:TUS393240 UEM393238:UEO393240 UOI393238:UOK393240 UYE393238:UYG393240 VIA393238:VIC393240 VRW393238:VRY393240 WBS393238:WBU393240 WLO393238:WLQ393240 WVK393238:WVM393240 C458774:E458776 IY458774:JA458776 SU458774:SW458776 ACQ458774:ACS458776 AMM458774:AMO458776 AWI458774:AWK458776 BGE458774:BGG458776 BQA458774:BQC458776 BZW458774:BZY458776 CJS458774:CJU458776 CTO458774:CTQ458776 DDK458774:DDM458776 DNG458774:DNI458776 DXC458774:DXE458776 EGY458774:EHA458776 EQU458774:EQW458776 FAQ458774:FAS458776 FKM458774:FKO458776 FUI458774:FUK458776 GEE458774:GEG458776 GOA458774:GOC458776 GXW458774:GXY458776 HHS458774:HHU458776 HRO458774:HRQ458776 IBK458774:IBM458776 ILG458774:ILI458776 IVC458774:IVE458776 JEY458774:JFA458776 JOU458774:JOW458776 JYQ458774:JYS458776 KIM458774:KIO458776 KSI458774:KSK458776 LCE458774:LCG458776 LMA458774:LMC458776 LVW458774:LVY458776 MFS458774:MFU458776 MPO458774:MPQ458776 MZK458774:MZM458776 NJG458774:NJI458776 NTC458774:NTE458776 OCY458774:ODA458776 OMU458774:OMW458776 OWQ458774:OWS458776 PGM458774:PGO458776 PQI458774:PQK458776 QAE458774:QAG458776 QKA458774:QKC458776 QTW458774:QTY458776 RDS458774:RDU458776 RNO458774:RNQ458776 RXK458774:RXM458776 SHG458774:SHI458776 SRC458774:SRE458776 TAY458774:TBA458776 TKU458774:TKW458776 TUQ458774:TUS458776 UEM458774:UEO458776 UOI458774:UOK458776 UYE458774:UYG458776 VIA458774:VIC458776 VRW458774:VRY458776 WBS458774:WBU458776 WLO458774:WLQ458776 WVK458774:WVM458776 C524310:E524312 IY524310:JA524312 SU524310:SW524312 ACQ524310:ACS524312 AMM524310:AMO524312 AWI524310:AWK524312 BGE524310:BGG524312 BQA524310:BQC524312 BZW524310:BZY524312 CJS524310:CJU524312 CTO524310:CTQ524312 DDK524310:DDM524312 DNG524310:DNI524312 DXC524310:DXE524312 EGY524310:EHA524312 EQU524310:EQW524312 FAQ524310:FAS524312 FKM524310:FKO524312 FUI524310:FUK524312 GEE524310:GEG524312 GOA524310:GOC524312 GXW524310:GXY524312 HHS524310:HHU524312 HRO524310:HRQ524312 IBK524310:IBM524312 ILG524310:ILI524312 IVC524310:IVE524312 JEY524310:JFA524312 JOU524310:JOW524312 JYQ524310:JYS524312 KIM524310:KIO524312 KSI524310:KSK524312 LCE524310:LCG524312 LMA524310:LMC524312 LVW524310:LVY524312 MFS524310:MFU524312 MPO524310:MPQ524312 MZK524310:MZM524312 NJG524310:NJI524312 NTC524310:NTE524312 OCY524310:ODA524312 OMU524310:OMW524312 OWQ524310:OWS524312 PGM524310:PGO524312 PQI524310:PQK524312 QAE524310:QAG524312 QKA524310:QKC524312 QTW524310:QTY524312 RDS524310:RDU524312 RNO524310:RNQ524312 RXK524310:RXM524312 SHG524310:SHI524312 SRC524310:SRE524312 TAY524310:TBA524312 TKU524310:TKW524312 TUQ524310:TUS524312 UEM524310:UEO524312 UOI524310:UOK524312 UYE524310:UYG524312 VIA524310:VIC524312 VRW524310:VRY524312 WBS524310:WBU524312 WLO524310:WLQ524312 WVK524310:WVM524312 C589846:E589848 IY589846:JA589848 SU589846:SW589848 ACQ589846:ACS589848 AMM589846:AMO589848 AWI589846:AWK589848 BGE589846:BGG589848 BQA589846:BQC589848 BZW589846:BZY589848 CJS589846:CJU589848 CTO589846:CTQ589848 DDK589846:DDM589848 DNG589846:DNI589848 DXC589846:DXE589848 EGY589846:EHA589848 EQU589846:EQW589848 FAQ589846:FAS589848 FKM589846:FKO589848 FUI589846:FUK589848 GEE589846:GEG589848 GOA589846:GOC589848 GXW589846:GXY589848 HHS589846:HHU589848 HRO589846:HRQ589848 IBK589846:IBM589848 ILG589846:ILI589848 IVC589846:IVE589848 JEY589846:JFA589848 JOU589846:JOW589848 JYQ589846:JYS589848 KIM589846:KIO589848 KSI589846:KSK589848 LCE589846:LCG589848 LMA589846:LMC589848 LVW589846:LVY589848 MFS589846:MFU589848 MPO589846:MPQ589848 MZK589846:MZM589848 NJG589846:NJI589848 NTC589846:NTE589848 OCY589846:ODA589848 OMU589846:OMW589848 OWQ589846:OWS589848 PGM589846:PGO589848 PQI589846:PQK589848 QAE589846:QAG589848 QKA589846:QKC589848 QTW589846:QTY589848 RDS589846:RDU589848 RNO589846:RNQ589848 RXK589846:RXM589848 SHG589846:SHI589848 SRC589846:SRE589848 TAY589846:TBA589848 TKU589846:TKW589848 TUQ589846:TUS589848 UEM589846:UEO589848 UOI589846:UOK589848 UYE589846:UYG589848 VIA589846:VIC589848 VRW589846:VRY589848 WBS589846:WBU589848 WLO589846:WLQ589848 WVK589846:WVM589848 C655382:E655384 IY655382:JA655384 SU655382:SW655384 ACQ655382:ACS655384 AMM655382:AMO655384 AWI655382:AWK655384 BGE655382:BGG655384 BQA655382:BQC655384 BZW655382:BZY655384 CJS655382:CJU655384 CTO655382:CTQ655384 DDK655382:DDM655384 DNG655382:DNI655384 DXC655382:DXE655384 EGY655382:EHA655384 EQU655382:EQW655384 FAQ655382:FAS655384 FKM655382:FKO655384 FUI655382:FUK655384 GEE655382:GEG655384 GOA655382:GOC655384 GXW655382:GXY655384 HHS655382:HHU655384 HRO655382:HRQ655384 IBK655382:IBM655384 ILG655382:ILI655384 IVC655382:IVE655384 JEY655382:JFA655384 JOU655382:JOW655384 JYQ655382:JYS655384 KIM655382:KIO655384 KSI655382:KSK655384 LCE655382:LCG655384 LMA655382:LMC655384 LVW655382:LVY655384 MFS655382:MFU655384 MPO655382:MPQ655384 MZK655382:MZM655384 NJG655382:NJI655384 NTC655382:NTE655384 OCY655382:ODA655384 OMU655382:OMW655384 OWQ655382:OWS655384 PGM655382:PGO655384 PQI655382:PQK655384 QAE655382:QAG655384 QKA655382:QKC655384 QTW655382:QTY655384 RDS655382:RDU655384 RNO655382:RNQ655384 RXK655382:RXM655384 SHG655382:SHI655384 SRC655382:SRE655384 TAY655382:TBA655384 TKU655382:TKW655384 TUQ655382:TUS655384 UEM655382:UEO655384 UOI655382:UOK655384 UYE655382:UYG655384 VIA655382:VIC655384 VRW655382:VRY655384 WBS655382:WBU655384 WLO655382:WLQ655384 WVK655382:WVM655384 C720918:E720920 IY720918:JA720920 SU720918:SW720920 ACQ720918:ACS720920 AMM720918:AMO720920 AWI720918:AWK720920 BGE720918:BGG720920 BQA720918:BQC720920 BZW720918:BZY720920 CJS720918:CJU720920 CTO720918:CTQ720920 DDK720918:DDM720920 DNG720918:DNI720920 DXC720918:DXE720920 EGY720918:EHA720920 EQU720918:EQW720920 FAQ720918:FAS720920 FKM720918:FKO720920 FUI720918:FUK720920 GEE720918:GEG720920 GOA720918:GOC720920 GXW720918:GXY720920 HHS720918:HHU720920 HRO720918:HRQ720920 IBK720918:IBM720920 ILG720918:ILI720920 IVC720918:IVE720920 JEY720918:JFA720920 JOU720918:JOW720920 JYQ720918:JYS720920 KIM720918:KIO720920 KSI720918:KSK720920 LCE720918:LCG720920 LMA720918:LMC720920 LVW720918:LVY720920 MFS720918:MFU720920 MPO720918:MPQ720920 MZK720918:MZM720920 NJG720918:NJI720920 NTC720918:NTE720920 OCY720918:ODA720920 OMU720918:OMW720920 OWQ720918:OWS720920 PGM720918:PGO720920 PQI720918:PQK720920 QAE720918:QAG720920 QKA720918:QKC720920 QTW720918:QTY720920 RDS720918:RDU720920 RNO720918:RNQ720920 RXK720918:RXM720920 SHG720918:SHI720920 SRC720918:SRE720920 TAY720918:TBA720920 TKU720918:TKW720920 TUQ720918:TUS720920 UEM720918:UEO720920 UOI720918:UOK720920 UYE720918:UYG720920 VIA720918:VIC720920 VRW720918:VRY720920 WBS720918:WBU720920 WLO720918:WLQ720920 WVK720918:WVM720920 C786454:E786456 IY786454:JA786456 SU786454:SW786456 ACQ786454:ACS786456 AMM786454:AMO786456 AWI786454:AWK786456 BGE786454:BGG786456 BQA786454:BQC786456 BZW786454:BZY786456 CJS786454:CJU786456 CTO786454:CTQ786456 DDK786454:DDM786456 DNG786454:DNI786456 DXC786454:DXE786456 EGY786454:EHA786456 EQU786454:EQW786456 FAQ786454:FAS786456 FKM786454:FKO786456 FUI786454:FUK786456 GEE786454:GEG786456 GOA786454:GOC786456 GXW786454:GXY786456 HHS786454:HHU786456 HRO786454:HRQ786456 IBK786454:IBM786456 ILG786454:ILI786456 IVC786454:IVE786456 JEY786454:JFA786456 JOU786454:JOW786456 JYQ786454:JYS786456 KIM786454:KIO786456 KSI786454:KSK786456 LCE786454:LCG786456 LMA786454:LMC786456 LVW786454:LVY786456 MFS786454:MFU786456 MPO786454:MPQ786456 MZK786454:MZM786456 NJG786454:NJI786456 NTC786454:NTE786456 OCY786454:ODA786456 OMU786454:OMW786456 OWQ786454:OWS786456 PGM786454:PGO786456 PQI786454:PQK786456 QAE786454:QAG786456 QKA786454:QKC786456 QTW786454:QTY786456 RDS786454:RDU786456 RNO786454:RNQ786456 RXK786454:RXM786456 SHG786454:SHI786456 SRC786454:SRE786456 TAY786454:TBA786456 TKU786454:TKW786456 TUQ786454:TUS786456 UEM786454:UEO786456 UOI786454:UOK786456 UYE786454:UYG786456 VIA786454:VIC786456 VRW786454:VRY786456 WBS786454:WBU786456 WLO786454:WLQ786456 WVK786454:WVM786456 C851990:E851992 IY851990:JA851992 SU851990:SW851992 ACQ851990:ACS851992 AMM851990:AMO851992 AWI851990:AWK851992 BGE851990:BGG851992 BQA851990:BQC851992 BZW851990:BZY851992 CJS851990:CJU851992 CTO851990:CTQ851992 DDK851990:DDM851992 DNG851990:DNI851992 DXC851990:DXE851992 EGY851990:EHA851992 EQU851990:EQW851992 FAQ851990:FAS851992 FKM851990:FKO851992 FUI851990:FUK851992 GEE851990:GEG851992 GOA851990:GOC851992 GXW851990:GXY851992 HHS851990:HHU851992 HRO851990:HRQ851992 IBK851990:IBM851992 ILG851990:ILI851992 IVC851990:IVE851992 JEY851990:JFA851992 JOU851990:JOW851992 JYQ851990:JYS851992 KIM851990:KIO851992 KSI851990:KSK851992 LCE851990:LCG851992 LMA851990:LMC851992 LVW851990:LVY851992 MFS851990:MFU851992 MPO851990:MPQ851992 MZK851990:MZM851992 NJG851990:NJI851992 NTC851990:NTE851992 OCY851990:ODA851992 OMU851990:OMW851992 OWQ851990:OWS851992 PGM851990:PGO851992 PQI851990:PQK851992 QAE851990:QAG851992 QKA851990:QKC851992 QTW851990:QTY851992 RDS851990:RDU851992 RNO851990:RNQ851992 RXK851990:RXM851992 SHG851990:SHI851992 SRC851990:SRE851992 TAY851990:TBA851992 TKU851990:TKW851992 TUQ851990:TUS851992 UEM851990:UEO851992 UOI851990:UOK851992 UYE851990:UYG851992 VIA851990:VIC851992 VRW851990:VRY851992 WBS851990:WBU851992 WLO851990:WLQ851992 WVK851990:WVM851992 C917526:E917528 IY917526:JA917528 SU917526:SW917528 ACQ917526:ACS917528 AMM917526:AMO917528 AWI917526:AWK917528 BGE917526:BGG917528 BQA917526:BQC917528 BZW917526:BZY917528 CJS917526:CJU917528 CTO917526:CTQ917528 DDK917526:DDM917528 DNG917526:DNI917528 DXC917526:DXE917528 EGY917526:EHA917528 EQU917526:EQW917528 FAQ917526:FAS917528 FKM917526:FKO917528 FUI917526:FUK917528 GEE917526:GEG917528 GOA917526:GOC917528 GXW917526:GXY917528 HHS917526:HHU917528 HRO917526:HRQ917528 IBK917526:IBM917528 ILG917526:ILI917528 IVC917526:IVE917528 JEY917526:JFA917528 JOU917526:JOW917528 JYQ917526:JYS917528 KIM917526:KIO917528 KSI917526:KSK917528 LCE917526:LCG917528 LMA917526:LMC917528 LVW917526:LVY917528 MFS917526:MFU917528 MPO917526:MPQ917528 MZK917526:MZM917528 NJG917526:NJI917528 NTC917526:NTE917528 OCY917526:ODA917528 OMU917526:OMW917528 OWQ917526:OWS917528 PGM917526:PGO917528 PQI917526:PQK917528 QAE917526:QAG917528 QKA917526:QKC917528 QTW917526:QTY917528 RDS917526:RDU917528 RNO917526:RNQ917528 RXK917526:RXM917528 SHG917526:SHI917528 SRC917526:SRE917528 TAY917526:TBA917528 TKU917526:TKW917528 TUQ917526:TUS917528 UEM917526:UEO917528 UOI917526:UOK917528 UYE917526:UYG917528 VIA917526:VIC917528 VRW917526:VRY917528 WBS917526:WBU917528 WLO917526:WLQ917528 WVK917526:WVM917528 C983062:E983064 IY983062:JA983064 SU983062:SW983064 ACQ983062:ACS983064 AMM983062:AMO983064 AWI983062:AWK983064 BGE983062:BGG983064 BQA983062:BQC983064 BZW983062:BZY983064 CJS983062:CJU983064 CTO983062:CTQ983064 DDK983062:DDM983064 DNG983062:DNI983064 DXC983062:DXE983064 EGY983062:EHA983064 EQU983062:EQW983064 FAQ983062:FAS983064 FKM983062:FKO983064 FUI983062:FUK983064 GEE983062:GEG983064 GOA983062:GOC983064 GXW983062:GXY983064 HHS983062:HHU983064 HRO983062:HRQ983064 IBK983062:IBM983064 ILG983062:ILI983064 IVC983062:IVE983064 JEY983062:JFA983064 JOU983062:JOW983064 JYQ983062:JYS983064 KIM983062:KIO983064 KSI983062:KSK983064 LCE983062:LCG983064 LMA983062:LMC983064 LVW983062:LVY983064 MFS983062:MFU983064 MPO983062:MPQ983064 MZK983062:MZM983064 NJG983062:NJI983064 NTC983062:NTE983064 OCY983062:ODA983064 OMU983062:OMW983064 OWQ983062:OWS983064 PGM983062:PGO983064 PQI983062:PQK983064 QAE983062:QAG983064 QKA983062:QKC983064 QTW983062:QTY983064 RDS983062:RDU983064 RNO983062:RNQ983064 RXK983062:RXM983064 SHG983062:SHI983064 SRC983062:SRE983064 TAY983062:TBA983064 TKU983062:TKW983064 TUQ983062:TUS983064 UEM983062:UEO983064 UOI983062:UOK983064 UYE983062:UYG983064 VIA983062:VIC983064 VRW983062:VRY983064 WBS983062:WBU983064 WLO983062:WLQ983064 WVK983062:WVM983064 I65558:I65560 JE65558:JE65560 TA65558:TA65560 ACW65558:ACW65560 AMS65558:AMS65560 AWO65558:AWO65560 BGK65558:BGK65560 BQG65558:BQG65560 CAC65558:CAC65560 CJY65558:CJY65560 CTU65558:CTU65560 DDQ65558:DDQ65560 DNM65558:DNM65560 DXI65558:DXI65560 EHE65558:EHE65560 ERA65558:ERA65560 FAW65558:FAW65560 FKS65558:FKS65560 FUO65558:FUO65560 GEK65558:GEK65560 GOG65558:GOG65560 GYC65558:GYC65560 HHY65558:HHY65560 HRU65558:HRU65560 IBQ65558:IBQ65560 ILM65558:ILM65560 IVI65558:IVI65560 JFE65558:JFE65560 JPA65558:JPA65560 JYW65558:JYW65560 KIS65558:KIS65560 KSO65558:KSO65560 LCK65558:LCK65560 LMG65558:LMG65560 LWC65558:LWC65560 MFY65558:MFY65560 MPU65558:MPU65560 MZQ65558:MZQ65560 NJM65558:NJM65560 NTI65558:NTI65560 ODE65558:ODE65560 ONA65558:ONA65560 OWW65558:OWW65560 PGS65558:PGS65560 PQO65558:PQO65560 QAK65558:QAK65560 QKG65558:QKG65560 QUC65558:QUC65560 RDY65558:RDY65560 RNU65558:RNU65560 RXQ65558:RXQ65560 SHM65558:SHM65560 SRI65558:SRI65560 TBE65558:TBE65560 TLA65558:TLA65560 TUW65558:TUW65560 UES65558:UES65560 UOO65558:UOO65560 UYK65558:UYK65560 VIG65558:VIG65560 VSC65558:VSC65560 WBY65558:WBY65560 WLU65558:WLU65560 WVQ65558:WVQ65560 I131094:I131096 JE131094:JE131096 TA131094:TA131096 ACW131094:ACW131096 AMS131094:AMS131096 AWO131094:AWO131096 BGK131094:BGK131096 BQG131094:BQG131096 CAC131094:CAC131096 CJY131094:CJY131096 CTU131094:CTU131096 DDQ131094:DDQ131096 DNM131094:DNM131096 DXI131094:DXI131096 EHE131094:EHE131096 ERA131094:ERA131096 FAW131094:FAW131096 FKS131094:FKS131096 FUO131094:FUO131096 GEK131094:GEK131096 GOG131094:GOG131096 GYC131094:GYC131096 HHY131094:HHY131096 HRU131094:HRU131096 IBQ131094:IBQ131096 ILM131094:ILM131096 IVI131094:IVI131096 JFE131094:JFE131096 JPA131094:JPA131096 JYW131094:JYW131096 KIS131094:KIS131096 KSO131094:KSO131096 LCK131094:LCK131096 LMG131094:LMG131096 LWC131094:LWC131096 MFY131094:MFY131096 MPU131094:MPU131096 MZQ131094:MZQ131096 NJM131094:NJM131096 NTI131094:NTI131096 ODE131094:ODE131096 ONA131094:ONA131096 OWW131094:OWW131096 PGS131094:PGS131096 PQO131094:PQO131096 QAK131094:QAK131096 QKG131094:QKG131096 QUC131094:QUC131096 RDY131094:RDY131096 RNU131094:RNU131096 RXQ131094:RXQ131096 SHM131094:SHM131096 SRI131094:SRI131096 TBE131094:TBE131096 TLA131094:TLA131096 TUW131094:TUW131096 UES131094:UES131096 UOO131094:UOO131096 UYK131094:UYK131096 VIG131094:VIG131096 VSC131094:VSC131096 WBY131094:WBY131096 WLU131094:WLU131096 WVQ131094:WVQ131096 I196630:I196632 JE196630:JE196632 TA196630:TA196632 ACW196630:ACW196632 AMS196630:AMS196632 AWO196630:AWO196632 BGK196630:BGK196632 BQG196630:BQG196632 CAC196630:CAC196632 CJY196630:CJY196632 CTU196630:CTU196632 DDQ196630:DDQ196632 DNM196630:DNM196632 DXI196630:DXI196632 EHE196630:EHE196632 ERA196630:ERA196632 FAW196630:FAW196632 FKS196630:FKS196632 FUO196630:FUO196632 GEK196630:GEK196632 GOG196630:GOG196632 GYC196630:GYC196632 HHY196630:HHY196632 HRU196630:HRU196632 IBQ196630:IBQ196632 ILM196630:ILM196632 IVI196630:IVI196632 JFE196630:JFE196632 JPA196630:JPA196632 JYW196630:JYW196632 KIS196630:KIS196632 KSO196630:KSO196632 LCK196630:LCK196632 LMG196630:LMG196632 LWC196630:LWC196632 MFY196630:MFY196632 MPU196630:MPU196632 MZQ196630:MZQ196632 NJM196630:NJM196632 NTI196630:NTI196632 ODE196630:ODE196632 ONA196630:ONA196632 OWW196630:OWW196632 PGS196630:PGS196632 PQO196630:PQO196632 QAK196630:QAK196632 QKG196630:QKG196632 QUC196630:QUC196632 RDY196630:RDY196632 RNU196630:RNU196632 RXQ196630:RXQ196632 SHM196630:SHM196632 SRI196630:SRI196632 TBE196630:TBE196632 TLA196630:TLA196632 TUW196630:TUW196632 UES196630:UES196632 UOO196630:UOO196632 UYK196630:UYK196632 VIG196630:VIG196632 VSC196630:VSC196632 WBY196630:WBY196632 WLU196630:WLU196632 WVQ196630:WVQ196632 I262166:I262168 JE262166:JE262168 TA262166:TA262168 ACW262166:ACW262168 AMS262166:AMS262168 AWO262166:AWO262168 BGK262166:BGK262168 BQG262166:BQG262168 CAC262166:CAC262168 CJY262166:CJY262168 CTU262166:CTU262168 DDQ262166:DDQ262168 DNM262166:DNM262168 DXI262166:DXI262168 EHE262166:EHE262168 ERA262166:ERA262168 FAW262166:FAW262168 FKS262166:FKS262168 FUO262166:FUO262168 GEK262166:GEK262168 GOG262166:GOG262168 GYC262166:GYC262168 HHY262166:HHY262168 HRU262166:HRU262168 IBQ262166:IBQ262168 ILM262166:ILM262168 IVI262166:IVI262168 JFE262166:JFE262168 JPA262166:JPA262168 JYW262166:JYW262168 KIS262166:KIS262168 KSO262166:KSO262168 LCK262166:LCK262168 LMG262166:LMG262168 LWC262166:LWC262168 MFY262166:MFY262168 MPU262166:MPU262168 MZQ262166:MZQ262168 NJM262166:NJM262168 NTI262166:NTI262168 ODE262166:ODE262168 ONA262166:ONA262168 OWW262166:OWW262168 PGS262166:PGS262168 PQO262166:PQO262168 QAK262166:QAK262168 QKG262166:QKG262168 QUC262166:QUC262168 RDY262166:RDY262168 RNU262166:RNU262168 RXQ262166:RXQ262168 SHM262166:SHM262168 SRI262166:SRI262168 TBE262166:TBE262168 TLA262166:TLA262168 TUW262166:TUW262168 UES262166:UES262168 UOO262166:UOO262168 UYK262166:UYK262168 VIG262166:VIG262168 VSC262166:VSC262168 WBY262166:WBY262168 WLU262166:WLU262168 WVQ262166:WVQ262168 I327702:I327704 JE327702:JE327704 TA327702:TA327704 ACW327702:ACW327704 AMS327702:AMS327704 AWO327702:AWO327704 BGK327702:BGK327704 BQG327702:BQG327704 CAC327702:CAC327704 CJY327702:CJY327704 CTU327702:CTU327704 DDQ327702:DDQ327704 DNM327702:DNM327704 DXI327702:DXI327704 EHE327702:EHE327704 ERA327702:ERA327704 FAW327702:FAW327704 FKS327702:FKS327704 FUO327702:FUO327704 GEK327702:GEK327704 GOG327702:GOG327704 GYC327702:GYC327704 HHY327702:HHY327704 HRU327702:HRU327704 IBQ327702:IBQ327704 ILM327702:ILM327704 IVI327702:IVI327704 JFE327702:JFE327704 JPA327702:JPA327704 JYW327702:JYW327704 KIS327702:KIS327704 KSO327702:KSO327704 LCK327702:LCK327704 LMG327702:LMG327704 LWC327702:LWC327704 MFY327702:MFY327704 MPU327702:MPU327704 MZQ327702:MZQ327704 NJM327702:NJM327704 NTI327702:NTI327704 ODE327702:ODE327704 ONA327702:ONA327704 OWW327702:OWW327704 PGS327702:PGS327704 PQO327702:PQO327704 QAK327702:QAK327704 QKG327702:QKG327704 QUC327702:QUC327704 RDY327702:RDY327704 RNU327702:RNU327704 RXQ327702:RXQ327704 SHM327702:SHM327704 SRI327702:SRI327704 TBE327702:TBE327704 TLA327702:TLA327704 TUW327702:TUW327704 UES327702:UES327704 UOO327702:UOO327704 UYK327702:UYK327704 VIG327702:VIG327704 VSC327702:VSC327704 WBY327702:WBY327704 WLU327702:WLU327704 WVQ327702:WVQ327704 I393238:I393240 JE393238:JE393240 TA393238:TA393240 ACW393238:ACW393240 AMS393238:AMS393240 AWO393238:AWO393240 BGK393238:BGK393240 BQG393238:BQG393240 CAC393238:CAC393240 CJY393238:CJY393240 CTU393238:CTU393240 DDQ393238:DDQ393240 DNM393238:DNM393240 DXI393238:DXI393240 EHE393238:EHE393240 ERA393238:ERA393240 FAW393238:FAW393240 FKS393238:FKS393240 FUO393238:FUO393240 GEK393238:GEK393240 GOG393238:GOG393240 GYC393238:GYC393240 HHY393238:HHY393240 HRU393238:HRU393240 IBQ393238:IBQ393240 ILM393238:ILM393240 IVI393238:IVI393240 JFE393238:JFE393240 JPA393238:JPA393240 JYW393238:JYW393240 KIS393238:KIS393240 KSO393238:KSO393240 LCK393238:LCK393240 LMG393238:LMG393240 LWC393238:LWC393240 MFY393238:MFY393240 MPU393238:MPU393240 MZQ393238:MZQ393240 NJM393238:NJM393240 NTI393238:NTI393240 ODE393238:ODE393240 ONA393238:ONA393240 OWW393238:OWW393240 PGS393238:PGS393240 PQO393238:PQO393240 QAK393238:QAK393240 QKG393238:QKG393240 QUC393238:QUC393240 RDY393238:RDY393240 RNU393238:RNU393240 RXQ393238:RXQ393240 SHM393238:SHM393240 SRI393238:SRI393240 TBE393238:TBE393240 TLA393238:TLA393240 TUW393238:TUW393240 UES393238:UES393240 UOO393238:UOO393240 UYK393238:UYK393240 VIG393238:VIG393240 VSC393238:VSC393240 WBY393238:WBY393240 WLU393238:WLU393240 WVQ393238:WVQ393240 I458774:I458776 JE458774:JE458776 TA458774:TA458776 ACW458774:ACW458776 AMS458774:AMS458776 AWO458774:AWO458776 BGK458774:BGK458776 BQG458774:BQG458776 CAC458774:CAC458776 CJY458774:CJY458776 CTU458774:CTU458776 DDQ458774:DDQ458776 DNM458774:DNM458776 DXI458774:DXI458776 EHE458774:EHE458776 ERA458774:ERA458776 FAW458774:FAW458776 FKS458774:FKS458776 FUO458774:FUO458776 GEK458774:GEK458776 GOG458774:GOG458776 GYC458774:GYC458776 HHY458774:HHY458776 HRU458774:HRU458776 IBQ458774:IBQ458776 ILM458774:ILM458776 IVI458774:IVI458776 JFE458774:JFE458776 JPA458774:JPA458776 JYW458774:JYW458776 KIS458774:KIS458776 KSO458774:KSO458776 LCK458774:LCK458776 LMG458774:LMG458776 LWC458774:LWC458776 MFY458774:MFY458776 MPU458774:MPU458776 MZQ458774:MZQ458776 NJM458774:NJM458776 NTI458774:NTI458776 ODE458774:ODE458776 ONA458774:ONA458776 OWW458774:OWW458776 PGS458774:PGS458776 PQO458774:PQO458776 QAK458774:QAK458776 QKG458774:QKG458776 QUC458774:QUC458776 RDY458774:RDY458776 RNU458774:RNU458776 RXQ458774:RXQ458776 SHM458774:SHM458776 SRI458774:SRI458776 TBE458774:TBE458776 TLA458774:TLA458776 TUW458774:TUW458776 UES458774:UES458776 UOO458774:UOO458776 UYK458774:UYK458776 VIG458774:VIG458776 VSC458774:VSC458776 WBY458774:WBY458776 WLU458774:WLU458776 WVQ458774:WVQ458776 I524310:I524312 JE524310:JE524312 TA524310:TA524312 ACW524310:ACW524312 AMS524310:AMS524312 AWO524310:AWO524312 BGK524310:BGK524312 BQG524310:BQG524312 CAC524310:CAC524312 CJY524310:CJY524312 CTU524310:CTU524312 DDQ524310:DDQ524312 DNM524310:DNM524312 DXI524310:DXI524312 EHE524310:EHE524312 ERA524310:ERA524312 FAW524310:FAW524312 FKS524310:FKS524312 FUO524310:FUO524312 GEK524310:GEK524312 GOG524310:GOG524312 GYC524310:GYC524312 HHY524310:HHY524312 HRU524310:HRU524312 IBQ524310:IBQ524312 ILM524310:ILM524312 IVI524310:IVI524312 JFE524310:JFE524312 JPA524310:JPA524312 JYW524310:JYW524312 KIS524310:KIS524312 KSO524310:KSO524312 LCK524310:LCK524312 LMG524310:LMG524312 LWC524310:LWC524312 MFY524310:MFY524312 MPU524310:MPU524312 MZQ524310:MZQ524312 NJM524310:NJM524312 NTI524310:NTI524312 ODE524310:ODE524312 ONA524310:ONA524312 OWW524310:OWW524312 PGS524310:PGS524312 PQO524310:PQO524312 QAK524310:QAK524312 QKG524310:QKG524312 QUC524310:QUC524312 RDY524310:RDY524312 RNU524310:RNU524312 RXQ524310:RXQ524312 SHM524310:SHM524312 SRI524310:SRI524312 TBE524310:TBE524312 TLA524310:TLA524312 TUW524310:TUW524312 UES524310:UES524312 UOO524310:UOO524312 UYK524310:UYK524312 VIG524310:VIG524312 VSC524310:VSC524312 WBY524310:WBY524312 WLU524310:WLU524312 WVQ524310:WVQ524312 I589846:I589848 JE589846:JE589848 TA589846:TA589848 ACW589846:ACW589848 AMS589846:AMS589848 AWO589846:AWO589848 BGK589846:BGK589848 BQG589846:BQG589848 CAC589846:CAC589848 CJY589846:CJY589848 CTU589846:CTU589848 DDQ589846:DDQ589848 DNM589846:DNM589848 DXI589846:DXI589848 EHE589846:EHE589848 ERA589846:ERA589848 FAW589846:FAW589848 FKS589846:FKS589848 FUO589846:FUO589848 GEK589846:GEK589848 GOG589846:GOG589848 GYC589846:GYC589848 HHY589846:HHY589848 HRU589846:HRU589848 IBQ589846:IBQ589848 ILM589846:ILM589848 IVI589846:IVI589848 JFE589846:JFE589848 JPA589846:JPA589848 JYW589846:JYW589848 KIS589846:KIS589848 KSO589846:KSO589848 LCK589846:LCK589848 LMG589846:LMG589848 LWC589846:LWC589848 MFY589846:MFY589848 MPU589846:MPU589848 MZQ589846:MZQ589848 NJM589846:NJM589848 NTI589846:NTI589848 ODE589846:ODE589848 ONA589846:ONA589848 OWW589846:OWW589848 PGS589846:PGS589848 PQO589846:PQO589848 QAK589846:QAK589848 QKG589846:QKG589848 QUC589846:QUC589848 RDY589846:RDY589848 RNU589846:RNU589848 RXQ589846:RXQ589848 SHM589846:SHM589848 SRI589846:SRI589848 TBE589846:TBE589848 TLA589846:TLA589848 TUW589846:TUW589848 UES589846:UES589848 UOO589846:UOO589848 UYK589846:UYK589848 VIG589846:VIG589848 VSC589846:VSC589848 WBY589846:WBY589848 WLU589846:WLU589848 WVQ589846:WVQ589848 I655382:I655384 JE655382:JE655384 TA655382:TA655384 ACW655382:ACW655384 AMS655382:AMS655384 AWO655382:AWO655384 BGK655382:BGK655384 BQG655382:BQG655384 CAC655382:CAC655384 CJY655382:CJY655384 CTU655382:CTU655384 DDQ655382:DDQ655384 DNM655382:DNM655384 DXI655382:DXI655384 EHE655382:EHE655384 ERA655382:ERA655384 FAW655382:FAW655384 FKS655382:FKS655384 FUO655382:FUO655384 GEK655382:GEK655384 GOG655382:GOG655384 GYC655382:GYC655384 HHY655382:HHY655384 HRU655382:HRU655384 IBQ655382:IBQ655384 ILM655382:ILM655384 IVI655382:IVI655384 JFE655382:JFE655384 JPA655382:JPA655384 JYW655382:JYW655384 KIS655382:KIS655384 KSO655382:KSO655384 LCK655382:LCK655384 LMG655382:LMG655384 LWC655382:LWC655384 MFY655382:MFY655384 MPU655382:MPU655384 MZQ655382:MZQ655384 NJM655382:NJM655384 NTI655382:NTI655384 ODE655382:ODE655384 ONA655382:ONA655384 OWW655382:OWW655384 PGS655382:PGS655384 PQO655382:PQO655384 QAK655382:QAK655384 QKG655382:QKG655384 QUC655382:QUC655384 RDY655382:RDY655384 RNU655382:RNU655384 RXQ655382:RXQ655384 SHM655382:SHM655384 SRI655382:SRI655384 TBE655382:TBE655384 TLA655382:TLA655384 TUW655382:TUW655384 UES655382:UES655384 UOO655382:UOO655384 UYK655382:UYK655384 VIG655382:VIG655384 VSC655382:VSC655384 WBY655382:WBY655384 WLU655382:WLU655384 WVQ655382:WVQ655384 I720918:I720920 JE720918:JE720920 TA720918:TA720920 ACW720918:ACW720920 AMS720918:AMS720920 AWO720918:AWO720920 BGK720918:BGK720920 BQG720918:BQG720920 CAC720918:CAC720920 CJY720918:CJY720920 CTU720918:CTU720920 DDQ720918:DDQ720920 DNM720918:DNM720920 DXI720918:DXI720920 EHE720918:EHE720920 ERA720918:ERA720920 FAW720918:FAW720920 FKS720918:FKS720920 FUO720918:FUO720920 GEK720918:GEK720920 GOG720918:GOG720920 GYC720918:GYC720920 HHY720918:HHY720920 HRU720918:HRU720920 IBQ720918:IBQ720920 ILM720918:ILM720920 IVI720918:IVI720920 JFE720918:JFE720920 JPA720918:JPA720920 JYW720918:JYW720920 KIS720918:KIS720920 KSO720918:KSO720920 LCK720918:LCK720920 LMG720918:LMG720920 LWC720918:LWC720920 MFY720918:MFY720920 MPU720918:MPU720920 MZQ720918:MZQ720920 NJM720918:NJM720920 NTI720918:NTI720920 ODE720918:ODE720920 ONA720918:ONA720920 OWW720918:OWW720920 PGS720918:PGS720920 PQO720918:PQO720920 QAK720918:QAK720920 QKG720918:QKG720920 QUC720918:QUC720920 RDY720918:RDY720920 RNU720918:RNU720920 RXQ720918:RXQ720920 SHM720918:SHM720920 SRI720918:SRI720920 TBE720918:TBE720920 TLA720918:TLA720920 TUW720918:TUW720920 UES720918:UES720920 UOO720918:UOO720920 UYK720918:UYK720920 VIG720918:VIG720920 VSC720918:VSC720920 WBY720918:WBY720920 WLU720918:WLU720920 WVQ720918:WVQ720920 I786454:I786456 JE786454:JE786456 TA786454:TA786456 ACW786454:ACW786456 AMS786454:AMS786456 AWO786454:AWO786456 BGK786454:BGK786456 BQG786454:BQG786456 CAC786454:CAC786456 CJY786454:CJY786456 CTU786454:CTU786456 DDQ786454:DDQ786456 DNM786454:DNM786456 DXI786454:DXI786456 EHE786454:EHE786456 ERA786454:ERA786456 FAW786454:FAW786456 FKS786454:FKS786456 FUO786454:FUO786456 GEK786454:GEK786456 GOG786454:GOG786456 GYC786454:GYC786456 HHY786454:HHY786456 HRU786454:HRU786456 IBQ786454:IBQ786456 ILM786454:ILM786456 IVI786454:IVI786456 JFE786454:JFE786456 JPA786454:JPA786456 JYW786454:JYW786456 KIS786454:KIS786456 KSO786454:KSO786456 LCK786454:LCK786456 LMG786454:LMG786456 LWC786454:LWC786456 MFY786454:MFY786456 MPU786454:MPU786456 MZQ786454:MZQ786456 NJM786454:NJM786456 NTI786454:NTI786456 ODE786454:ODE786456 ONA786454:ONA786456 OWW786454:OWW786456 PGS786454:PGS786456 PQO786454:PQO786456 QAK786454:QAK786456 QKG786454:QKG786456 QUC786454:QUC786456 RDY786454:RDY786456 RNU786454:RNU786456 RXQ786454:RXQ786456 SHM786454:SHM786456 SRI786454:SRI786456 TBE786454:TBE786456 TLA786454:TLA786456 TUW786454:TUW786456 UES786454:UES786456 UOO786454:UOO786456 UYK786454:UYK786456 VIG786454:VIG786456 VSC786454:VSC786456 WBY786454:WBY786456 WLU786454:WLU786456 WVQ786454:WVQ786456 I851990:I851992 JE851990:JE851992 TA851990:TA851992 ACW851990:ACW851992 AMS851990:AMS851992 AWO851990:AWO851992 BGK851990:BGK851992 BQG851990:BQG851992 CAC851990:CAC851992 CJY851990:CJY851992 CTU851990:CTU851992 DDQ851990:DDQ851992 DNM851990:DNM851992 DXI851990:DXI851992 EHE851990:EHE851992 ERA851990:ERA851992 FAW851990:FAW851992 FKS851990:FKS851992 FUO851990:FUO851992 GEK851990:GEK851992 GOG851990:GOG851992 GYC851990:GYC851992 HHY851990:HHY851992 HRU851990:HRU851992 IBQ851990:IBQ851992 ILM851990:ILM851992 IVI851990:IVI851992 JFE851990:JFE851992 JPA851990:JPA851992 JYW851990:JYW851992 KIS851990:KIS851992 KSO851990:KSO851992 LCK851990:LCK851992 LMG851990:LMG851992 LWC851990:LWC851992 MFY851990:MFY851992 MPU851990:MPU851992 MZQ851990:MZQ851992 NJM851990:NJM851992 NTI851990:NTI851992 ODE851990:ODE851992 ONA851990:ONA851992 OWW851990:OWW851992 PGS851990:PGS851992 PQO851990:PQO851992 QAK851990:QAK851992 QKG851990:QKG851992 QUC851990:QUC851992 RDY851990:RDY851992 RNU851990:RNU851992 RXQ851990:RXQ851992 SHM851990:SHM851992 SRI851990:SRI851992 TBE851990:TBE851992 TLA851990:TLA851992 TUW851990:TUW851992 UES851990:UES851992 UOO851990:UOO851992 UYK851990:UYK851992 VIG851990:VIG851992 VSC851990:VSC851992 WBY851990:WBY851992 WLU851990:WLU851992 WVQ851990:WVQ851992 I917526:I917528 JE917526:JE917528 TA917526:TA917528 ACW917526:ACW917528 AMS917526:AMS917528 AWO917526:AWO917528 BGK917526:BGK917528 BQG917526:BQG917528 CAC917526:CAC917528 CJY917526:CJY917528 CTU917526:CTU917528 DDQ917526:DDQ917528 DNM917526:DNM917528 DXI917526:DXI917528 EHE917526:EHE917528 ERA917526:ERA917528 FAW917526:FAW917528 FKS917526:FKS917528 FUO917526:FUO917528 GEK917526:GEK917528 GOG917526:GOG917528 GYC917526:GYC917528 HHY917526:HHY917528 HRU917526:HRU917528 IBQ917526:IBQ917528 ILM917526:ILM917528 IVI917526:IVI917528 JFE917526:JFE917528 JPA917526:JPA917528 JYW917526:JYW917528 KIS917526:KIS917528 KSO917526:KSO917528 LCK917526:LCK917528 LMG917526:LMG917528 LWC917526:LWC917528 MFY917526:MFY917528 MPU917526:MPU917528 MZQ917526:MZQ917528 NJM917526:NJM917528 NTI917526:NTI917528 ODE917526:ODE917528 ONA917526:ONA917528 OWW917526:OWW917528 PGS917526:PGS917528 PQO917526:PQO917528 QAK917526:QAK917528 QKG917526:QKG917528 QUC917526:QUC917528 RDY917526:RDY917528 RNU917526:RNU917528 RXQ917526:RXQ917528 SHM917526:SHM917528 SRI917526:SRI917528 TBE917526:TBE917528 TLA917526:TLA917528 TUW917526:TUW917528 UES917526:UES917528 UOO917526:UOO917528 UYK917526:UYK917528 VIG917526:VIG917528 VSC917526:VSC917528 WBY917526:WBY917528 WLU917526:WLU917528 WVQ917526:WVQ917528 I983062:I983064 JE983062:JE983064 TA983062:TA983064 ACW983062:ACW983064 AMS983062:AMS983064 AWO983062:AWO983064 BGK983062:BGK983064 BQG983062:BQG983064 CAC983062:CAC983064 CJY983062:CJY983064 CTU983062:CTU983064 DDQ983062:DDQ983064 DNM983062:DNM983064 DXI983062:DXI983064 EHE983062:EHE983064 ERA983062:ERA983064 FAW983062:FAW983064 FKS983062:FKS983064 FUO983062:FUO983064 GEK983062:GEK983064 GOG983062:GOG983064 GYC983062:GYC983064 HHY983062:HHY983064 HRU983062:HRU983064 IBQ983062:IBQ983064 ILM983062:ILM983064 IVI983062:IVI983064 JFE983062:JFE983064 JPA983062:JPA983064 JYW983062:JYW983064 KIS983062:KIS983064 KSO983062:KSO983064 LCK983062:LCK983064 LMG983062:LMG983064 LWC983062:LWC983064 MFY983062:MFY983064 MPU983062:MPU983064 MZQ983062:MZQ983064 NJM983062:NJM983064 NTI983062:NTI983064 ODE983062:ODE983064 ONA983062:ONA983064 OWW983062:OWW983064 PGS983062:PGS983064 PQO983062:PQO983064 QAK983062:QAK983064 QKG983062:QKG983064 QUC983062:QUC983064 RDY983062:RDY983064 RNU983062:RNU983064 RXQ983062:RXQ983064 SHM983062:SHM983064 SRI983062:SRI983064 TBE983062:TBE983064 TLA983062:TLA983064 TUW983062:TUW983064 UES983062:UES983064 UOO983062:UOO983064 UYK983062:UYK983064 VIG983062:VIG983064 VSC983062:VSC983064 WBY983062:WBY983064 WLU983062:WLU983064 WVQ983062:WVQ983064 F65558:H65558 JB65558:JD65558 SX65558:SZ65558 ACT65558:ACV65558 AMP65558:AMR65558 AWL65558:AWN65558 BGH65558:BGJ65558 BQD65558:BQF65558 BZZ65558:CAB65558 CJV65558:CJX65558 CTR65558:CTT65558 DDN65558:DDP65558 DNJ65558:DNL65558 DXF65558:DXH65558 EHB65558:EHD65558 EQX65558:EQZ65558 FAT65558:FAV65558 FKP65558:FKR65558 FUL65558:FUN65558 GEH65558:GEJ65558 GOD65558:GOF65558 GXZ65558:GYB65558 HHV65558:HHX65558 HRR65558:HRT65558 IBN65558:IBP65558 ILJ65558:ILL65558 IVF65558:IVH65558 JFB65558:JFD65558 JOX65558:JOZ65558 JYT65558:JYV65558 KIP65558:KIR65558 KSL65558:KSN65558 LCH65558:LCJ65558 LMD65558:LMF65558 LVZ65558:LWB65558 MFV65558:MFX65558 MPR65558:MPT65558 MZN65558:MZP65558 NJJ65558:NJL65558 NTF65558:NTH65558 ODB65558:ODD65558 OMX65558:OMZ65558 OWT65558:OWV65558 PGP65558:PGR65558 PQL65558:PQN65558 QAH65558:QAJ65558 QKD65558:QKF65558 QTZ65558:QUB65558 RDV65558:RDX65558 RNR65558:RNT65558 RXN65558:RXP65558 SHJ65558:SHL65558 SRF65558:SRH65558 TBB65558:TBD65558 TKX65558:TKZ65558 TUT65558:TUV65558 UEP65558:UER65558 UOL65558:UON65558 UYH65558:UYJ65558 VID65558:VIF65558 VRZ65558:VSB65558 WBV65558:WBX65558 WLR65558:WLT65558 WVN65558:WVP65558 F131094:H131094 JB131094:JD131094 SX131094:SZ131094 ACT131094:ACV131094 AMP131094:AMR131094 AWL131094:AWN131094 BGH131094:BGJ131094 BQD131094:BQF131094 BZZ131094:CAB131094 CJV131094:CJX131094 CTR131094:CTT131094 DDN131094:DDP131094 DNJ131094:DNL131094 DXF131094:DXH131094 EHB131094:EHD131094 EQX131094:EQZ131094 FAT131094:FAV131094 FKP131094:FKR131094 FUL131094:FUN131094 GEH131094:GEJ131094 GOD131094:GOF131094 GXZ131094:GYB131094 HHV131094:HHX131094 HRR131094:HRT131094 IBN131094:IBP131094 ILJ131094:ILL131094 IVF131094:IVH131094 JFB131094:JFD131094 JOX131094:JOZ131094 JYT131094:JYV131094 KIP131094:KIR131094 KSL131094:KSN131094 LCH131094:LCJ131094 LMD131094:LMF131094 LVZ131094:LWB131094 MFV131094:MFX131094 MPR131094:MPT131094 MZN131094:MZP131094 NJJ131094:NJL131094 NTF131094:NTH131094 ODB131094:ODD131094 OMX131094:OMZ131094 OWT131094:OWV131094 PGP131094:PGR131094 PQL131094:PQN131094 QAH131094:QAJ131094 QKD131094:QKF131094 QTZ131094:QUB131094 RDV131094:RDX131094 RNR131094:RNT131094 RXN131094:RXP131094 SHJ131094:SHL131094 SRF131094:SRH131094 TBB131094:TBD131094 TKX131094:TKZ131094 TUT131094:TUV131094 UEP131094:UER131094 UOL131094:UON131094 UYH131094:UYJ131094 VID131094:VIF131094 VRZ131094:VSB131094 WBV131094:WBX131094 WLR131094:WLT131094 WVN131094:WVP131094 F196630:H196630 JB196630:JD196630 SX196630:SZ196630 ACT196630:ACV196630 AMP196630:AMR196630 AWL196630:AWN196630 BGH196630:BGJ196630 BQD196630:BQF196630 BZZ196630:CAB196630 CJV196630:CJX196630 CTR196630:CTT196630 DDN196630:DDP196630 DNJ196630:DNL196630 DXF196630:DXH196630 EHB196630:EHD196630 EQX196630:EQZ196630 FAT196630:FAV196630 FKP196630:FKR196630 FUL196630:FUN196630 GEH196630:GEJ196630 GOD196630:GOF196630 GXZ196630:GYB196630 HHV196630:HHX196630 HRR196630:HRT196630 IBN196630:IBP196630 ILJ196630:ILL196630 IVF196630:IVH196630 JFB196630:JFD196630 JOX196630:JOZ196630 JYT196630:JYV196630 KIP196630:KIR196630 KSL196630:KSN196630 LCH196630:LCJ196630 LMD196630:LMF196630 LVZ196630:LWB196630 MFV196630:MFX196630 MPR196630:MPT196630 MZN196630:MZP196630 NJJ196630:NJL196630 NTF196630:NTH196630 ODB196630:ODD196630 OMX196630:OMZ196630 OWT196630:OWV196630 PGP196630:PGR196630 PQL196630:PQN196630 QAH196630:QAJ196630 QKD196630:QKF196630 QTZ196630:QUB196630 RDV196630:RDX196630 RNR196630:RNT196630 RXN196630:RXP196630 SHJ196630:SHL196630 SRF196630:SRH196630 TBB196630:TBD196630 TKX196630:TKZ196630 TUT196630:TUV196630 UEP196630:UER196630 UOL196630:UON196630 UYH196630:UYJ196630 VID196630:VIF196630 VRZ196630:VSB196630 WBV196630:WBX196630 WLR196630:WLT196630 WVN196630:WVP196630 F262166:H262166 JB262166:JD262166 SX262166:SZ262166 ACT262166:ACV262166 AMP262166:AMR262166 AWL262166:AWN262166 BGH262166:BGJ262166 BQD262166:BQF262166 BZZ262166:CAB262166 CJV262166:CJX262166 CTR262166:CTT262166 DDN262166:DDP262166 DNJ262166:DNL262166 DXF262166:DXH262166 EHB262166:EHD262166 EQX262166:EQZ262166 FAT262166:FAV262166 FKP262166:FKR262166 FUL262166:FUN262166 GEH262166:GEJ262166 GOD262166:GOF262166 GXZ262166:GYB262166 HHV262166:HHX262166 HRR262166:HRT262166 IBN262166:IBP262166 ILJ262166:ILL262166 IVF262166:IVH262166 JFB262166:JFD262166 JOX262166:JOZ262166 JYT262166:JYV262166 KIP262166:KIR262166 KSL262166:KSN262166 LCH262166:LCJ262166 LMD262166:LMF262166 LVZ262166:LWB262166 MFV262166:MFX262166 MPR262166:MPT262166 MZN262166:MZP262166 NJJ262166:NJL262166 NTF262166:NTH262166 ODB262166:ODD262166 OMX262166:OMZ262166 OWT262166:OWV262166 PGP262166:PGR262166 PQL262166:PQN262166 QAH262166:QAJ262166 QKD262166:QKF262166 QTZ262166:QUB262166 RDV262166:RDX262166 RNR262166:RNT262166 RXN262166:RXP262166 SHJ262166:SHL262166 SRF262166:SRH262166 TBB262166:TBD262166 TKX262166:TKZ262166 TUT262166:TUV262166 UEP262166:UER262166 UOL262166:UON262166 UYH262166:UYJ262166 VID262166:VIF262166 VRZ262166:VSB262166 WBV262166:WBX262166 WLR262166:WLT262166 WVN262166:WVP262166 F327702:H327702 JB327702:JD327702 SX327702:SZ327702 ACT327702:ACV327702 AMP327702:AMR327702 AWL327702:AWN327702 BGH327702:BGJ327702 BQD327702:BQF327702 BZZ327702:CAB327702 CJV327702:CJX327702 CTR327702:CTT327702 DDN327702:DDP327702 DNJ327702:DNL327702 DXF327702:DXH327702 EHB327702:EHD327702 EQX327702:EQZ327702 FAT327702:FAV327702 FKP327702:FKR327702 FUL327702:FUN327702 GEH327702:GEJ327702 GOD327702:GOF327702 GXZ327702:GYB327702 HHV327702:HHX327702 HRR327702:HRT327702 IBN327702:IBP327702 ILJ327702:ILL327702 IVF327702:IVH327702 JFB327702:JFD327702 JOX327702:JOZ327702 JYT327702:JYV327702 KIP327702:KIR327702 KSL327702:KSN327702 LCH327702:LCJ327702 LMD327702:LMF327702 LVZ327702:LWB327702 MFV327702:MFX327702 MPR327702:MPT327702 MZN327702:MZP327702 NJJ327702:NJL327702 NTF327702:NTH327702 ODB327702:ODD327702 OMX327702:OMZ327702 OWT327702:OWV327702 PGP327702:PGR327702 PQL327702:PQN327702 QAH327702:QAJ327702 QKD327702:QKF327702 QTZ327702:QUB327702 RDV327702:RDX327702 RNR327702:RNT327702 RXN327702:RXP327702 SHJ327702:SHL327702 SRF327702:SRH327702 TBB327702:TBD327702 TKX327702:TKZ327702 TUT327702:TUV327702 UEP327702:UER327702 UOL327702:UON327702 UYH327702:UYJ327702 VID327702:VIF327702 VRZ327702:VSB327702 WBV327702:WBX327702 WLR327702:WLT327702 WVN327702:WVP327702 F393238:H393238 JB393238:JD393238 SX393238:SZ393238 ACT393238:ACV393238 AMP393238:AMR393238 AWL393238:AWN393238 BGH393238:BGJ393238 BQD393238:BQF393238 BZZ393238:CAB393238 CJV393238:CJX393238 CTR393238:CTT393238 DDN393238:DDP393238 DNJ393238:DNL393238 DXF393238:DXH393238 EHB393238:EHD393238 EQX393238:EQZ393238 FAT393238:FAV393238 FKP393238:FKR393238 FUL393238:FUN393238 GEH393238:GEJ393238 GOD393238:GOF393238 GXZ393238:GYB393238 HHV393238:HHX393238 HRR393238:HRT393238 IBN393238:IBP393238 ILJ393238:ILL393238 IVF393238:IVH393238 JFB393238:JFD393238 JOX393238:JOZ393238 JYT393238:JYV393238 KIP393238:KIR393238 KSL393238:KSN393238 LCH393238:LCJ393238 LMD393238:LMF393238 LVZ393238:LWB393238 MFV393238:MFX393238 MPR393238:MPT393238 MZN393238:MZP393238 NJJ393238:NJL393238 NTF393238:NTH393238 ODB393238:ODD393238 OMX393238:OMZ393238 OWT393238:OWV393238 PGP393238:PGR393238 PQL393238:PQN393238 QAH393238:QAJ393238 QKD393238:QKF393238 QTZ393238:QUB393238 RDV393238:RDX393238 RNR393238:RNT393238 RXN393238:RXP393238 SHJ393238:SHL393238 SRF393238:SRH393238 TBB393238:TBD393238 TKX393238:TKZ393238 TUT393238:TUV393238 UEP393238:UER393238 UOL393238:UON393238 UYH393238:UYJ393238 VID393238:VIF393238 VRZ393238:VSB393238 WBV393238:WBX393238 WLR393238:WLT393238 WVN393238:WVP393238 F458774:H458774 JB458774:JD458774 SX458774:SZ458774 ACT458774:ACV458774 AMP458774:AMR458774 AWL458774:AWN458774 BGH458774:BGJ458774 BQD458774:BQF458774 BZZ458774:CAB458774 CJV458774:CJX458774 CTR458774:CTT458774 DDN458774:DDP458774 DNJ458774:DNL458774 DXF458774:DXH458774 EHB458774:EHD458774 EQX458774:EQZ458774 FAT458774:FAV458774 FKP458774:FKR458774 FUL458774:FUN458774 GEH458774:GEJ458774 GOD458774:GOF458774 GXZ458774:GYB458774 HHV458774:HHX458774 HRR458774:HRT458774 IBN458774:IBP458774 ILJ458774:ILL458774 IVF458774:IVH458774 JFB458774:JFD458774 JOX458774:JOZ458774 JYT458774:JYV458774 KIP458774:KIR458774 KSL458774:KSN458774 LCH458774:LCJ458774 LMD458774:LMF458774 LVZ458774:LWB458774 MFV458774:MFX458774 MPR458774:MPT458774 MZN458774:MZP458774 NJJ458774:NJL458774 NTF458774:NTH458774 ODB458774:ODD458774 OMX458774:OMZ458774 OWT458774:OWV458774 PGP458774:PGR458774 PQL458774:PQN458774 QAH458774:QAJ458774 QKD458774:QKF458774 QTZ458774:QUB458774 RDV458774:RDX458774 RNR458774:RNT458774 RXN458774:RXP458774 SHJ458774:SHL458774 SRF458774:SRH458774 TBB458774:TBD458774 TKX458774:TKZ458774 TUT458774:TUV458774 UEP458774:UER458774 UOL458774:UON458774 UYH458774:UYJ458774 VID458774:VIF458774 VRZ458774:VSB458774 WBV458774:WBX458774 WLR458774:WLT458774 WVN458774:WVP458774 F524310:H524310 JB524310:JD524310 SX524310:SZ524310 ACT524310:ACV524310 AMP524310:AMR524310 AWL524310:AWN524310 BGH524310:BGJ524310 BQD524310:BQF524310 BZZ524310:CAB524310 CJV524310:CJX524310 CTR524310:CTT524310 DDN524310:DDP524310 DNJ524310:DNL524310 DXF524310:DXH524310 EHB524310:EHD524310 EQX524310:EQZ524310 FAT524310:FAV524310 FKP524310:FKR524310 FUL524310:FUN524310 GEH524310:GEJ524310 GOD524310:GOF524310 GXZ524310:GYB524310 HHV524310:HHX524310 HRR524310:HRT524310 IBN524310:IBP524310 ILJ524310:ILL524310 IVF524310:IVH524310 JFB524310:JFD524310 JOX524310:JOZ524310 JYT524310:JYV524310 KIP524310:KIR524310 KSL524310:KSN524310 LCH524310:LCJ524310 LMD524310:LMF524310 LVZ524310:LWB524310 MFV524310:MFX524310 MPR524310:MPT524310 MZN524310:MZP524310 NJJ524310:NJL524310 NTF524310:NTH524310 ODB524310:ODD524310 OMX524310:OMZ524310 OWT524310:OWV524310 PGP524310:PGR524310 PQL524310:PQN524310 QAH524310:QAJ524310 QKD524310:QKF524310 QTZ524310:QUB524310 RDV524310:RDX524310 RNR524310:RNT524310 RXN524310:RXP524310 SHJ524310:SHL524310 SRF524310:SRH524310 TBB524310:TBD524310 TKX524310:TKZ524310 TUT524310:TUV524310 UEP524310:UER524310 UOL524310:UON524310 UYH524310:UYJ524310 VID524310:VIF524310 VRZ524310:VSB524310 WBV524310:WBX524310 WLR524310:WLT524310 WVN524310:WVP524310 F589846:H589846 JB589846:JD589846 SX589846:SZ589846 ACT589846:ACV589846 AMP589846:AMR589846 AWL589846:AWN589846 BGH589846:BGJ589846 BQD589846:BQF589846 BZZ589846:CAB589846 CJV589846:CJX589846 CTR589846:CTT589846 DDN589846:DDP589846 DNJ589846:DNL589846 DXF589846:DXH589846 EHB589846:EHD589846 EQX589846:EQZ589846 FAT589846:FAV589846 FKP589846:FKR589846 FUL589846:FUN589846 GEH589846:GEJ589846 GOD589846:GOF589846 GXZ589846:GYB589846 HHV589846:HHX589846 HRR589846:HRT589846 IBN589846:IBP589846 ILJ589846:ILL589846 IVF589846:IVH589846 JFB589846:JFD589846 JOX589846:JOZ589846 JYT589846:JYV589846 KIP589846:KIR589846 KSL589846:KSN589846 LCH589846:LCJ589846 LMD589846:LMF589846 LVZ589846:LWB589846 MFV589846:MFX589846 MPR589846:MPT589846 MZN589846:MZP589846 NJJ589846:NJL589846 NTF589846:NTH589846 ODB589846:ODD589846 OMX589846:OMZ589846 OWT589846:OWV589846 PGP589846:PGR589846 PQL589846:PQN589846 QAH589846:QAJ589846 QKD589846:QKF589846 QTZ589846:QUB589846 RDV589846:RDX589846 RNR589846:RNT589846 RXN589846:RXP589846 SHJ589846:SHL589846 SRF589846:SRH589846 TBB589846:TBD589846 TKX589846:TKZ589846 TUT589846:TUV589846 UEP589846:UER589846 UOL589846:UON589846 UYH589846:UYJ589846 VID589846:VIF589846 VRZ589846:VSB589846 WBV589846:WBX589846 WLR589846:WLT589846 WVN589846:WVP589846 F655382:H655382 JB655382:JD655382 SX655382:SZ655382 ACT655382:ACV655382 AMP655382:AMR655382 AWL655382:AWN655382 BGH655382:BGJ655382 BQD655382:BQF655382 BZZ655382:CAB655382 CJV655382:CJX655382 CTR655382:CTT655382 DDN655382:DDP655382 DNJ655382:DNL655382 DXF655382:DXH655382 EHB655382:EHD655382 EQX655382:EQZ655382 FAT655382:FAV655382 FKP655382:FKR655382 FUL655382:FUN655382 GEH655382:GEJ655382 GOD655382:GOF655382 GXZ655382:GYB655382 HHV655382:HHX655382 HRR655382:HRT655382 IBN655382:IBP655382 ILJ655382:ILL655382 IVF655382:IVH655382 JFB655382:JFD655382 JOX655382:JOZ655382 JYT655382:JYV655382 KIP655382:KIR655382 KSL655382:KSN655382 LCH655382:LCJ655382 LMD655382:LMF655382 LVZ655382:LWB655382 MFV655382:MFX655382 MPR655382:MPT655382 MZN655382:MZP655382 NJJ655382:NJL655382 NTF655382:NTH655382 ODB655382:ODD655382 OMX655382:OMZ655382 OWT655382:OWV655382 PGP655382:PGR655382 PQL655382:PQN655382 QAH655382:QAJ655382 QKD655382:QKF655382 QTZ655382:QUB655382 RDV655382:RDX655382 RNR655382:RNT655382 RXN655382:RXP655382 SHJ655382:SHL655382 SRF655382:SRH655382 TBB655382:TBD655382 TKX655382:TKZ655382 TUT655382:TUV655382 UEP655382:UER655382 UOL655382:UON655382 UYH655382:UYJ655382 VID655382:VIF655382 VRZ655382:VSB655382 WBV655382:WBX655382 WLR655382:WLT655382 WVN655382:WVP655382 F720918:H720918 JB720918:JD720918 SX720918:SZ720918 ACT720918:ACV720918 AMP720918:AMR720918 AWL720918:AWN720918 BGH720918:BGJ720918 BQD720918:BQF720918 BZZ720918:CAB720918 CJV720918:CJX720918 CTR720918:CTT720918 DDN720918:DDP720918 DNJ720918:DNL720918 DXF720918:DXH720918 EHB720918:EHD720918 EQX720918:EQZ720918 FAT720918:FAV720918 FKP720918:FKR720918 FUL720918:FUN720918 GEH720918:GEJ720918 GOD720918:GOF720918 GXZ720918:GYB720918 HHV720918:HHX720918 HRR720918:HRT720918 IBN720918:IBP720918 ILJ720918:ILL720918 IVF720918:IVH720918 JFB720918:JFD720918 JOX720918:JOZ720918 JYT720918:JYV720918 KIP720918:KIR720918 KSL720918:KSN720918 LCH720918:LCJ720918 LMD720918:LMF720918 LVZ720918:LWB720918 MFV720918:MFX720918 MPR720918:MPT720918 MZN720918:MZP720918 NJJ720918:NJL720918 NTF720918:NTH720918 ODB720918:ODD720918 OMX720918:OMZ720918 OWT720918:OWV720918 PGP720918:PGR720918 PQL720918:PQN720918 QAH720918:QAJ720918 QKD720918:QKF720918 QTZ720918:QUB720918 RDV720918:RDX720918 RNR720918:RNT720918 RXN720918:RXP720918 SHJ720918:SHL720918 SRF720918:SRH720918 TBB720918:TBD720918 TKX720918:TKZ720918 TUT720918:TUV720918 UEP720918:UER720918 UOL720918:UON720918 UYH720918:UYJ720918 VID720918:VIF720918 VRZ720918:VSB720918 WBV720918:WBX720918 WLR720918:WLT720918 WVN720918:WVP720918 F786454:H786454 JB786454:JD786454 SX786454:SZ786454 ACT786454:ACV786454 AMP786454:AMR786454 AWL786454:AWN786454 BGH786454:BGJ786454 BQD786454:BQF786454 BZZ786454:CAB786454 CJV786454:CJX786454 CTR786454:CTT786454 DDN786454:DDP786454 DNJ786454:DNL786454 DXF786454:DXH786454 EHB786454:EHD786454 EQX786454:EQZ786454 FAT786454:FAV786454 FKP786454:FKR786454 FUL786454:FUN786454 GEH786454:GEJ786454 GOD786454:GOF786454 GXZ786454:GYB786454 HHV786454:HHX786454 HRR786454:HRT786454 IBN786454:IBP786454 ILJ786454:ILL786454 IVF786454:IVH786454 JFB786454:JFD786454 JOX786454:JOZ786454 JYT786454:JYV786454 KIP786454:KIR786454 KSL786454:KSN786454 LCH786454:LCJ786454 LMD786454:LMF786454 LVZ786454:LWB786454 MFV786454:MFX786454 MPR786454:MPT786454 MZN786454:MZP786454 NJJ786454:NJL786454 NTF786454:NTH786454 ODB786454:ODD786454 OMX786454:OMZ786454 OWT786454:OWV786454 PGP786454:PGR786454 PQL786454:PQN786454 QAH786454:QAJ786454 QKD786454:QKF786454 QTZ786454:QUB786454 RDV786454:RDX786454 RNR786454:RNT786454 RXN786454:RXP786454 SHJ786454:SHL786454 SRF786454:SRH786454 TBB786454:TBD786454 TKX786454:TKZ786454 TUT786454:TUV786454 UEP786454:UER786454 UOL786454:UON786454 UYH786454:UYJ786454 VID786454:VIF786454 VRZ786454:VSB786454 WBV786454:WBX786454 WLR786454:WLT786454 WVN786454:WVP786454 F851990:H851990 JB851990:JD851990 SX851990:SZ851990 ACT851990:ACV851990 AMP851990:AMR851990 AWL851990:AWN851990 BGH851990:BGJ851990 BQD851990:BQF851990 BZZ851990:CAB851990 CJV851990:CJX851990 CTR851990:CTT851990 DDN851990:DDP851990 DNJ851990:DNL851990 DXF851990:DXH851990 EHB851990:EHD851990 EQX851990:EQZ851990 FAT851990:FAV851990 FKP851990:FKR851990 FUL851990:FUN851990 GEH851990:GEJ851990 GOD851990:GOF851990 GXZ851990:GYB851990 HHV851990:HHX851990 HRR851990:HRT851990 IBN851990:IBP851990 ILJ851990:ILL851990 IVF851990:IVH851990 JFB851990:JFD851990 JOX851990:JOZ851990 JYT851990:JYV851990 KIP851990:KIR851990 KSL851990:KSN851990 LCH851990:LCJ851990 LMD851990:LMF851990 LVZ851990:LWB851990 MFV851990:MFX851990 MPR851990:MPT851990 MZN851990:MZP851990 NJJ851990:NJL851990 NTF851990:NTH851990 ODB851990:ODD851990 OMX851990:OMZ851990 OWT851990:OWV851990 PGP851990:PGR851990 PQL851990:PQN851990 QAH851990:QAJ851990 QKD851990:QKF851990 QTZ851990:QUB851990 RDV851990:RDX851990 RNR851990:RNT851990 RXN851990:RXP851990 SHJ851990:SHL851990 SRF851990:SRH851990 TBB851990:TBD851990 TKX851990:TKZ851990 TUT851990:TUV851990 UEP851990:UER851990 UOL851990:UON851990 UYH851990:UYJ851990 VID851990:VIF851990 VRZ851990:VSB851990 WBV851990:WBX851990 WLR851990:WLT851990 WVN851990:WVP851990 F917526:H917526 JB917526:JD917526 SX917526:SZ917526 ACT917526:ACV917526 AMP917526:AMR917526 AWL917526:AWN917526 BGH917526:BGJ917526 BQD917526:BQF917526 BZZ917526:CAB917526 CJV917526:CJX917526 CTR917526:CTT917526 DDN917526:DDP917526 DNJ917526:DNL917526 DXF917526:DXH917526 EHB917526:EHD917526 EQX917526:EQZ917526 FAT917526:FAV917526 FKP917526:FKR917526 FUL917526:FUN917526 GEH917526:GEJ917526 GOD917526:GOF917526 GXZ917526:GYB917526 HHV917526:HHX917526 HRR917526:HRT917526 IBN917526:IBP917526 ILJ917526:ILL917526 IVF917526:IVH917526 JFB917526:JFD917526 JOX917526:JOZ917526 JYT917526:JYV917526 KIP917526:KIR917526 KSL917526:KSN917526 LCH917526:LCJ917526 LMD917526:LMF917526 LVZ917526:LWB917526 MFV917526:MFX917526 MPR917526:MPT917526 MZN917526:MZP917526 NJJ917526:NJL917526 NTF917526:NTH917526 ODB917526:ODD917526 OMX917526:OMZ917526 OWT917526:OWV917526 PGP917526:PGR917526 PQL917526:PQN917526 QAH917526:QAJ917526 QKD917526:QKF917526 QTZ917526:QUB917526 RDV917526:RDX917526 RNR917526:RNT917526 RXN917526:RXP917526 SHJ917526:SHL917526 SRF917526:SRH917526 TBB917526:TBD917526 TKX917526:TKZ917526 TUT917526:TUV917526 UEP917526:UER917526 UOL917526:UON917526 UYH917526:UYJ917526 VID917526:VIF917526 VRZ917526:VSB917526 WBV917526:WBX917526 WLR917526:WLT917526 WVN917526:WVP917526 F983062:H983062 JB983062:JD983062 SX983062:SZ983062 ACT983062:ACV983062 AMP983062:AMR983062 AWL983062:AWN983062 BGH983062:BGJ983062 BQD983062:BQF983062 BZZ983062:CAB983062 CJV983062:CJX983062 CTR983062:CTT983062 DDN983062:DDP983062 DNJ983062:DNL983062 DXF983062:DXH983062 EHB983062:EHD983062 EQX983062:EQZ983062 FAT983062:FAV983062 FKP983062:FKR983062 FUL983062:FUN983062 GEH983062:GEJ983062 GOD983062:GOF983062 GXZ983062:GYB983062 HHV983062:HHX983062 HRR983062:HRT983062 IBN983062:IBP983062 ILJ983062:ILL983062 IVF983062:IVH983062 JFB983062:JFD983062 JOX983062:JOZ983062 JYT983062:JYV983062 KIP983062:KIR983062 KSL983062:KSN983062 LCH983062:LCJ983062 LMD983062:LMF983062 LVZ983062:LWB983062 MFV983062:MFX983062 MPR983062:MPT983062 MZN983062:MZP983062 NJJ983062:NJL983062 NTF983062:NTH983062 ODB983062:ODD983062 OMX983062:OMZ983062 OWT983062:OWV983062 PGP983062:PGR983062 PQL983062:PQN983062 QAH983062:QAJ983062 QKD983062:QKF983062 QTZ983062:QUB983062 RDV983062:RDX983062 RNR983062:RNT983062 RXN983062:RXP983062 SHJ983062:SHL983062 SRF983062:SRH983062 TBB983062:TBD983062 TKX983062:TKZ983062 TUT983062:TUV983062 UEP983062:UER983062 UOL983062:UON983062 UYH983062:UYJ983062 VID983062:VIF983062 VRZ983062:VSB983062 WBV983062:WBX983062 WLR983062:WLT983062 WVN983062:WVP983062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WVN26 WLR26 WBV26 VRZ26 VID26 UYH26 UOL26 UEP26 TUT26 TKX26 TBB26 SRF26 SHJ26 RXN26 RNR26 RDV26 QTZ26 QKD26 QAH26 PQL26 PGP26 OWT26 OMX26 ODB26 NTF26 NJJ26 MZN26 MPR26 MFV26 LVZ26 LMD26 LCH26 KSL26 KIP26 JYT26 JOX26 JFB26 IVF26 ILJ26 IBN26 HRR26 HHV26 GXZ26 GOD26 GEH26 FUL26 FKP26 FAT26 EQX26 EHB26 DXF26 DNJ26 DDN26 CTR26 CJV26 BZZ26 BQD26 BGH26 AWL26 AMP26 ACT26 SX26 JB26 F26 WVN24:WVP24 WLR24:WLT24 WBV24:WBX24 VRZ24:VSB24 VID24:VIF24 UYH24:UYJ24 UOL24:UON24 UEP24:UER24 TUT24:TUV24 TKX24:TKZ24 TBB24:TBD24 SRF24:SRH24 SHJ24:SHL24 RXN24:RXP24 RNR24:RNT24 RDV24:RDX24 QTZ24:QUB24 QKD24:QKF24 QAH24:QAJ24 PQL24:PQN24 PGP24:PGR24 OWT24:OWV24 OMX24:OMZ24 ODB24:ODD24 NTF24:NTH24 NJJ24:NJL24 MZN24:MZP24 MPR24:MPT24 MFV24:MFX24 LVZ24:LWB24 LMD24:LMF24 LCH24:LCJ24 KSL24:KSN24 KIP24:KIR24 JYT24:JYV24 JOX24:JOZ24 JFB24:JFD24 IVF24:IVH24 ILJ24:ILL24 IBN24:IBP24 HRR24:HRT24 HHV24:HHX24 GXZ24:GYB24 GOD24:GOF24 GEH24:GEJ24 FUL24:FUN24 FKP24:FKR24 FAT24:FAV24 EQX24:EQZ24 EHB24:EHD24 DXF24:DXH24 DNJ24:DNL24 DDN24:DDP24 CTR24:CTT24 CJV24:CJX24 BZZ24:CAB24 BQD24:BQF24 BGH24:BGJ24 AWL24:AWN24 AMP24:AMR24 ACT24:ACV24 SX24:SZ24 JB24:JD24 F24:I24 WVQ24:WVQ26 WLU24:WLU26 WBY24:WBY26 VSC24:VSC26 VIG24:VIG26 UYK24:UYK26 UOO24:UOO26 UES24:UES26 TUW24:TUW26 TLA24:TLA26 TBE24:TBE26 SRI24:SRI26 SHM24:SHM26 RXQ24:RXQ26 RNU24:RNU26 RDY24:RDY26 QUC24:QUC26 QKG24:QKG26 QAK24:QAK26 PQO24:PQO26 PGS24:PGS26 OWW24:OWW26 ONA24:ONA26 ODE24:ODE26 NTI24:NTI26 NJM24:NJM26 MZQ24:MZQ26 MPU24:MPU26 MFY24:MFY26 LWC24:LWC26 LMG24:LMG26 LCK24:LCK26 KSO24:KSO26 KIS24:KIS26 JYW24:JYW26 JPA24:JPA26 JFE24:JFE26 IVI24:IVI26 ILM24:ILM26 IBQ24:IBQ26 HRU24:HRU26 HHY24:HHY26 GYC24:GYC26 GOG24:GOG26 GEK24:GEK26 FUO24:FUO26 FKS24:FKS26 FAW24:FAW26 ERA24:ERA26 EHE24:EHE26 DXI24:DXI26 DNM24:DNM26 DDQ24:DDQ26 CTU24:CTU26 CJY24:CJY26 CAC24:CAC26 BQG24:BQG26 BGK24:BGK26 AWO24:AWO26 AMS24:AMS26 ACW24:ACW26 TA24:TA26 JE24:JE26 Q24:R26 WVK24:WVM26 WLO24:WLQ26 WBS24:WBU26 VRW24:VRY26 VIA24:VIC26 UYE24:UYG26 UOI24:UOK26 UEM24:UEO26 TUQ24:TUS26 TKU24:TKW26 TAY24:TBA26 SRC24:SRE26 SHG24:SHI26 RXK24:RXM26 RNO24:RNQ26 RDS24:RDU26 QTW24:QTY26 QKA24:QKC26 QAE24:QAG26 PQI24:PQK26 PGM24:PGO26 OWQ24:OWS26 OMU24:OMW26 OCY24:ODA26 NTC24:NTE26 NJG24:NJI26 MZK24:MZM26 MPO24:MPQ26 MFS24:MFU26 LVW24:LVY26 LMA24:LMC26 LCE24:LCG26 KSI24:KSK26 KIM24:KIO26 JYQ24:JYS26 JOU24:JOW26 JEY24:JFA26 IVC24:IVE26 ILG24:ILI26 IBK24:IBM26 HRO24:HRQ26 HHS24:HHU26 GXW24:GXY26 GOA24:GOC26 GEE24:GEG26 FUI24:FUK26 FKM24:FKO26 FAQ24:FAS26 EQU24:EQW26 EGY24:EHA26 DXC24:DXE26 DNG24:DNI26 DDK24:DDM26 CTO24:CTQ26 CJS24:CJU26 BZW24:BZY26 BQA24:BQC26 BGE24:BGG26 AWI24:AWK26 AMM24:AMO26 ACQ24:ACS26 SU24:SW26 IY24:JA26 C24:E26 WVK16:WVP18 WLO16:WLT18 WBS16:WBX18 VRW16:VSB18 VIA16:VIF18 UYE16:UYJ18 UOI16:UON18 UEM16:UER18 TUQ16:TUV18 TKU16:TKZ18 TAY16:TBD18 SRC16:SRH18 SHG16:SHL18 RXK16:RXP18 RNO16:RNT18 RDS16:RDX18 QTW16:QUB18 QKA16:QKF18 QAE16:QAJ18 PQI16:PQN18 PGM16:PGR18 OWQ16:OWV18 OMU16:OMZ18 OCY16:ODD18 NTC16:NTH18 NJG16:NJL18 MZK16:MZP18 MPO16:MPT18 MFS16:MFX18 LVW16:LWB18 LMA16:LMF18 LCE16:LCJ18 KSI16:KSN18 KIM16:KIR18 JYQ16:JYV18 JOU16:JOZ18 JEY16:JFD18 IVC16:IVH18 ILG16:ILL18 IBK16:IBP18 HRO16:HRT18 HHS16:HHX18 GXW16:GYB18 GOA16:GOF18 GEE16:GEJ18 FUI16:FUN18 FKM16:FKR18 FAQ16:FAV18 EQU16:EQZ18 EGY16:EHD18 DXC16:DXH18 DNG16:DNL18 DDK16:DDP18 CTO16:CTT18 CJS16:CJX18 BZW16:CAB18 BQA16:BQF18 BGE16:BGJ18 AWI16:AWN18 AMM16:AMR18 ACQ16:ACV18 SU16:SZ18 IY16:JD18 I25:I26 WVS24:WVT26 WLW24:WLX26 WCA24:WCB26 VSE24:VSF26 VII24:VIJ26 UYM24:UYN26 UOQ24:UOR26 UEU24:UEV26 TUY24:TUZ26 TLC24:TLD26 TBG24:TBH26 SRK24:SRL26 SHO24:SHP26 RXS24:RXT26 RNW24:RNX26 REA24:REB26 QUE24:QUF26 QKI24:QKJ26 QAM24:QAN26 PQQ24:PQR26 PGU24:PGV26 OWY24:OWZ26 ONC24:OND26 ODG24:ODH26 NTK24:NTL26 NJO24:NJP26 MZS24:MZT26 MPW24:MPX26 MGA24:MGB26 LWE24:LWF26 LMI24:LMJ26 LCM24:LCN26 KSQ24:KSR26 KIU24:KIV26 JYY24:JYZ26 JPC24:JPD26 JFG24:JFH26 IVK24:IVL26 ILO24:ILP26 IBS24:IBT26 HRW24:HRX26 HIA24:HIB26 GYE24:GYF26 GOI24:GOJ26 GEM24:GEN26 FUQ24:FUR26 FKU24:FKV26 FAY24:FAZ26 ERC24:ERD26 EHG24:EHH26 DXK24:DXL26 DNO24:DNP26 DDS24:DDT26 CTW24:CTX26 CKA24:CKB26 CAE24:CAF26 BQI24:BQJ26 BGM24:BGN26 AWQ24:AWR26 AMU24:AMV26 ACY24:ACZ26 TC24:TD26 JG24:JH26 H25 WVY24:WVZ26 WMC24:WMD26 WCG24:WCH26 VSK24:VSL26 VIO24:VIP26 UYS24:UYT26 UOW24:UOX26 UFA24:UFB26 TVE24:TVF26 TLI24:TLJ26 TBM24:TBN26 SRQ24:SRR26 SHU24:SHV26 RXY24:RXZ26 ROC24:ROD26 REG24:REH26 QUK24:QUL26 QKO24:QKP26 QAS24:QAT26 PQW24:PQX26 PHA24:PHB26 OXE24:OXF26 ONI24:ONJ26 ODM24:ODN26 NTQ24:NTR26 NJU24:NJV26 MZY24:MZZ26 MQC24:MQD26 MGG24:MGH26 LWK24:LWL26 LMO24:LMP26 LCS24:LCT26 KSW24:KSX26 KJA24:KJB26 JZE24:JZF26 JPI24:JPJ26 JFM24:JFN26 IVQ24:IVR26 ILU24:ILV26 IBY24:IBZ26 HSC24:HSD26 HIG24:HIH26 GYK24:GYL26 GOO24:GOP26 GES24:GET26 FUW24:FUX26 FLA24:FLB26 FBE24:FBF26 ERI24:ERJ26 EHM24:EHN26 DXQ24:DXR26 DNU24:DNV26 DDY24:DDZ26 CUC24:CUD26 CKG24:CKH26 CAK24:CAL26 BQO24:BQP26 BGS24:BGT26 AWW24:AWX26 ANA24:ANB26 ADE24:ADF26 TI24:TJ26 JM24:JN26 F18:G18 WVK32:WVM34 WLO32:WLQ34 WBS32:WBU34 VRW32:VRY34 VIA32:VIC34 UYE32:UYG34 UOI32:UOK34 UEM32:UEO34 TUQ32:TUS34 TKU32:TKW34 TAY32:TBA34 SRC32:SRE34 SHG32:SHI34 RXK32:RXM34 RNO32:RNQ34 RDS32:RDU34 QTW32:QTY34 QKA32:QKC34 QAE32:QAG34 PQI32:PQK34 PGM32:PGO34 OWQ32:OWS34 OMU32:OMW34 OCY32:ODA34 NTC32:NTE34 NJG32:NJI34 MZK32:MZM34 MPO32:MPQ34 MFS32:MFU34 LVW32:LVY34 LMA32:LMC34 LCE32:LCG34 KSI32:KSK34 KIM32:KIO34 JYQ32:JYS34 JOU32:JOW34 JEY32:JFA34 IVC32:IVE34 ILG32:ILI34 IBK32:IBM34 HRO32:HRQ34 HHS32:HHU34 GXW32:GXY34 GOA32:GOC34 GEE32:GEG34 FUI32:FUK34 FKM32:FKO34 FAQ32:FAS34 EQU32:EQW34 EGY32:EHA34 DXC32:DXE34 DNG32:DNI34 DDK32:DDM34 CTO32:CTQ34 CJS32:CJU34 BZW32:BZY34 BQA32:BQC34 BGE32:BGG34 AWI32:AWK34 AMM32:AMO34 ACQ32:ACS34 SU32:SW34 IY32:JA34 N24:O26 WVK8:WVL10 WLO8:WLP10 WBS8:WBT10 VRW8:VRX10 VIA8:VIB10 UYE8:UYF10 UOI8:UOJ10 UEM8:UEN10 TUQ8:TUR10 TKU8:TKV10 TAY8:TAZ10 SRC8:SRD10 SHG8:SHH10 RXK8:RXL10 RNO8:RNP10 RDS8:RDT10 QTW8:QTX10 QKA8:QKB10 QAE8:QAF10 PQI8:PQJ10 PGM8:PGN10 OWQ8:OWR10 OMU8:OMV10 OCY8:OCZ10 NTC8:NTD10 NJG8:NJH10 MZK8:MZL10 MPO8:MPP10 MFS8:MFT10 LVW8:LVX10 LMA8:LMB10 LCE8:LCF10 KSI8:KSJ10 KIM8:KIN10 JYQ8:JYR10 JOU8:JOV10 JEY8:JEZ10 IVC8:IVD10 ILG8:ILH10 IBK8:IBL10 HRO8:HRP10 HHS8:HHT10 GXW8:GXX10 GOA8:GOB10 GEE8:GEF10 FUI8:FUJ10 FKM8:FKN10 FAQ8:FAR10 EQU8:EQV10 EGY8:EGZ10 DXC8:DXD10 DNG8:DNH10 DDK8:DDL10 CTO8:CTP10 CJS8:CJT10 BZW8:BZX10 BQA8:BQB10 BGE8:BGF10 AWI8:AWJ10 AMM8:AMN10 ACQ8:ACR10 SU8:SV10 IY8:IZ10 C8:D10 WVK11 WLO11 WBS11 VRW11 VIA11 UYE11 UOI11 UEM11 TUQ11 TKU11 TAY11 SRC11 SHG11 RXK11 RNO11 RDS11 QTW11 QKA11 QAE11 PQI11 PGM11 OWQ11 OMU11 OCY11 NTC11 NJG11 MZK11 MPO11 MFS11 LVW11 LMA11 LCE11 KSI11 KIM11 JYQ11 JOU11 JEY11 IVC11 ILG11 IBK11 HRO11 HHS11 GXW11 GOA11 GEE11 FUI11 FKM11 FAQ11 EQU11 EGY11 DXC11 DNG11 DDK11 CTO11 CJS11 BZW11 BQA11 BGE11 AWI11 AMM11 ACQ11 SU11 IY11 C11 WVV24:WVW26 WLZ24:WMA26 WCD24:WCE26 VSH24:VSI26 VIL24:VIM26 UYP24:UYQ26 UOT24:UOU26 UEX24:UEY26 TVB24:TVC26 TLF24:TLG26 TBJ24:TBK26 SRN24:SRO26 SHR24:SHS26 RXV24:RXW26 RNZ24:ROA26 RED24:REE26 QUH24:QUI26 QKL24:QKM26 QAP24:QAQ26 PQT24:PQU26 PGX24:PGY26 OXB24:OXC26 ONF24:ONG26 ODJ24:ODK26 NTN24:NTO26 NJR24:NJS26 MZV24:MZW26 MPZ24:MQA26 MGD24:MGE26 LWH24:LWI26 LML24:LMM26 LCP24:LCQ26 KST24:KSU26 KIX24:KIY26 JZB24:JZC26 JPF24:JPG26 JFJ24:JFK26 IVN24:IVO26 ILR24:ILS26 IBV24:IBW26 HRZ24:HSA26 HID24:HIE26 GYH24:GYI26 GOL24:GOM26 GEP24:GEQ26 FUT24:FUU26 FKX24:FKY26 FBB24:FBC26 ERF24:ERG26 EHJ24:EHK26 DXN24:DXO26 DNR24:DNS26 DDV24:DDW26 CTZ24:CUA26 CKD24:CKE26 CAH24:CAI26 BQL24:BQM26 BGP24:BGQ26 AWT24:AWU26 AMX24:AMY26 ADB24:ADC26 TF24:TG26 JJ24:JK26 C18 D16:E18 H16:H18 C32:D34 E32:F32 F33:F34 K24:L26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572E6-DF39-4079-B6FA-53ADC06189B4}">
  <sheetPr>
    <pageSetUpPr fitToPage="1"/>
  </sheetPr>
  <dimension ref="A1:AG621"/>
  <sheetViews>
    <sheetView showGridLines="0" view="pageBreakPreview" zoomScale="70" zoomScaleNormal="100" zoomScaleSheetLayoutView="70" workbookViewId="0"/>
  </sheetViews>
  <sheetFormatPr defaultRowHeight="13.5"/>
  <cols>
    <col min="1" max="1" width="2.625" style="321" customWidth="1"/>
    <col min="2" max="2" width="18.5" style="6" customWidth="1"/>
    <col min="3" max="3" width="11.625" style="6" customWidth="1"/>
    <col min="4" max="4" width="15.25" style="7" bestFit="1" customWidth="1"/>
    <col min="5" max="5" width="17.875" style="6" bestFit="1" customWidth="1"/>
    <col min="6" max="6" width="19.125" style="8" customWidth="1"/>
    <col min="7" max="7" width="11.625" style="6" customWidth="1"/>
    <col min="8" max="8" width="17.375" style="8" customWidth="1"/>
    <col min="9" max="9" width="11.5" style="6" bestFit="1" customWidth="1"/>
    <col min="10" max="10" width="5.375" style="6" bestFit="1" customWidth="1"/>
    <col min="11" max="11" width="9.375" style="8" bestFit="1" customWidth="1"/>
    <col min="12" max="12" width="10.25" style="6" bestFit="1" customWidth="1"/>
    <col min="13" max="13" width="5.375" style="6" bestFit="1" customWidth="1"/>
    <col min="14" max="14" width="9.375" style="8" bestFit="1" customWidth="1"/>
    <col min="15" max="15" width="10" style="6" bestFit="1" customWidth="1"/>
    <col min="16" max="16" width="5.375" style="6" bestFit="1" customWidth="1"/>
    <col min="17" max="17" width="9.375" style="6" bestFit="1" customWidth="1"/>
    <col min="18" max="18" width="23.25" style="6" bestFit="1" customWidth="1"/>
    <col min="19" max="19" width="13.75" style="6" bestFit="1" customWidth="1"/>
    <col min="20" max="256" width="9" style="321"/>
    <col min="257" max="257" width="4" style="321" customWidth="1"/>
    <col min="258" max="258" width="15.375" style="321" customWidth="1"/>
    <col min="259" max="259" width="11" style="321" customWidth="1"/>
    <col min="260" max="260" width="12.125" style="321" customWidth="1"/>
    <col min="261" max="261" width="12.75" style="321" customWidth="1"/>
    <col min="262" max="262" width="10" style="321" customWidth="1"/>
    <col min="263" max="263" width="6.5" style="321" bestFit="1" customWidth="1"/>
    <col min="264" max="264" width="9.75" style="321" customWidth="1"/>
    <col min="265" max="265" width="7.75" style="321" customWidth="1"/>
    <col min="266" max="266" width="4.25" style="321" customWidth="1"/>
    <col min="267" max="267" width="7.875" style="321" customWidth="1"/>
    <col min="268" max="268" width="9.5" style="321" customWidth="1"/>
    <col min="269" max="269" width="6.5" style="321" customWidth="1"/>
    <col min="270" max="270" width="5.25" style="321" customWidth="1"/>
    <col min="271" max="274" width="9.625" style="321" customWidth="1"/>
    <col min="275" max="275" width="13.75" style="321" bestFit="1" customWidth="1"/>
    <col min="276" max="512" width="9" style="321"/>
    <col min="513" max="513" width="4" style="321" customWidth="1"/>
    <col min="514" max="514" width="15.375" style="321" customWidth="1"/>
    <col min="515" max="515" width="11" style="321" customWidth="1"/>
    <col min="516" max="516" width="12.125" style="321" customWidth="1"/>
    <col min="517" max="517" width="12.75" style="321" customWidth="1"/>
    <col min="518" max="518" width="10" style="321" customWidth="1"/>
    <col min="519" max="519" width="6.5" style="321" bestFit="1" customWidth="1"/>
    <col min="520" max="520" width="9.75" style="321" customWidth="1"/>
    <col min="521" max="521" width="7.75" style="321" customWidth="1"/>
    <col min="522" max="522" width="4.25" style="321" customWidth="1"/>
    <col min="523" max="523" width="7.875" style="321" customWidth="1"/>
    <col min="524" max="524" width="9.5" style="321" customWidth="1"/>
    <col min="525" max="525" width="6.5" style="321" customWidth="1"/>
    <col min="526" max="526" width="5.25" style="321" customWidth="1"/>
    <col min="527" max="530" width="9.625" style="321" customWidth="1"/>
    <col min="531" max="531" width="13.75" style="321" bestFit="1" customWidth="1"/>
    <col min="532" max="768" width="9" style="321"/>
    <col min="769" max="769" width="4" style="321" customWidth="1"/>
    <col min="770" max="770" width="15.375" style="321" customWidth="1"/>
    <col min="771" max="771" width="11" style="321" customWidth="1"/>
    <col min="772" max="772" width="12.125" style="321" customWidth="1"/>
    <col min="773" max="773" width="12.75" style="321" customWidth="1"/>
    <col min="774" max="774" width="10" style="321" customWidth="1"/>
    <col min="775" max="775" width="6.5" style="321" bestFit="1" customWidth="1"/>
    <col min="776" max="776" width="9.75" style="321" customWidth="1"/>
    <col min="777" max="777" width="7.75" style="321" customWidth="1"/>
    <col min="778" max="778" width="4.25" style="321" customWidth="1"/>
    <col min="779" max="779" width="7.875" style="321" customWidth="1"/>
    <col min="780" max="780" width="9.5" style="321" customWidth="1"/>
    <col min="781" max="781" width="6.5" style="321" customWidth="1"/>
    <col min="782" max="782" width="5.25" style="321" customWidth="1"/>
    <col min="783" max="786" width="9.625" style="321" customWidth="1"/>
    <col min="787" max="787" width="13.75" style="321" bestFit="1" customWidth="1"/>
    <col min="788" max="1024" width="9" style="321"/>
    <col min="1025" max="1025" width="4" style="321" customWidth="1"/>
    <col min="1026" max="1026" width="15.375" style="321" customWidth="1"/>
    <col min="1027" max="1027" width="11" style="321" customWidth="1"/>
    <col min="1028" max="1028" width="12.125" style="321" customWidth="1"/>
    <col min="1029" max="1029" width="12.75" style="321" customWidth="1"/>
    <col min="1030" max="1030" width="10" style="321" customWidth="1"/>
    <col min="1031" max="1031" width="6.5" style="321" bestFit="1" customWidth="1"/>
    <col min="1032" max="1032" width="9.75" style="321" customWidth="1"/>
    <col min="1033" max="1033" width="7.75" style="321" customWidth="1"/>
    <col min="1034" max="1034" width="4.25" style="321" customWidth="1"/>
    <col min="1035" max="1035" width="7.875" style="321" customWidth="1"/>
    <col min="1036" max="1036" width="9.5" style="321" customWidth="1"/>
    <col min="1037" max="1037" width="6.5" style="321" customWidth="1"/>
    <col min="1038" max="1038" width="5.25" style="321" customWidth="1"/>
    <col min="1039" max="1042" width="9.625" style="321" customWidth="1"/>
    <col min="1043" max="1043" width="13.75" style="321" bestFit="1" customWidth="1"/>
    <col min="1044" max="1280" width="9" style="321"/>
    <col min="1281" max="1281" width="4" style="321" customWidth="1"/>
    <col min="1282" max="1282" width="15.375" style="321" customWidth="1"/>
    <col min="1283" max="1283" width="11" style="321" customWidth="1"/>
    <col min="1284" max="1284" width="12.125" style="321" customWidth="1"/>
    <col min="1285" max="1285" width="12.75" style="321" customWidth="1"/>
    <col min="1286" max="1286" width="10" style="321" customWidth="1"/>
    <col min="1287" max="1287" width="6.5" style="321" bestFit="1" customWidth="1"/>
    <col min="1288" max="1288" width="9.75" style="321" customWidth="1"/>
    <col min="1289" max="1289" width="7.75" style="321" customWidth="1"/>
    <col min="1290" max="1290" width="4.25" style="321" customWidth="1"/>
    <col min="1291" max="1291" width="7.875" style="321" customWidth="1"/>
    <col min="1292" max="1292" width="9.5" style="321" customWidth="1"/>
    <col min="1293" max="1293" width="6.5" style="321" customWidth="1"/>
    <col min="1294" max="1294" width="5.25" style="321" customWidth="1"/>
    <col min="1295" max="1298" width="9.625" style="321" customWidth="1"/>
    <col min="1299" max="1299" width="13.75" style="321" bestFit="1" customWidth="1"/>
    <col min="1300" max="1536" width="9" style="321"/>
    <col min="1537" max="1537" width="4" style="321" customWidth="1"/>
    <col min="1538" max="1538" width="15.375" style="321" customWidth="1"/>
    <col min="1539" max="1539" width="11" style="321" customWidth="1"/>
    <col min="1540" max="1540" width="12.125" style="321" customWidth="1"/>
    <col min="1541" max="1541" width="12.75" style="321" customWidth="1"/>
    <col min="1542" max="1542" width="10" style="321" customWidth="1"/>
    <col min="1543" max="1543" width="6.5" style="321" bestFit="1" customWidth="1"/>
    <col min="1544" max="1544" width="9.75" style="321" customWidth="1"/>
    <col min="1545" max="1545" width="7.75" style="321" customWidth="1"/>
    <col min="1546" max="1546" width="4.25" style="321" customWidth="1"/>
    <col min="1547" max="1547" width="7.875" style="321" customWidth="1"/>
    <col min="1548" max="1548" width="9.5" style="321" customWidth="1"/>
    <col min="1549" max="1549" width="6.5" style="321" customWidth="1"/>
    <col min="1550" max="1550" width="5.25" style="321" customWidth="1"/>
    <col min="1551" max="1554" width="9.625" style="321" customWidth="1"/>
    <col min="1555" max="1555" width="13.75" style="321" bestFit="1" customWidth="1"/>
    <col min="1556" max="1792" width="9" style="321"/>
    <col min="1793" max="1793" width="4" style="321" customWidth="1"/>
    <col min="1794" max="1794" width="15.375" style="321" customWidth="1"/>
    <col min="1795" max="1795" width="11" style="321" customWidth="1"/>
    <col min="1796" max="1796" width="12.125" style="321" customWidth="1"/>
    <col min="1797" max="1797" width="12.75" style="321" customWidth="1"/>
    <col min="1798" max="1798" width="10" style="321" customWidth="1"/>
    <col min="1799" max="1799" width="6.5" style="321" bestFit="1" customWidth="1"/>
    <col min="1800" max="1800" width="9.75" style="321" customWidth="1"/>
    <col min="1801" max="1801" width="7.75" style="321" customWidth="1"/>
    <col min="1802" max="1802" width="4.25" style="321" customWidth="1"/>
    <col min="1803" max="1803" width="7.875" style="321" customWidth="1"/>
    <col min="1804" max="1804" width="9.5" style="321" customWidth="1"/>
    <col min="1805" max="1805" width="6.5" style="321" customWidth="1"/>
    <col min="1806" max="1806" width="5.25" style="321" customWidth="1"/>
    <col min="1807" max="1810" width="9.625" style="321" customWidth="1"/>
    <col min="1811" max="1811" width="13.75" style="321" bestFit="1" customWidth="1"/>
    <col min="1812" max="2048" width="9" style="321"/>
    <col min="2049" max="2049" width="4" style="321" customWidth="1"/>
    <col min="2050" max="2050" width="15.375" style="321" customWidth="1"/>
    <col min="2051" max="2051" width="11" style="321" customWidth="1"/>
    <col min="2052" max="2052" width="12.125" style="321" customWidth="1"/>
    <col min="2053" max="2053" width="12.75" style="321" customWidth="1"/>
    <col min="2054" max="2054" width="10" style="321" customWidth="1"/>
    <col min="2055" max="2055" width="6.5" style="321" bestFit="1" customWidth="1"/>
    <col min="2056" max="2056" width="9.75" style="321" customWidth="1"/>
    <col min="2057" max="2057" width="7.75" style="321" customWidth="1"/>
    <col min="2058" max="2058" width="4.25" style="321" customWidth="1"/>
    <col min="2059" max="2059" width="7.875" style="321" customWidth="1"/>
    <col min="2060" max="2060" width="9.5" style="321" customWidth="1"/>
    <col min="2061" max="2061" width="6.5" style="321" customWidth="1"/>
    <col min="2062" max="2062" width="5.25" style="321" customWidth="1"/>
    <col min="2063" max="2066" width="9.625" style="321" customWidth="1"/>
    <col min="2067" max="2067" width="13.75" style="321" bestFit="1" customWidth="1"/>
    <col min="2068" max="2304" width="9" style="321"/>
    <col min="2305" max="2305" width="4" style="321" customWidth="1"/>
    <col min="2306" max="2306" width="15.375" style="321" customWidth="1"/>
    <col min="2307" max="2307" width="11" style="321" customWidth="1"/>
    <col min="2308" max="2308" width="12.125" style="321" customWidth="1"/>
    <col min="2309" max="2309" width="12.75" style="321" customWidth="1"/>
    <col min="2310" max="2310" width="10" style="321" customWidth="1"/>
    <col min="2311" max="2311" width="6.5" style="321" bestFit="1" customWidth="1"/>
    <col min="2312" max="2312" width="9.75" style="321" customWidth="1"/>
    <col min="2313" max="2313" width="7.75" style="321" customWidth="1"/>
    <col min="2314" max="2314" width="4.25" style="321" customWidth="1"/>
    <col min="2315" max="2315" width="7.875" style="321" customWidth="1"/>
    <col min="2316" max="2316" width="9.5" style="321" customWidth="1"/>
    <col min="2317" max="2317" width="6.5" style="321" customWidth="1"/>
    <col min="2318" max="2318" width="5.25" style="321" customWidth="1"/>
    <col min="2319" max="2322" width="9.625" style="321" customWidth="1"/>
    <col min="2323" max="2323" width="13.75" style="321" bestFit="1" customWidth="1"/>
    <col min="2324" max="2560" width="9" style="321"/>
    <col min="2561" max="2561" width="4" style="321" customWidth="1"/>
    <col min="2562" max="2562" width="15.375" style="321" customWidth="1"/>
    <col min="2563" max="2563" width="11" style="321" customWidth="1"/>
    <col min="2564" max="2564" width="12.125" style="321" customWidth="1"/>
    <col min="2565" max="2565" width="12.75" style="321" customWidth="1"/>
    <col min="2566" max="2566" width="10" style="321" customWidth="1"/>
    <col min="2567" max="2567" width="6.5" style="321" bestFit="1" customWidth="1"/>
    <col min="2568" max="2568" width="9.75" style="321" customWidth="1"/>
    <col min="2569" max="2569" width="7.75" style="321" customWidth="1"/>
    <col min="2570" max="2570" width="4.25" style="321" customWidth="1"/>
    <col min="2571" max="2571" width="7.875" style="321" customWidth="1"/>
    <col min="2572" max="2572" width="9.5" style="321" customWidth="1"/>
    <col min="2573" max="2573" width="6.5" style="321" customWidth="1"/>
    <col min="2574" max="2574" width="5.25" style="321" customWidth="1"/>
    <col min="2575" max="2578" width="9.625" style="321" customWidth="1"/>
    <col min="2579" max="2579" width="13.75" style="321" bestFit="1" customWidth="1"/>
    <col min="2580" max="2816" width="9" style="321"/>
    <col min="2817" max="2817" width="4" style="321" customWidth="1"/>
    <col min="2818" max="2818" width="15.375" style="321" customWidth="1"/>
    <col min="2819" max="2819" width="11" style="321" customWidth="1"/>
    <col min="2820" max="2820" width="12.125" style="321" customWidth="1"/>
    <col min="2821" max="2821" width="12.75" style="321" customWidth="1"/>
    <col min="2822" max="2822" width="10" style="321" customWidth="1"/>
    <col min="2823" max="2823" width="6.5" style="321" bestFit="1" customWidth="1"/>
    <col min="2824" max="2824" width="9.75" style="321" customWidth="1"/>
    <col min="2825" max="2825" width="7.75" style="321" customWidth="1"/>
    <col min="2826" max="2826" width="4.25" style="321" customWidth="1"/>
    <col min="2827" max="2827" width="7.875" style="321" customWidth="1"/>
    <col min="2828" max="2828" width="9.5" style="321" customWidth="1"/>
    <col min="2829" max="2829" width="6.5" style="321" customWidth="1"/>
    <col min="2830" max="2830" width="5.25" style="321" customWidth="1"/>
    <col min="2831" max="2834" width="9.625" style="321" customWidth="1"/>
    <col min="2835" max="2835" width="13.75" style="321" bestFit="1" customWidth="1"/>
    <col min="2836" max="3072" width="9" style="321"/>
    <col min="3073" max="3073" width="4" style="321" customWidth="1"/>
    <col min="3074" max="3074" width="15.375" style="321" customWidth="1"/>
    <col min="3075" max="3075" width="11" style="321" customWidth="1"/>
    <col min="3076" max="3076" width="12.125" style="321" customWidth="1"/>
    <col min="3077" max="3077" width="12.75" style="321" customWidth="1"/>
    <col min="3078" max="3078" width="10" style="321" customWidth="1"/>
    <col min="3079" max="3079" width="6.5" style="321" bestFit="1" customWidth="1"/>
    <col min="3080" max="3080" width="9.75" style="321" customWidth="1"/>
    <col min="3081" max="3081" width="7.75" style="321" customWidth="1"/>
    <col min="3082" max="3082" width="4.25" style="321" customWidth="1"/>
    <col min="3083" max="3083" width="7.875" style="321" customWidth="1"/>
    <col min="3084" max="3084" width="9.5" style="321" customWidth="1"/>
    <col min="3085" max="3085" width="6.5" style="321" customWidth="1"/>
    <col min="3086" max="3086" width="5.25" style="321" customWidth="1"/>
    <col min="3087" max="3090" width="9.625" style="321" customWidth="1"/>
    <col min="3091" max="3091" width="13.75" style="321" bestFit="1" customWidth="1"/>
    <col min="3092" max="3328" width="9" style="321"/>
    <col min="3329" max="3329" width="4" style="321" customWidth="1"/>
    <col min="3330" max="3330" width="15.375" style="321" customWidth="1"/>
    <col min="3331" max="3331" width="11" style="321" customWidth="1"/>
    <col min="3332" max="3332" width="12.125" style="321" customWidth="1"/>
    <col min="3333" max="3333" width="12.75" style="321" customWidth="1"/>
    <col min="3334" max="3334" width="10" style="321" customWidth="1"/>
    <col min="3335" max="3335" width="6.5" style="321" bestFit="1" customWidth="1"/>
    <col min="3336" max="3336" width="9.75" style="321" customWidth="1"/>
    <col min="3337" max="3337" width="7.75" style="321" customWidth="1"/>
    <col min="3338" max="3338" width="4.25" style="321" customWidth="1"/>
    <col min="3339" max="3339" width="7.875" style="321" customWidth="1"/>
    <col min="3340" max="3340" width="9.5" style="321" customWidth="1"/>
    <col min="3341" max="3341" width="6.5" style="321" customWidth="1"/>
    <col min="3342" max="3342" width="5.25" style="321" customWidth="1"/>
    <col min="3343" max="3346" width="9.625" style="321" customWidth="1"/>
    <col min="3347" max="3347" width="13.75" style="321" bestFit="1" customWidth="1"/>
    <col min="3348" max="3584" width="9" style="321"/>
    <col min="3585" max="3585" width="4" style="321" customWidth="1"/>
    <col min="3586" max="3586" width="15.375" style="321" customWidth="1"/>
    <col min="3587" max="3587" width="11" style="321" customWidth="1"/>
    <col min="3588" max="3588" width="12.125" style="321" customWidth="1"/>
    <col min="3589" max="3589" width="12.75" style="321" customWidth="1"/>
    <col min="3590" max="3590" width="10" style="321" customWidth="1"/>
    <col min="3591" max="3591" width="6.5" style="321" bestFit="1" customWidth="1"/>
    <col min="3592" max="3592" width="9.75" style="321" customWidth="1"/>
    <col min="3593" max="3593" width="7.75" style="321" customWidth="1"/>
    <col min="3594" max="3594" width="4.25" style="321" customWidth="1"/>
    <col min="3595" max="3595" width="7.875" style="321" customWidth="1"/>
    <col min="3596" max="3596" width="9.5" style="321" customWidth="1"/>
    <col min="3597" max="3597" width="6.5" style="321" customWidth="1"/>
    <col min="3598" max="3598" width="5.25" style="321" customWidth="1"/>
    <col min="3599" max="3602" width="9.625" style="321" customWidth="1"/>
    <col min="3603" max="3603" width="13.75" style="321" bestFit="1" customWidth="1"/>
    <col min="3604" max="3840" width="9" style="321"/>
    <col min="3841" max="3841" width="4" style="321" customWidth="1"/>
    <col min="3842" max="3842" width="15.375" style="321" customWidth="1"/>
    <col min="3843" max="3843" width="11" style="321" customWidth="1"/>
    <col min="3844" max="3844" width="12.125" style="321" customWidth="1"/>
    <col min="3845" max="3845" width="12.75" style="321" customWidth="1"/>
    <col min="3846" max="3846" width="10" style="321" customWidth="1"/>
    <col min="3847" max="3847" width="6.5" style="321" bestFit="1" customWidth="1"/>
    <col min="3848" max="3848" width="9.75" style="321" customWidth="1"/>
    <col min="3849" max="3849" width="7.75" style="321" customWidth="1"/>
    <col min="3850" max="3850" width="4.25" style="321" customWidth="1"/>
    <col min="3851" max="3851" width="7.875" style="321" customWidth="1"/>
    <col min="3852" max="3852" width="9.5" style="321" customWidth="1"/>
    <col min="3853" max="3853" width="6.5" style="321" customWidth="1"/>
    <col min="3854" max="3854" width="5.25" style="321" customWidth="1"/>
    <col min="3855" max="3858" width="9.625" style="321" customWidth="1"/>
    <col min="3859" max="3859" width="13.75" style="321" bestFit="1" customWidth="1"/>
    <col min="3860" max="4096" width="9" style="321"/>
    <col min="4097" max="4097" width="4" style="321" customWidth="1"/>
    <col min="4098" max="4098" width="15.375" style="321" customWidth="1"/>
    <col min="4099" max="4099" width="11" style="321" customWidth="1"/>
    <col min="4100" max="4100" width="12.125" style="321" customWidth="1"/>
    <col min="4101" max="4101" width="12.75" style="321" customWidth="1"/>
    <col min="4102" max="4102" width="10" style="321" customWidth="1"/>
    <col min="4103" max="4103" width="6.5" style="321" bestFit="1" customWidth="1"/>
    <col min="4104" max="4104" width="9.75" style="321" customWidth="1"/>
    <col min="4105" max="4105" width="7.75" style="321" customWidth="1"/>
    <col min="4106" max="4106" width="4.25" style="321" customWidth="1"/>
    <col min="4107" max="4107" width="7.875" style="321" customWidth="1"/>
    <col min="4108" max="4108" width="9.5" style="321" customWidth="1"/>
    <col min="4109" max="4109" width="6.5" style="321" customWidth="1"/>
    <col min="4110" max="4110" width="5.25" style="321" customWidth="1"/>
    <col min="4111" max="4114" width="9.625" style="321" customWidth="1"/>
    <col min="4115" max="4115" width="13.75" style="321" bestFit="1" customWidth="1"/>
    <col min="4116" max="4352" width="9" style="321"/>
    <col min="4353" max="4353" width="4" style="321" customWidth="1"/>
    <col min="4354" max="4354" width="15.375" style="321" customWidth="1"/>
    <col min="4355" max="4355" width="11" style="321" customWidth="1"/>
    <col min="4356" max="4356" width="12.125" style="321" customWidth="1"/>
    <col min="4357" max="4357" width="12.75" style="321" customWidth="1"/>
    <col min="4358" max="4358" width="10" style="321" customWidth="1"/>
    <col min="4359" max="4359" width="6.5" style="321" bestFit="1" customWidth="1"/>
    <col min="4360" max="4360" width="9.75" style="321" customWidth="1"/>
    <col min="4361" max="4361" width="7.75" style="321" customWidth="1"/>
    <col min="4362" max="4362" width="4.25" style="321" customWidth="1"/>
    <col min="4363" max="4363" width="7.875" style="321" customWidth="1"/>
    <col min="4364" max="4364" width="9.5" style="321" customWidth="1"/>
    <col min="4365" max="4365" width="6.5" style="321" customWidth="1"/>
    <col min="4366" max="4366" width="5.25" style="321" customWidth="1"/>
    <col min="4367" max="4370" width="9.625" style="321" customWidth="1"/>
    <col min="4371" max="4371" width="13.75" style="321" bestFit="1" customWidth="1"/>
    <col min="4372" max="4608" width="9" style="321"/>
    <col min="4609" max="4609" width="4" style="321" customWidth="1"/>
    <col min="4610" max="4610" width="15.375" style="321" customWidth="1"/>
    <col min="4611" max="4611" width="11" style="321" customWidth="1"/>
    <col min="4612" max="4612" width="12.125" style="321" customWidth="1"/>
    <col min="4613" max="4613" width="12.75" style="321" customWidth="1"/>
    <col min="4614" max="4614" width="10" style="321" customWidth="1"/>
    <col min="4615" max="4615" width="6.5" style="321" bestFit="1" customWidth="1"/>
    <col min="4616" max="4616" width="9.75" style="321" customWidth="1"/>
    <col min="4617" max="4617" width="7.75" style="321" customWidth="1"/>
    <col min="4618" max="4618" width="4.25" style="321" customWidth="1"/>
    <col min="4619" max="4619" width="7.875" style="321" customWidth="1"/>
    <col min="4620" max="4620" width="9.5" style="321" customWidth="1"/>
    <col min="4621" max="4621" width="6.5" style="321" customWidth="1"/>
    <col min="4622" max="4622" width="5.25" style="321" customWidth="1"/>
    <col min="4623" max="4626" width="9.625" style="321" customWidth="1"/>
    <col min="4627" max="4627" width="13.75" style="321" bestFit="1" customWidth="1"/>
    <col min="4628" max="4864" width="9" style="321"/>
    <col min="4865" max="4865" width="4" style="321" customWidth="1"/>
    <col min="4866" max="4866" width="15.375" style="321" customWidth="1"/>
    <col min="4867" max="4867" width="11" style="321" customWidth="1"/>
    <col min="4868" max="4868" width="12.125" style="321" customWidth="1"/>
    <col min="4869" max="4869" width="12.75" style="321" customWidth="1"/>
    <col min="4870" max="4870" width="10" style="321" customWidth="1"/>
    <col min="4871" max="4871" width="6.5" style="321" bestFit="1" customWidth="1"/>
    <col min="4872" max="4872" width="9.75" style="321" customWidth="1"/>
    <col min="4873" max="4873" width="7.75" style="321" customWidth="1"/>
    <col min="4874" max="4874" width="4.25" style="321" customWidth="1"/>
    <col min="4875" max="4875" width="7.875" style="321" customWidth="1"/>
    <col min="4876" max="4876" width="9.5" style="321" customWidth="1"/>
    <col min="4877" max="4877" width="6.5" style="321" customWidth="1"/>
    <col min="4878" max="4878" width="5.25" style="321" customWidth="1"/>
    <col min="4879" max="4882" width="9.625" style="321" customWidth="1"/>
    <col min="4883" max="4883" width="13.75" style="321" bestFit="1" customWidth="1"/>
    <col min="4884" max="5120" width="9" style="321"/>
    <col min="5121" max="5121" width="4" style="321" customWidth="1"/>
    <col min="5122" max="5122" width="15.375" style="321" customWidth="1"/>
    <col min="5123" max="5123" width="11" style="321" customWidth="1"/>
    <col min="5124" max="5124" width="12.125" style="321" customWidth="1"/>
    <col min="5125" max="5125" width="12.75" style="321" customWidth="1"/>
    <col min="5126" max="5126" width="10" style="321" customWidth="1"/>
    <col min="5127" max="5127" width="6.5" style="321" bestFit="1" customWidth="1"/>
    <col min="5128" max="5128" width="9.75" style="321" customWidth="1"/>
    <col min="5129" max="5129" width="7.75" style="321" customWidth="1"/>
    <col min="5130" max="5130" width="4.25" style="321" customWidth="1"/>
    <col min="5131" max="5131" width="7.875" style="321" customWidth="1"/>
    <col min="5132" max="5132" width="9.5" style="321" customWidth="1"/>
    <col min="5133" max="5133" width="6.5" style="321" customWidth="1"/>
    <col min="5134" max="5134" width="5.25" style="321" customWidth="1"/>
    <col min="5135" max="5138" width="9.625" style="321" customWidth="1"/>
    <col min="5139" max="5139" width="13.75" style="321" bestFit="1" customWidth="1"/>
    <col min="5140" max="5376" width="9" style="321"/>
    <col min="5377" max="5377" width="4" style="321" customWidth="1"/>
    <col min="5378" max="5378" width="15.375" style="321" customWidth="1"/>
    <col min="5379" max="5379" width="11" style="321" customWidth="1"/>
    <col min="5380" max="5380" width="12.125" style="321" customWidth="1"/>
    <col min="5381" max="5381" width="12.75" style="321" customWidth="1"/>
    <col min="5382" max="5382" width="10" style="321" customWidth="1"/>
    <col min="5383" max="5383" width="6.5" style="321" bestFit="1" customWidth="1"/>
    <col min="5384" max="5384" width="9.75" style="321" customWidth="1"/>
    <col min="5385" max="5385" width="7.75" style="321" customWidth="1"/>
    <col min="5386" max="5386" width="4.25" style="321" customWidth="1"/>
    <col min="5387" max="5387" width="7.875" style="321" customWidth="1"/>
    <col min="5388" max="5388" width="9.5" style="321" customWidth="1"/>
    <col min="5389" max="5389" width="6.5" style="321" customWidth="1"/>
    <col min="5390" max="5390" width="5.25" style="321" customWidth="1"/>
    <col min="5391" max="5394" width="9.625" style="321" customWidth="1"/>
    <col min="5395" max="5395" width="13.75" style="321" bestFit="1" customWidth="1"/>
    <col min="5396" max="5632" width="9" style="321"/>
    <col min="5633" max="5633" width="4" style="321" customWidth="1"/>
    <col min="5634" max="5634" width="15.375" style="321" customWidth="1"/>
    <col min="5635" max="5635" width="11" style="321" customWidth="1"/>
    <col min="5636" max="5636" width="12.125" style="321" customWidth="1"/>
    <col min="5637" max="5637" width="12.75" style="321" customWidth="1"/>
    <col min="5638" max="5638" width="10" style="321" customWidth="1"/>
    <col min="5639" max="5639" width="6.5" style="321" bestFit="1" customWidth="1"/>
    <col min="5640" max="5640" width="9.75" style="321" customWidth="1"/>
    <col min="5641" max="5641" width="7.75" style="321" customWidth="1"/>
    <col min="5642" max="5642" width="4.25" style="321" customWidth="1"/>
    <col min="5643" max="5643" width="7.875" style="321" customWidth="1"/>
    <col min="5644" max="5644" width="9.5" style="321" customWidth="1"/>
    <col min="5645" max="5645" width="6.5" style="321" customWidth="1"/>
    <col min="5646" max="5646" width="5.25" style="321" customWidth="1"/>
    <col min="5647" max="5650" width="9.625" style="321" customWidth="1"/>
    <col min="5651" max="5651" width="13.75" style="321" bestFit="1" customWidth="1"/>
    <col min="5652" max="5888" width="9" style="321"/>
    <col min="5889" max="5889" width="4" style="321" customWidth="1"/>
    <col min="5890" max="5890" width="15.375" style="321" customWidth="1"/>
    <col min="5891" max="5891" width="11" style="321" customWidth="1"/>
    <col min="5892" max="5892" width="12.125" style="321" customWidth="1"/>
    <col min="5893" max="5893" width="12.75" style="321" customWidth="1"/>
    <col min="5894" max="5894" width="10" style="321" customWidth="1"/>
    <col min="5895" max="5895" width="6.5" style="321" bestFit="1" customWidth="1"/>
    <col min="5896" max="5896" width="9.75" style="321" customWidth="1"/>
    <col min="5897" max="5897" width="7.75" style="321" customWidth="1"/>
    <col min="5898" max="5898" width="4.25" style="321" customWidth="1"/>
    <col min="5899" max="5899" width="7.875" style="321" customWidth="1"/>
    <col min="5900" max="5900" width="9.5" style="321" customWidth="1"/>
    <col min="5901" max="5901" width="6.5" style="321" customWidth="1"/>
    <col min="5902" max="5902" width="5.25" style="321" customWidth="1"/>
    <col min="5903" max="5906" width="9.625" style="321" customWidth="1"/>
    <col min="5907" max="5907" width="13.75" style="321" bestFit="1" customWidth="1"/>
    <col min="5908" max="6144" width="9" style="321"/>
    <col min="6145" max="6145" width="4" style="321" customWidth="1"/>
    <col min="6146" max="6146" width="15.375" style="321" customWidth="1"/>
    <col min="6147" max="6147" width="11" style="321" customWidth="1"/>
    <col min="6148" max="6148" width="12.125" style="321" customWidth="1"/>
    <col min="6149" max="6149" width="12.75" style="321" customWidth="1"/>
    <col min="6150" max="6150" width="10" style="321" customWidth="1"/>
    <col min="6151" max="6151" width="6.5" style="321" bestFit="1" customWidth="1"/>
    <col min="6152" max="6152" width="9.75" style="321" customWidth="1"/>
    <col min="6153" max="6153" width="7.75" style="321" customWidth="1"/>
    <col min="6154" max="6154" width="4.25" style="321" customWidth="1"/>
    <col min="6155" max="6155" width="7.875" style="321" customWidth="1"/>
    <col min="6156" max="6156" width="9.5" style="321" customWidth="1"/>
    <col min="6157" max="6157" width="6.5" style="321" customWidth="1"/>
    <col min="6158" max="6158" width="5.25" style="321" customWidth="1"/>
    <col min="6159" max="6162" width="9.625" style="321" customWidth="1"/>
    <col min="6163" max="6163" width="13.75" style="321" bestFit="1" customWidth="1"/>
    <col min="6164" max="6400" width="9" style="321"/>
    <col min="6401" max="6401" width="4" style="321" customWidth="1"/>
    <col min="6402" max="6402" width="15.375" style="321" customWidth="1"/>
    <col min="6403" max="6403" width="11" style="321" customWidth="1"/>
    <col min="6404" max="6404" width="12.125" style="321" customWidth="1"/>
    <col min="6405" max="6405" width="12.75" style="321" customWidth="1"/>
    <col min="6406" max="6406" width="10" style="321" customWidth="1"/>
    <col min="6407" max="6407" width="6.5" style="321" bestFit="1" customWidth="1"/>
    <col min="6408" max="6408" width="9.75" style="321" customWidth="1"/>
    <col min="6409" max="6409" width="7.75" style="321" customWidth="1"/>
    <col min="6410" max="6410" width="4.25" style="321" customWidth="1"/>
    <col min="6411" max="6411" width="7.875" style="321" customWidth="1"/>
    <col min="6412" max="6412" width="9.5" style="321" customWidth="1"/>
    <col min="6413" max="6413" width="6.5" style="321" customWidth="1"/>
    <col min="6414" max="6414" width="5.25" style="321" customWidth="1"/>
    <col min="6415" max="6418" width="9.625" style="321" customWidth="1"/>
    <col min="6419" max="6419" width="13.75" style="321" bestFit="1" customWidth="1"/>
    <col min="6420" max="6656" width="9" style="321"/>
    <col min="6657" max="6657" width="4" style="321" customWidth="1"/>
    <col min="6658" max="6658" width="15.375" style="321" customWidth="1"/>
    <col min="6659" max="6659" width="11" style="321" customWidth="1"/>
    <col min="6660" max="6660" width="12.125" style="321" customWidth="1"/>
    <col min="6661" max="6661" width="12.75" style="321" customWidth="1"/>
    <col min="6662" max="6662" width="10" style="321" customWidth="1"/>
    <col min="6663" max="6663" width="6.5" style="321" bestFit="1" customWidth="1"/>
    <col min="6664" max="6664" width="9.75" style="321" customWidth="1"/>
    <col min="6665" max="6665" width="7.75" style="321" customWidth="1"/>
    <col min="6666" max="6666" width="4.25" style="321" customWidth="1"/>
    <col min="6667" max="6667" width="7.875" style="321" customWidth="1"/>
    <col min="6668" max="6668" width="9.5" style="321" customWidth="1"/>
    <col min="6669" max="6669" width="6.5" style="321" customWidth="1"/>
    <col min="6670" max="6670" width="5.25" style="321" customWidth="1"/>
    <col min="6671" max="6674" width="9.625" style="321" customWidth="1"/>
    <col min="6675" max="6675" width="13.75" style="321" bestFit="1" customWidth="1"/>
    <col min="6676" max="6912" width="9" style="321"/>
    <col min="6913" max="6913" width="4" style="321" customWidth="1"/>
    <col min="6914" max="6914" width="15.375" style="321" customWidth="1"/>
    <col min="6915" max="6915" width="11" style="321" customWidth="1"/>
    <col min="6916" max="6916" width="12.125" style="321" customWidth="1"/>
    <col min="6917" max="6917" width="12.75" style="321" customWidth="1"/>
    <col min="6918" max="6918" width="10" style="321" customWidth="1"/>
    <col min="6919" max="6919" width="6.5" style="321" bestFit="1" customWidth="1"/>
    <col min="6920" max="6920" width="9.75" style="321" customWidth="1"/>
    <col min="6921" max="6921" width="7.75" style="321" customWidth="1"/>
    <col min="6922" max="6922" width="4.25" style="321" customWidth="1"/>
    <col min="6923" max="6923" width="7.875" style="321" customWidth="1"/>
    <col min="6924" max="6924" width="9.5" style="321" customWidth="1"/>
    <col min="6925" max="6925" width="6.5" style="321" customWidth="1"/>
    <col min="6926" max="6926" width="5.25" style="321" customWidth="1"/>
    <col min="6927" max="6930" width="9.625" style="321" customWidth="1"/>
    <col min="6931" max="6931" width="13.75" style="321" bestFit="1" customWidth="1"/>
    <col min="6932" max="7168" width="9" style="321"/>
    <col min="7169" max="7169" width="4" style="321" customWidth="1"/>
    <col min="7170" max="7170" width="15.375" style="321" customWidth="1"/>
    <col min="7171" max="7171" width="11" style="321" customWidth="1"/>
    <col min="7172" max="7172" width="12.125" style="321" customWidth="1"/>
    <col min="7173" max="7173" width="12.75" style="321" customWidth="1"/>
    <col min="7174" max="7174" width="10" style="321" customWidth="1"/>
    <col min="7175" max="7175" width="6.5" style="321" bestFit="1" customWidth="1"/>
    <col min="7176" max="7176" width="9.75" style="321" customWidth="1"/>
    <col min="7177" max="7177" width="7.75" style="321" customWidth="1"/>
    <col min="7178" max="7178" width="4.25" style="321" customWidth="1"/>
    <col min="7179" max="7179" width="7.875" style="321" customWidth="1"/>
    <col min="7180" max="7180" width="9.5" style="321" customWidth="1"/>
    <col min="7181" max="7181" width="6.5" style="321" customWidth="1"/>
    <col min="7182" max="7182" width="5.25" style="321" customWidth="1"/>
    <col min="7183" max="7186" width="9.625" style="321" customWidth="1"/>
    <col min="7187" max="7187" width="13.75" style="321" bestFit="1" customWidth="1"/>
    <col min="7188" max="7424" width="9" style="321"/>
    <col min="7425" max="7425" width="4" style="321" customWidth="1"/>
    <col min="7426" max="7426" width="15.375" style="321" customWidth="1"/>
    <col min="7427" max="7427" width="11" style="321" customWidth="1"/>
    <col min="7428" max="7428" width="12.125" style="321" customWidth="1"/>
    <col min="7429" max="7429" width="12.75" style="321" customWidth="1"/>
    <col min="7430" max="7430" width="10" style="321" customWidth="1"/>
    <col min="7431" max="7431" width="6.5" style="321" bestFit="1" customWidth="1"/>
    <col min="7432" max="7432" width="9.75" style="321" customWidth="1"/>
    <col min="7433" max="7433" width="7.75" style="321" customWidth="1"/>
    <col min="7434" max="7434" width="4.25" style="321" customWidth="1"/>
    <col min="7435" max="7435" width="7.875" style="321" customWidth="1"/>
    <col min="7436" max="7436" width="9.5" style="321" customWidth="1"/>
    <col min="7437" max="7437" width="6.5" style="321" customWidth="1"/>
    <col min="7438" max="7438" width="5.25" style="321" customWidth="1"/>
    <col min="7439" max="7442" width="9.625" style="321" customWidth="1"/>
    <col min="7443" max="7443" width="13.75" style="321" bestFit="1" customWidth="1"/>
    <col min="7444" max="7680" width="9" style="321"/>
    <col min="7681" max="7681" width="4" style="321" customWidth="1"/>
    <col min="7682" max="7682" width="15.375" style="321" customWidth="1"/>
    <col min="7683" max="7683" width="11" style="321" customWidth="1"/>
    <col min="7684" max="7684" width="12.125" style="321" customWidth="1"/>
    <col min="7685" max="7685" width="12.75" style="321" customWidth="1"/>
    <col min="7686" max="7686" width="10" style="321" customWidth="1"/>
    <col min="7687" max="7687" width="6.5" style="321" bestFit="1" customWidth="1"/>
    <col min="7688" max="7688" width="9.75" style="321" customWidth="1"/>
    <col min="7689" max="7689" width="7.75" style="321" customWidth="1"/>
    <col min="7690" max="7690" width="4.25" style="321" customWidth="1"/>
    <col min="7691" max="7691" width="7.875" style="321" customWidth="1"/>
    <col min="7692" max="7692" width="9.5" style="321" customWidth="1"/>
    <col min="7693" max="7693" width="6.5" style="321" customWidth="1"/>
    <col min="7694" max="7694" width="5.25" style="321" customWidth="1"/>
    <col min="7695" max="7698" width="9.625" style="321" customWidth="1"/>
    <col min="7699" max="7699" width="13.75" style="321" bestFit="1" customWidth="1"/>
    <col min="7700" max="7936" width="9" style="321"/>
    <col min="7937" max="7937" width="4" style="321" customWidth="1"/>
    <col min="7938" max="7938" width="15.375" style="321" customWidth="1"/>
    <col min="7939" max="7939" width="11" style="321" customWidth="1"/>
    <col min="7940" max="7940" width="12.125" style="321" customWidth="1"/>
    <col min="7941" max="7941" width="12.75" style="321" customWidth="1"/>
    <col min="7942" max="7942" width="10" style="321" customWidth="1"/>
    <col min="7943" max="7943" width="6.5" style="321" bestFit="1" customWidth="1"/>
    <col min="7944" max="7944" width="9.75" style="321" customWidth="1"/>
    <col min="7945" max="7945" width="7.75" style="321" customWidth="1"/>
    <col min="7946" max="7946" width="4.25" style="321" customWidth="1"/>
    <col min="7947" max="7947" width="7.875" style="321" customWidth="1"/>
    <col min="7948" max="7948" width="9.5" style="321" customWidth="1"/>
    <col min="7949" max="7949" width="6.5" style="321" customWidth="1"/>
    <col min="7950" max="7950" width="5.25" style="321" customWidth="1"/>
    <col min="7951" max="7954" width="9.625" style="321" customWidth="1"/>
    <col min="7955" max="7955" width="13.75" style="321" bestFit="1" customWidth="1"/>
    <col min="7956" max="8192" width="9" style="321"/>
    <col min="8193" max="8193" width="4" style="321" customWidth="1"/>
    <col min="8194" max="8194" width="15.375" style="321" customWidth="1"/>
    <col min="8195" max="8195" width="11" style="321" customWidth="1"/>
    <col min="8196" max="8196" width="12.125" style="321" customWidth="1"/>
    <col min="8197" max="8197" width="12.75" style="321" customWidth="1"/>
    <col min="8198" max="8198" width="10" style="321" customWidth="1"/>
    <col min="8199" max="8199" width="6.5" style="321" bestFit="1" customWidth="1"/>
    <col min="8200" max="8200" width="9.75" style="321" customWidth="1"/>
    <col min="8201" max="8201" width="7.75" style="321" customWidth="1"/>
    <col min="8202" max="8202" width="4.25" style="321" customWidth="1"/>
    <col min="8203" max="8203" width="7.875" style="321" customWidth="1"/>
    <col min="8204" max="8204" width="9.5" style="321" customWidth="1"/>
    <col min="8205" max="8205" width="6.5" style="321" customWidth="1"/>
    <col min="8206" max="8206" width="5.25" style="321" customWidth="1"/>
    <col min="8207" max="8210" width="9.625" style="321" customWidth="1"/>
    <col min="8211" max="8211" width="13.75" style="321" bestFit="1" customWidth="1"/>
    <col min="8212" max="8448" width="9" style="321"/>
    <col min="8449" max="8449" width="4" style="321" customWidth="1"/>
    <col min="8450" max="8450" width="15.375" style="321" customWidth="1"/>
    <col min="8451" max="8451" width="11" style="321" customWidth="1"/>
    <col min="8452" max="8452" width="12.125" style="321" customWidth="1"/>
    <col min="8453" max="8453" width="12.75" style="321" customWidth="1"/>
    <col min="8454" max="8454" width="10" style="321" customWidth="1"/>
    <col min="8455" max="8455" width="6.5" style="321" bestFit="1" customWidth="1"/>
    <col min="8456" max="8456" width="9.75" style="321" customWidth="1"/>
    <col min="8457" max="8457" width="7.75" style="321" customWidth="1"/>
    <col min="8458" max="8458" width="4.25" style="321" customWidth="1"/>
    <col min="8459" max="8459" width="7.875" style="321" customWidth="1"/>
    <col min="8460" max="8460" width="9.5" style="321" customWidth="1"/>
    <col min="8461" max="8461" width="6.5" style="321" customWidth="1"/>
    <col min="8462" max="8462" width="5.25" style="321" customWidth="1"/>
    <col min="8463" max="8466" width="9.625" style="321" customWidth="1"/>
    <col min="8467" max="8467" width="13.75" style="321" bestFit="1" customWidth="1"/>
    <col min="8468" max="8704" width="9" style="321"/>
    <col min="8705" max="8705" width="4" style="321" customWidth="1"/>
    <col min="8706" max="8706" width="15.375" style="321" customWidth="1"/>
    <col min="8707" max="8707" width="11" style="321" customWidth="1"/>
    <col min="8708" max="8708" width="12.125" style="321" customWidth="1"/>
    <col min="8709" max="8709" width="12.75" style="321" customWidth="1"/>
    <col min="8710" max="8710" width="10" style="321" customWidth="1"/>
    <col min="8711" max="8711" width="6.5" style="321" bestFit="1" customWidth="1"/>
    <col min="8712" max="8712" width="9.75" style="321" customWidth="1"/>
    <col min="8713" max="8713" width="7.75" style="321" customWidth="1"/>
    <col min="8714" max="8714" width="4.25" style="321" customWidth="1"/>
    <col min="8715" max="8715" width="7.875" style="321" customWidth="1"/>
    <col min="8716" max="8716" width="9.5" style="321" customWidth="1"/>
    <col min="8717" max="8717" width="6.5" style="321" customWidth="1"/>
    <col min="8718" max="8718" width="5.25" style="321" customWidth="1"/>
    <col min="8719" max="8722" width="9.625" style="321" customWidth="1"/>
    <col min="8723" max="8723" width="13.75" style="321" bestFit="1" customWidth="1"/>
    <col min="8724" max="8960" width="9" style="321"/>
    <col min="8961" max="8961" width="4" style="321" customWidth="1"/>
    <col min="8962" max="8962" width="15.375" style="321" customWidth="1"/>
    <col min="8963" max="8963" width="11" style="321" customWidth="1"/>
    <col min="8964" max="8964" width="12.125" style="321" customWidth="1"/>
    <col min="8965" max="8965" width="12.75" style="321" customWidth="1"/>
    <col min="8966" max="8966" width="10" style="321" customWidth="1"/>
    <col min="8967" max="8967" width="6.5" style="321" bestFit="1" customWidth="1"/>
    <col min="8968" max="8968" width="9.75" style="321" customWidth="1"/>
    <col min="8969" max="8969" width="7.75" style="321" customWidth="1"/>
    <col min="8970" max="8970" width="4.25" style="321" customWidth="1"/>
    <col min="8971" max="8971" width="7.875" style="321" customWidth="1"/>
    <col min="8972" max="8972" width="9.5" style="321" customWidth="1"/>
    <col min="8973" max="8973" width="6.5" style="321" customWidth="1"/>
    <col min="8974" max="8974" width="5.25" style="321" customWidth="1"/>
    <col min="8975" max="8978" width="9.625" style="321" customWidth="1"/>
    <col min="8979" max="8979" width="13.75" style="321" bestFit="1" customWidth="1"/>
    <col min="8980" max="9216" width="9" style="321"/>
    <col min="9217" max="9217" width="4" style="321" customWidth="1"/>
    <col min="9218" max="9218" width="15.375" style="321" customWidth="1"/>
    <col min="9219" max="9219" width="11" style="321" customWidth="1"/>
    <col min="9220" max="9220" width="12.125" style="321" customWidth="1"/>
    <col min="9221" max="9221" width="12.75" style="321" customWidth="1"/>
    <col min="9222" max="9222" width="10" style="321" customWidth="1"/>
    <col min="9223" max="9223" width="6.5" style="321" bestFit="1" customWidth="1"/>
    <col min="9224" max="9224" width="9.75" style="321" customWidth="1"/>
    <col min="9225" max="9225" width="7.75" style="321" customWidth="1"/>
    <col min="9226" max="9226" width="4.25" style="321" customWidth="1"/>
    <col min="9227" max="9227" width="7.875" style="321" customWidth="1"/>
    <col min="9228" max="9228" width="9.5" style="321" customWidth="1"/>
    <col min="9229" max="9229" width="6.5" style="321" customWidth="1"/>
    <col min="9230" max="9230" width="5.25" style="321" customWidth="1"/>
    <col min="9231" max="9234" width="9.625" style="321" customWidth="1"/>
    <col min="9235" max="9235" width="13.75" style="321" bestFit="1" customWidth="1"/>
    <col min="9236" max="9472" width="9" style="321"/>
    <col min="9473" max="9473" width="4" style="321" customWidth="1"/>
    <col min="9474" max="9474" width="15.375" style="321" customWidth="1"/>
    <col min="9475" max="9475" width="11" style="321" customWidth="1"/>
    <col min="9476" max="9476" width="12.125" style="321" customWidth="1"/>
    <col min="9477" max="9477" width="12.75" style="321" customWidth="1"/>
    <col min="9478" max="9478" width="10" style="321" customWidth="1"/>
    <col min="9479" max="9479" width="6.5" style="321" bestFit="1" customWidth="1"/>
    <col min="9480" max="9480" width="9.75" style="321" customWidth="1"/>
    <col min="9481" max="9481" width="7.75" style="321" customWidth="1"/>
    <col min="9482" max="9482" width="4.25" style="321" customWidth="1"/>
    <col min="9483" max="9483" width="7.875" style="321" customWidth="1"/>
    <col min="9484" max="9484" width="9.5" style="321" customWidth="1"/>
    <col min="9485" max="9485" width="6.5" style="321" customWidth="1"/>
    <col min="9486" max="9486" width="5.25" style="321" customWidth="1"/>
    <col min="9487" max="9490" width="9.625" style="321" customWidth="1"/>
    <col min="9491" max="9491" width="13.75" style="321" bestFit="1" customWidth="1"/>
    <col min="9492" max="9728" width="9" style="321"/>
    <col min="9729" max="9729" width="4" style="321" customWidth="1"/>
    <col min="9730" max="9730" width="15.375" style="321" customWidth="1"/>
    <col min="9731" max="9731" width="11" style="321" customWidth="1"/>
    <col min="9732" max="9732" width="12.125" style="321" customWidth="1"/>
    <col min="9733" max="9733" width="12.75" style="321" customWidth="1"/>
    <col min="9734" max="9734" width="10" style="321" customWidth="1"/>
    <col min="9735" max="9735" width="6.5" style="321" bestFit="1" customWidth="1"/>
    <col min="9736" max="9736" width="9.75" style="321" customWidth="1"/>
    <col min="9737" max="9737" width="7.75" style="321" customWidth="1"/>
    <col min="9738" max="9738" width="4.25" style="321" customWidth="1"/>
    <col min="9739" max="9739" width="7.875" style="321" customWidth="1"/>
    <col min="9740" max="9740" width="9.5" style="321" customWidth="1"/>
    <col min="9741" max="9741" width="6.5" style="321" customWidth="1"/>
    <col min="9742" max="9742" width="5.25" style="321" customWidth="1"/>
    <col min="9743" max="9746" width="9.625" style="321" customWidth="1"/>
    <col min="9747" max="9747" width="13.75" style="321" bestFit="1" customWidth="1"/>
    <col min="9748" max="9984" width="9" style="321"/>
    <col min="9985" max="9985" width="4" style="321" customWidth="1"/>
    <col min="9986" max="9986" width="15.375" style="321" customWidth="1"/>
    <col min="9987" max="9987" width="11" style="321" customWidth="1"/>
    <col min="9988" max="9988" width="12.125" style="321" customWidth="1"/>
    <col min="9989" max="9989" width="12.75" style="321" customWidth="1"/>
    <col min="9990" max="9990" width="10" style="321" customWidth="1"/>
    <col min="9991" max="9991" width="6.5" style="321" bestFit="1" customWidth="1"/>
    <col min="9992" max="9992" width="9.75" style="321" customWidth="1"/>
    <col min="9993" max="9993" width="7.75" style="321" customWidth="1"/>
    <col min="9994" max="9994" width="4.25" style="321" customWidth="1"/>
    <col min="9995" max="9995" width="7.875" style="321" customWidth="1"/>
    <col min="9996" max="9996" width="9.5" style="321" customWidth="1"/>
    <col min="9997" max="9997" width="6.5" style="321" customWidth="1"/>
    <col min="9998" max="9998" width="5.25" style="321" customWidth="1"/>
    <col min="9999" max="10002" width="9.625" style="321" customWidth="1"/>
    <col min="10003" max="10003" width="13.75" style="321" bestFit="1" customWidth="1"/>
    <col min="10004" max="10240" width="9" style="321"/>
    <col min="10241" max="10241" width="4" style="321" customWidth="1"/>
    <col min="10242" max="10242" width="15.375" style="321" customWidth="1"/>
    <col min="10243" max="10243" width="11" style="321" customWidth="1"/>
    <col min="10244" max="10244" width="12.125" style="321" customWidth="1"/>
    <col min="10245" max="10245" width="12.75" style="321" customWidth="1"/>
    <col min="10246" max="10246" width="10" style="321" customWidth="1"/>
    <col min="10247" max="10247" width="6.5" style="321" bestFit="1" customWidth="1"/>
    <col min="10248" max="10248" width="9.75" style="321" customWidth="1"/>
    <col min="10249" max="10249" width="7.75" style="321" customWidth="1"/>
    <col min="10250" max="10250" width="4.25" style="321" customWidth="1"/>
    <col min="10251" max="10251" width="7.875" style="321" customWidth="1"/>
    <col min="10252" max="10252" width="9.5" style="321" customWidth="1"/>
    <col min="10253" max="10253" width="6.5" style="321" customWidth="1"/>
    <col min="10254" max="10254" width="5.25" style="321" customWidth="1"/>
    <col min="10255" max="10258" width="9.625" style="321" customWidth="1"/>
    <col min="10259" max="10259" width="13.75" style="321" bestFit="1" customWidth="1"/>
    <col min="10260" max="10496" width="9" style="321"/>
    <col min="10497" max="10497" width="4" style="321" customWidth="1"/>
    <col min="10498" max="10498" width="15.375" style="321" customWidth="1"/>
    <col min="10499" max="10499" width="11" style="321" customWidth="1"/>
    <col min="10500" max="10500" width="12.125" style="321" customWidth="1"/>
    <col min="10501" max="10501" width="12.75" style="321" customWidth="1"/>
    <col min="10502" max="10502" width="10" style="321" customWidth="1"/>
    <col min="10503" max="10503" width="6.5" style="321" bestFit="1" customWidth="1"/>
    <col min="10504" max="10504" width="9.75" style="321" customWidth="1"/>
    <col min="10505" max="10505" width="7.75" style="321" customWidth="1"/>
    <col min="10506" max="10506" width="4.25" style="321" customWidth="1"/>
    <col min="10507" max="10507" width="7.875" style="321" customWidth="1"/>
    <col min="10508" max="10508" width="9.5" style="321" customWidth="1"/>
    <col min="10509" max="10509" width="6.5" style="321" customWidth="1"/>
    <col min="10510" max="10510" width="5.25" style="321" customWidth="1"/>
    <col min="10511" max="10514" width="9.625" style="321" customWidth="1"/>
    <col min="10515" max="10515" width="13.75" style="321" bestFit="1" customWidth="1"/>
    <col min="10516" max="10752" width="9" style="321"/>
    <col min="10753" max="10753" width="4" style="321" customWidth="1"/>
    <col min="10754" max="10754" width="15.375" style="321" customWidth="1"/>
    <col min="10755" max="10755" width="11" style="321" customWidth="1"/>
    <col min="10756" max="10756" width="12.125" style="321" customWidth="1"/>
    <col min="10757" max="10757" width="12.75" style="321" customWidth="1"/>
    <col min="10758" max="10758" width="10" style="321" customWidth="1"/>
    <col min="10759" max="10759" width="6.5" style="321" bestFit="1" customWidth="1"/>
    <col min="10760" max="10760" width="9.75" style="321" customWidth="1"/>
    <col min="10761" max="10761" width="7.75" style="321" customWidth="1"/>
    <col min="10762" max="10762" width="4.25" style="321" customWidth="1"/>
    <col min="10763" max="10763" width="7.875" style="321" customWidth="1"/>
    <col min="10764" max="10764" width="9.5" style="321" customWidth="1"/>
    <col min="10765" max="10765" width="6.5" style="321" customWidth="1"/>
    <col min="10766" max="10766" width="5.25" style="321" customWidth="1"/>
    <col min="10767" max="10770" width="9.625" style="321" customWidth="1"/>
    <col min="10771" max="10771" width="13.75" style="321" bestFit="1" customWidth="1"/>
    <col min="10772" max="11008" width="9" style="321"/>
    <col min="11009" max="11009" width="4" style="321" customWidth="1"/>
    <col min="11010" max="11010" width="15.375" style="321" customWidth="1"/>
    <col min="11011" max="11011" width="11" style="321" customWidth="1"/>
    <col min="11012" max="11012" width="12.125" style="321" customWidth="1"/>
    <col min="11013" max="11013" width="12.75" style="321" customWidth="1"/>
    <col min="11014" max="11014" width="10" style="321" customWidth="1"/>
    <col min="11015" max="11015" width="6.5" style="321" bestFit="1" customWidth="1"/>
    <col min="11016" max="11016" width="9.75" style="321" customWidth="1"/>
    <col min="11017" max="11017" width="7.75" style="321" customWidth="1"/>
    <col min="11018" max="11018" width="4.25" style="321" customWidth="1"/>
    <col min="11019" max="11019" width="7.875" style="321" customWidth="1"/>
    <col min="11020" max="11020" width="9.5" style="321" customWidth="1"/>
    <col min="11021" max="11021" width="6.5" style="321" customWidth="1"/>
    <col min="11022" max="11022" width="5.25" style="321" customWidth="1"/>
    <col min="11023" max="11026" width="9.625" style="321" customWidth="1"/>
    <col min="11027" max="11027" width="13.75" style="321" bestFit="1" customWidth="1"/>
    <col min="11028" max="11264" width="9" style="321"/>
    <col min="11265" max="11265" width="4" style="321" customWidth="1"/>
    <col min="11266" max="11266" width="15.375" style="321" customWidth="1"/>
    <col min="11267" max="11267" width="11" style="321" customWidth="1"/>
    <col min="11268" max="11268" width="12.125" style="321" customWidth="1"/>
    <col min="11269" max="11269" width="12.75" style="321" customWidth="1"/>
    <col min="11270" max="11270" width="10" style="321" customWidth="1"/>
    <col min="11271" max="11271" width="6.5" style="321" bestFit="1" customWidth="1"/>
    <col min="11272" max="11272" width="9.75" style="321" customWidth="1"/>
    <col min="11273" max="11273" width="7.75" style="321" customWidth="1"/>
    <col min="11274" max="11274" width="4.25" style="321" customWidth="1"/>
    <col min="11275" max="11275" width="7.875" style="321" customWidth="1"/>
    <col min="11276" max="11276" width="9.5" style="321" customWidth="1"/>
    <col min="11277" max="11277" width="6.5" style="321" customWidth="1"/>
    <col min="11278" max="11278" width="5.25" style="321" customWidth="1"/>
    <col min="11279" max="11282" width="9.625" style="321" customWidth="1"/>
    <col min="11283" max="11283" width="13.75" style="321" bestFit="1" customWidth="1"/>
    <col min="11284" max="11520" width="9" style="321"/>
    <col min="11521" max="11521" width="4" style="321" customWidth="1"/>
    <col min="11522" max="11522" width="15.375" style="321" customWidth="1"/>
    <col min="11523" max="11523" width="11" style="321" customWidth="1"/>
    <col min="11524" max="11524" width="12.125" style="321" customWidth="1"/>
    <col min="11525" max="11525" width="12.75" style="321" customWidth="1"/>
    <col min="11526" max="11526" width="10" style="321" customWidth="1"/>
    <col min="11527" max="11527" width="6.5" style="321" bestFit="1" customWidth="1"/>
    <col min="11528" max="11528" width="9.75" style="321" customWidth="1"/>
    <col min="11529" max="11529" width="7.75" style="321" customWidth="1"/>
    <col min="11530" max="11530" width="4.25" style="321" customWidth="1"/>
    <col min="11531" max="11531" width="7.875" style="321" customWidth="1"/>
    <col min="11532" max="11532" width="9.5" style="321" customWidth="1"/>
    <col min="11533" max="11533" width="6.5" style="321" customWidth="1"/>
    <col min="11534" max="11534" width="5.25" style="321" customWidth="1"/>
    <col min="11535" max="11538" width="9.625" style="321" customWidth="1"/>
    <col min="11539" max="11539" width="13.75" style="321" bestFit="1" customWidth="1"/>
    <col min="11540" max="11776" width="9" style="321"/>
    <col min="11777" max="11777" width="4" style="321" customWidth="1"/>
    <col min="11778" max="11778" width="15.375" style="321" customWidth="1"/>
    <col min="11779" max="11779" width="11" style="321" customWidth="1"/>
    <col min="11780" max="11780" width="12.125" style="321" customWidth="1"/>
    <col min="11781" max="11781" width="12.75" style="321" customWidth="1"/>
    <col min="11782" max="11782" width="10" style="321" customWidth="1"/>
    <col min="11783" max="11783" width="6.5" style="321" bestFit="1" customWidth="1"/>
    <col min="11784" max="11784" width="9.75" style="321" customWidth="1"/>
    <col min="11785" max="11785" width="7.75" style="321" customWidth="1"/>
    <col min="11786" max="11786" width="4.25" style="321" customWidth="1"/>
    <col min="11787" max="11787" width="7.875" style="321" customWidth="1"/>
    <col min="11788" max="11788" width="9.5" style="321" customWidth="1"/>
    <col min="11789" max="11789" width="6.5" style="321" customWidth="1"/>
    <col min="11790" max="11790" width="5.25" style="321" customWidth="1"/>
    <col min="11791" max="11794" width="9.625" style="321" customWidth="1"/>
    <col min="11795" max="11795" width="13.75" style="321" bestFit="1" customWidth="1"/>
    <col min="11796" max="12032" width="9" style="321"/>
    <col min="12033" max="12033" width="4" style="321" customWidth="1"/>
    <col min="12034" max="12034" width="15.375" style="321" customWidth="1"/>
    <col min="12035" max="12035" width="11" style="321" customWidth="1"/>
    <col min="12036" max="12036" width="12.125" style="321" customWidth="1"/>
    <col min="12037" max="12037" width="12.75" style="321" customWidth="1"/>
    <col min="12038" max="12038" width="10" style="321" customWidth="1"/>
    <col min="12039" max="12039" width="6.5" style="321" bestFit="1" customWidth="1"/>
    <col min="12040" max="12040" width="9.75" style="321" customWidth="1"/>
    <col min="12041" max="12041" width="7.75" style="321" customWidth="1"/>
    <col min="12042" max="12042" width="4.25" style="321" customWidth="1"/>
    <col min="12043" max="12043" width="7.875" style="321" customWidth="1"/>
    <col min="12044" max="12044" width="9.5" style="321" customWidth="1"/>
    <col min="12045" max="12045" width="6.5" style="321" customWidth="1"/>
    <col min="12046" max="12046" width="5.25" style="321" customWidth="1"/>
    <col min="12047" max="12050" width="9.625" style="321" customWidth="1"/>
    <col min="12051" max="12051" width="13.75" style="321" bestFit="1" customWidth="1"/>
    <col min="12052" max="12288" width="9" style="321"/>
    <col min="12289" max="12289" width="4" style="321" customWidth="1"/>
    <col min="12290" max="12290" width="15.375" style="321" customWidth="1"/>
    <col min="12291" max="12291" width="11" style="321" customWidth="1"/>
    <col min="12292" max="12292" width="12.125" style="321" customWidth="1"/>
    <col min="12293" max="12293" width="12.75" style="321" customWidth="1"/>
    <col min="12294" max="12294" width="10" style="321" customWidth="1"/>
    <col min="12295" max="12295" width="6.5" style="321" bestFit="1" customWidth="1"/>
    <col min="12296" max="12296" width="9.75" style="321" customWidth="1"/>
    <col min="12297" max="12297" width="7.75" style="321" customWidth="1"/>
    <col min="12298" max="12298" width="4.25" style="321" customWidth="1"/>
    <col min="12299" max="12299" width="7.875" style="321" customWidth="1"/>
    <col min="12300" max="12300" width="9.5" style="321" customWidth="1"/>
    <col min="12301" max="12301" width="6.5" style="321" customWidth="1"/>
    <col min="12302" max="12302" width="5.25" style="321" customWidth="1"/>
    <col min="12303" max="12306" width="9.625" style="321" customWidth="1"/>
    <col min="12307" max="12307" width="13.75" style="321" bestFit="1" customWidth="1"/>
    <col min="12308" max="12544" width="9" style="321"/>
    <col min="12545" max="12545" width="4" style="321" customWidth="1"/>
    <col min="12546" max="12546" width="15.375" style="321" customWidth="1"/>
    <col min="12547" max="12547" width="11" style="321" customWidth="1"/>
    <col min="12548" max="12548" width="12.125" style="321" customWidth="1"/>
    <col min="12549" max="12549" width="12.75" style="321" customWidth="1"/>
    <col min="12550" max="12550" width="10" style="321" customWidth="1"/>
    <col min="12551" max="12551" width="6.5" style="321" bestFit="1" customWidth="1"/>
    <col min="12552" max="12552" width="9.75" style="321" customWidth="1"/>
    <col min="12553" max="12553" width="7.75" style="321" customWidth="1"/>
    <col min="12554" max="12554" width="4.25" style="321" customWidth="1"/>
    <col min="12555" max="12555" width="7.875" style="321" customWidth="1"/>
    <col min="12556" max="12556" width="9.5" style="321" customWidth="1"/>
    <col min="12557" max="12557" width="6.5" style="321" customWidth="1"/>
    <col min="12558" max="12558" width="5.25" style="321" customWidth="1"/>
    <col min="12559" max="12562" width="9.625" style="321" customWidth="1"/>
    <col min="12563" max="12563" width="13.75" style="321" bestFit="1" customWidth="1"/>
    <col min="12564" max="12800" width="9" style="321"/>
    <col min="12801" max="12801" width="4" style="321" customWidth="1"/>
    <col min="12802" max="12802" width="15.375" style="321" customWidth="1"/>
    <col min="12803" max="12803" width="11" style="321" customWidth="1"/>
    <col min="12804" max="12804" width="12.125" style="321" customWidth="1"/>
    <col min="12805" max="12805" width="12.75" style="321" customWidth="1"/>
    <col min="12806" max="12806" width="10" style="321" customWidth="1"/>
    <col min="12807" max="12807" width="6.5" style="321" bestFit="1" customWidth="1"/>
    <col min="12808" max="12808" width="9.75" style="321" customWidth="1"/>
    <col min="12809" max="12809" width="7.75" style="321" customWidth="1"/>
    <col min="12810" max="12810" width="4.25" style="321" customWidth="1"/>
    <col min="12811" max="12811" width="7.875" style="321" customWidth="1"/>
    <col min="12812" max="12812" width="9.5" style="321" customWidth="1"/>
    <col min="12813" max="12813" width="6.5" style="321" customWidth="1"/>
    <col min="12814" max="12814" width="5.25" style="321" customWidth="1"/>
    <col min="12815" max="12818" width="9.625" style="321" customWidth="1"/>
    <col min="12819" max="12819" width="13.75" style="321" bestFit="1" customWidth="1"/>
    <col min="12820" max="13056" width="9" style="321"/>
    <col min="13057" max="13057" width="4" style="321" customWidth="1"/>
    <col min="13058" max="13058" width="15.375" style="321" customWidth="1"/>
    <col min="13059" max="13059" width="11" style="321" customWidth="1"/>
    <col min="13060" max="13060" width="12.125" style="321" customWidth="1"/>
    <col min="13061" max="13061" width="12.75" style="321" customWidth="1"/>
    <col min="13062" max="13062" width="10" style="321" customWidth="1"/>
    <col min="13063" max="13063" width="6.5" style="321" bestFit="1" customWidth="1"/>
    <col min="13064" max="13064" width="9.75" style="321" customWidth="1"/>
    <col min="13065" max="13065" width="7.75" style="321" customWidth="1"/>
    <col min="13066" max="13066" width="4.25" style="321" customWidth="1"/>
    <col min="13067" max="13067" width="7.875" style="321" customWidth="1"/>
    <col min="13068" max="13068" width="9.5" style="321" customWidth="1"/>
    <col min="13069" max="13069" width="6.5" style="321" customWidth="1"/>
    <col min="13070" max="13070" width="5.25" style="321" customWidth="1"/>
    <col min="13071" max="13074" width="9.625" style="321" customWidth="1"/>
    <col min="13075" max="13075" width="13.75" style="321" bestFit="1" customWidth="1"/>
    <col min="13076" max="13312" width="9" style="321"/>
    <col min="13313" max="13313" width="4" style="321" customWidth="1"/>
    <col min="13314" max="13314" width="15.375" style="321" customWidth="1"/>
    <col min="13315" max="13315" width="11" style="321" customWidth="1"/>
    <col min="13316" max="13316" width="12.125" style="321" customWidth="1"/>
    <col min="13317" max="13317" width="12.75" style="321" customWidth="1"/>
    <col min="13318" max="13318" width="10" style="321" customWidth="1"/>
    <col min="13319" max="13319" width="6.5" style="321" bestFit="1" customWidth="1"/>
    <col min="13320" max="13320" width="9.75" style="321" customWidth="1"/>
    <col min="13321" max="13321" width="7.75" style="321" customWidth="1"/>
    <col min="13322" max="13322" width="4.25" style="321" customWidth="1"/>
    <col min="13323" max="13323" width="7.875" style="321" customWidth="1"/>
    <col min="13324" max="13324" width="9.5" style="321" customWidth="1"/>
    <col min="13325" max="13325" width="6.5" style="321" customWidth="1"/>
    <col min="13326" max="13326" width="5.25" style="321" customWidth="1"/>
    <col min="13327" max="13330" width="9.625" style="321" customWidth="1"/>
    <col min="13331" max="13331" width="13.75" style="321" bestFit="1" customWidth="1"/>
    <col min="13332" max="13568" width="9" style="321"/>
    <col min="13569" max="13569" width="4" style="321" customWidth="1"/>
    <col min="13570" max="13570" width="15.375" style="321" customWidth="1"/>
    <col min="13571" max="13571" width="11" style="321" customWidth="1"/>
    <col min="13572" max="13572" width="12.125" style="321" customWidth="1"/>
    <col min="13573" max="13573" width="12.75" style="321" customWidth="1"/>
    <col min="13574" max="13574" width="10" style="321" customWidth="1"/>
    <col min="13575" max="13575" width="6.5" style="321" bestFit="1" customWidth="1"/>
    <col min="13576" max="13576" width="9.75" style="321" customWidth="1"/>
    <col min="13577" max="13577" width="7.75" style="321" customWidth="1"/>
    <col min="13578" max="13578" width="4.25" style="321" customWidth="1"/>
    <col min="13579" max="13579" width="7.875" style="321" customWidth="1"/>
    <col min="13580" max="13580" width="9.5" style="321" customWidth="1"/>
    <col min="13581" max="13581" width="6.5" style="321" customWidth="1"/>
    <col min="13582" max="13582" width="5.25" style="321" customWidth="1"/>
    <col min="13583" max="13586" width="9.625" style="321" customWidth="1"/>
    <col min="13587" max="13587" width="13.75" style="321" bestFit="1" customWidth="1"/>
    <col min="13588" max="13824" width="9" style="321"/>
    <col min="13825" max="13825" width="4" style="321" customWidth="1"/>
    <col min="13826" max="13826" width="15.375" style="321" customWidth="1"/>
    <col min="13827" max="13827" width="11" style="321" customWidth="1"/>
    <col min="13828" max="13828" width="12.125" style="321" customWidth="1"/>
    <col min="13829" max="13829" width="12.75" style="321" customWidth="1"/>
    <col min="13830" max="13830" width="10" style="321" customWidth="1"/>
    <col min="13831" max="13831" width="6.5" style="321" bestFit="1" customWidth="1"/>
    <col min="13832" max="13832" width="9.75" style="321" customWidth="1"/>
    <col min="13833" max="13833" width="7.75" style="321" customWidth="1"/>
    <col min="13834" max="13834" width="4.25" style="321" customWidth="1"/>
    <col min="13835" max="13835" width="7.875" style="321" customWidth="1"/>
    <col min="13836" max="13836" width="9.5" style="321" customWidth="1"/>
    <col min="13837" max="13837" width="6.5" style="321" customWidth="1"/>
    <col min="13838" max="13838" width="5.25" style="321" customWidth="1"/>
    <col min="13839" max="13842" width="9.625" style="321" customWidth="1"/>
    <col min="13843" max="13843" width="13.75" style="321" bestFit="1" customWidth="1"/>
    <col min="13844" max="14080" width="9" style="321"/>
    <col min="14081" max="14081" width="4" style="321" customWidth="1"/>
    <col min="14082" max="14082" width="15.375" style="321" customWidth="1"/>
    <col min="14083" max="14083" width="11" style="321" customWidth="1"/>
    <col min="14084" max="14084" width="12.125" style="321" customWidth="1"/>
    <col min="14085" max="14085" width="12.75" style="321" customWidth="1"/>
    <col min="14086" max="14086" width="10" style="321" customWidth="1"/>
    <col min="14087" max="14087" width="6.5" style="321" bestFit="1" customWidth="1"/>
    <col min="14088" max="14088" width="9.75" style="321" customWidth="1"/>
    <col min="14089" max="14089" width="7.75" style="321" customWidth="1"/>
    <col min="14090" max="14090" width="4.25" style="321" customWidth="1"/>
    <col min="14091" max="14091" width="7.875" style="321" customWidth="1"/>
    <col min="14092" max="14092" width="9.5" style="321" customWidth="1"/>
    <col min="14093" max="14093" width="6.5" style="321" customWidth="1"/>
    <col min="14094" max="14094" width="5.25" style="321" customWidth="1"/>
    <col min="14095" max="14098" width="9.625" style="321" customWidth="1"/>
    <col min="14099" max="14099" width="13.75" style="321" bestFit="1" customWidth="1"/>
    <col min="14100" max="14336" width="9" style="321"/>
    <col min="14337" max="14337" width="4" style="321" customWidth="1"/>
    <col min="14338" max="14338" width="15.375" style="321" customWidth="1"/>
    <col min="14339" max="14339" width="11" style="321" customWidth="1"/>
    <col min="14340" max="14340" width="12.125" style="321" customWidth="1"/>
    <col min="14341" max="14341" width="12.75" style="321" customWidth="1"/>
    <col min="14342" max="14342" width="10" style="321" customWidth="1"/>
    <col min="14343" max="14343" width="6.5" style="321" bestFit="1" customWidth="1"/>
    <col min="14344" max="14344" width="9.75" style="321" customWidth="1"/>
    <col min="14345" max="14345" width="7.75" style="321" customWidth="1"/>
    <col min="14346" max="14346" width="4.25" style="321" customWidth="1"/>
    <col min="14347" max="14347" width="7.875" style="321" customWidth="1"/>
    <col min="14348" max="14348" width="9.5" style="321" customWidth="1"/>
    <col min="14349" max="14349" width="6.5" style="321" customWidth="1"/>
    <col min="14350" max="14350" width="5.25" style="321" customWidth="1"/>
    <col min="14351" max="14354" width="9.625" style="321" customWidth="1"/>
    <col min="14355" max="14355" width="13.75" style="321" bestFit="1" customWidth="1"/>
    <col min="14356" max="14592" width="9" style="321"/>
    <col min="14593" max="14593" width="4" style="321" customWidth="1"/>
    <col min="14594" max="14594" width="15.375" style="321" customWidth="1"/>
    <col min="14595" max="14595" width="11" style="321" customWidth="1"/>
    <col min="14596" max="14596" width="12.125" style="321" customWidth="1"/>
    <col min="14597" max="14597" width="12.75" style="321" customWidth="1"/>
    <col min="14598" max="14598" width="10" style="321" customWidth="1"/>
    <col min="14599" max="14599" width="6.5" style="321" bestFit="1" customWidth="1"/>
    <col min="14600" max="14600" width="9.75" style="321" customWidth="1"/>
    <col min="14601" max="14601" width="7.75" style="321" customWidth="1"/>
    <col min="14602" max="14602" width="4.25" style="321" customWidth="1"/>
    <col min="14603" max="14603" width="7.875" style="321" customWidth="1"/>
    <col min="14604" max="14604" width="9.5" style="321" customWidth="1"/>
    <col min="14605" max="14605" width="6.5" style="321" customWidth="1"/>
    <col min="14606" max="14606" width="5.25" style="321" customWidth="1"/>
    <col min="14607" max="14610" width="9.625" style="321" customWidth="1"/>
    <col min="14611" max="14611" width="13.75" style="321" bestFit="1" customWidth="1"/>
    <col min="14612" max="14848" width="9" style="321"/>
    <col min="14849" max="14849" width="4" style="321" customWidth="1"/>
    <col min="14850" max="14850" width="15.375" style="321" customWidth="1"/>
    <col min="14851" max="14851" width="11" style="321" customWidth="1"/>
    <col min="14852" max="14852" width="12.125" style="321" customWidth="1"/>
    <col min="14853" max="14853" width="12.75" style="321" customWidth="1"/>
    <col min="14854" max="14854" width="10" style="321" customWidth="1"/>
    <col min="14855" max="14855" width="6.5" style="321" bestFit="1" customWidth="1"/>
    <col min="14856" max="14856" width="9.75" style="321" customWidth="1"/>
    <col min="14857" max="14857" width="7.75" style="321" customWidth="1"/>
    <col min="14858" max="14858" width="4.25" style="321" customWidth="1"/>
    <col min="14859" max="14859" width="7.875" style="321" customWidth="1"/>
    <col min="14860" max="14860" width="9.5" style="321" customWidth="1"/>
    <col min="14861" max="14861" width="6.5" style="321" customWidth="1"/>
    <col min="14862" max="14862" width="5.25" style="321" customWidth="1"/>
    <col min="14863" max="14866" width="9.625" style="321" customWidth="1"/>
    <col min="14867" max="14867" width="13.75" style="321" bestFit="1" customWidth="1"/>
    <col min="14868" max="15104" width="9" style="321"/>
    <col min="15105" max="15105" width="4" style="321" customWidth="1"/>
    <col min="15106" max="15106" width="15.375" style="321" customWidth="1"/>
    <col min="15107" max="15107" width="11" style="321" customWidth="1"/>
    <col min="15108" max="15108" width="12.125" style="321" customWidth="1"/>
    <col min="15109" max="15109" width="12.75" style="321" customWidth="1"/>
    <col min="15110" max="15110" width="10" style="321" customWidth="1"/>
    <col min="15111" max="15111" width="6.5" style="321" bestFit="1" customWidth="1"/>
    <col min="15112" max="15112" width="9.75" style="321" customWidth="1"/>
    <col min="15113" max="15113" width="7.75" style="321" customWidth="1"/>
    <col min="15114" max="15114" width="4.25" style="321" customWidth="1"/>
    <col min="15115" max="15115" width="7.875" style="321" customWidth="1"/>
    <col min="15116" max="15116" width="9.5" style="321" customWidth="1"/>
    <col min="15117" max="15117" width="6.5" style="321" customWidth="1"/>
    <col min="15118" max="15118" width="5.25" style="321" customWidth="1"/>
    <col min="15119" max="15122" width="9.625" style="321" customWidth="1"/>
    <col min="15123" max="15123" width="13.75" style="321" bestFit="1" customWidth="1"/>
    <col min="15124" max="15360" width="9" style="321"/>
    <col min="15361" max="15361" width="4" style="321" customWidth="1"/>
    <col min="15362" max="15362" width="15.375" style="321" customWidth="1"/>
    <col min="15363" max="15363" width="11" style="321" customWidth="1"/>
    <col min="15364" max="15364" width="12.125" style="321" customWidth="1"/>
    <col min="15365" max="15365" width="12.75" style="321" customWidth="1"/>
    <col min="15366" max="15366" width="10" style="321" customWidth="1"/>
    <col min="15367" max="15367" width="6.5" style="321" bestFit="1" customWidth="1"/>
    <col min="15368" max="15368" width="9.75" style="321" customWidth="1"/>
    <col min="15369" max="15369" width="7.75" style="321" customWidth="1"/>
    <col min="15370" max="15370" width="4.25" style="321" customWidth="1"/>
    <col min="15371" max="15371" width="7.875" style="321" customWidth="1"/>
    <col min="15372" max="15372" width="9.5" style="321" customWidth="1"/>
    <col min="15373" max="15373" width="6.5" style="321" customWidth="1"/>
    <col min="15374" max="15374" width="5.25" style="321" customWidth="1"/>
    <col min="15375" max="15378" width="9.625" style="321" customWidth="1"/>
    <col min="15379" max="15379" width="13.75" style="321" bestFit="1" customWidth="1"/>
    <col min="15380" max="15616" width="9" style="321"/>
    <col min="15617" max="15617" width="4" style="321" customWidth="1"/>
    <col min="15618" max="15618" width="15.375" style="321" customWidth="1"/>
    <col min="15619" max="15619" width="11" style="321" customWidth="1"/>
    <col min="15620" max="15620" width="12.125" style="321" customWidth="1"/>
    <col min="15621" max="15621" width="12.75" style="321" customWidth="1"/>
    <col min="15622" max="15622" width="10" style="321" customWidth="1"/>
    <col min="15623" max="15623" width="6.5" style="321" bestFit="1" customWidth="1"/>
    <col min="15624" max="15624" width="9.75" style="321" customWidth="1"/>
    <col min="15625" max="15625" width="7.75" style="321" customWidth="1"/>
    <col min="15626" max="15626" width="4.25" style="321" customWidth="1"/>
    <col min="15627" max="15627" width="7.875" style="321" customWidth="1"/>
    <col min="15628" max="15628" width="9.5" style="321" customWidth="1"/>
    <col min="15629" max="15629" width="6.5" style="321" customWidth="1"/>
    <col min="15630" max="15630" width="5.25" style="321" customWidth="1"/>
    <col min="15631" max="15634" width="9.625" style="321" customWidth="1"/>
    <col min="15635" max="15635" width="13.75" style="321" bestFit="1" customWidth="1"/>
    <col min="15636" max="15872" width="9" style="321"/>
    <col min="15873" max="15873" width="4" style="321" customWidth="1"/>
    <col min="15874" max="15874" width="15.375" style="321" customWidth="1"/>
    <col min="15875" max="15875" width="11" style="321" customWidth="1"/>
    <col min="15876" max="15876" width="12.125" style="321" customWidth="1"/>
    <col min="15877" max="15877" width="12.75" style="321" customWidth="1"/>
    <col min="15878" max="15878" width="10" style="321" customWidth="1"/>
    <col min="15879" max="15879" width="6.5" style="321" bestFit="1" customWidth="1"/>
    <col min="15880" max="15880" width="9.75" style="321" customWidth="1"/>
    <col min="15881" max="15881" width="7.75" style="321" customWidth="1"/>
    <col min="15882" max="15882" width="4.25" style="321" customWidth="1"/>
    <col min="15883" max="15883" width="7.875" style="321" customWidth="1"/>
    <col min="15884" max="15884" width="9.5" style="321" customWidth="1"/>
    <col min="15885" max="15885" width="6.5" style="321" customWidth="1"/>
    <col min="15886" max="15886" width="5.25" style="321" customWidth="1"/>
    <col min="15887" max="15890" width="9.625" style="321" customWidth="1"/>
    <col min="15891" max="15891" width="13.75" style="321" bestFit="1" customWidth="1"/>
    <col min="15892" max="16128" width="9" style="321"/>
    <col min="16129" max="16129" width="4" style="321" customWidth="1"/>
    <col min="16130" max="16130" width="15.375" style="321" customWidth="1"/>
    <col min="16131" max="16131" width="11" style="321" customWidth="1"/>
    <col min="16132" max="16132" width="12.125" style="321" customWidth="1"/>
    <col min="16133" max="16133" width="12.75" style="321" customWidth="1"/>
    <col min="16134" max="16134" width="10" style="321" customWidth="1"/>
    <col min="16135" max="16135" width="6.5" style="321" bestFit="1" customWidth="1"/>
    <col min="16136" max="16136" width="9.75" style="321" customWidth="1"/>
    <col min="16137" max="16137" width="7.75" style="321" customWidth="1"/>
    <col min="16138" max="16138" width="4.25" style="321" customWidth="1"/>
    <col min="16139" max="16139" width="7.875" style="321" customWidth="1"/>
    <col min="16140" max="16140" width="9.5" style="321" customWidth="1"/>
    <col min="16141" max="16141" width="6.5" style="321" customWidth="1"/>
    <col min="16142" max="16142" width="5.25" style="321" customWidth="1"/>
    <col min="16143" max="16146" width="9.625" style="321" customWidth="1"/>
    <col min="16147" max="16147" width="13.75" style="321" bestFit="1" customWidth="1"/>
    <col min="16148" max="16384" width="9" style="321"/>
  </cols>
  <sheetData>
    <row r="1" spans="1:24" ht="14.25">
      <c r="A1" s="320" t="s">
        <v>15</v>
      </c>
      <c r="J1" s="9"/>
      <c r="K1" s="9"/>
      <c r="P1" s="321"/>
      <c r="Q1" s="6" t="s">
        <v>16</v>
      </c>
      <c r="R1" s="10">
        <f>'①実績報告書（様式５）【記入例】'!$J$1</f>
        <v>999</v>
      </c>
      <c r="T1" s="6"/>
      <c r="U1" s="6"/>
      <c r="V1" s="6"/>
    </row>
    <row r="2" spans="1:24" ht="21">
      <c r="A2" s="395" t="s">
        <v>17</v>
      </c>
      <c r="B2" s="395"/>
      <c r="C2" s="395"/>
      <c r="D2" s="395"/>
      <c r="E2" s="395"/>
      <c r="F2" s="395"/>
      <c r="G2" s="395"/>
      <c r="H2" s="395"/>
      <c r="I2" s="395"/>
      <c r="J2" s="395"/>
      <c r="K2" s="395"/>
      <c r="L2" s="395"/>
      <c r="M2" s="395"/>
      <c r="N2" s="395"/>
      <c r="O2" s="395"/>
      <c r="P2" s="395"/>
      <c r="Q2" s="395"/>
      <c r="R2" s="395"/>
      <c r="S2" s="11"/>
      <c r="T2" s="11"/>
      <c r="U2" s="11"/>
      <c r="V2" s="11"/>
    </row>
    <row r="3" spans="1:24">
      <c r="O3" s="8"/>
      <c r="P3" s="8"/>
      <c r="Q3" s="8"/>
      <c r="R3" s="8"/>
      <c r="S3" s="322"/>
    </row>
    <row r="4" spans="1:24" ht="19.5" customHeight="1">
      <c r="A4" s="11">
        <v>1</v>
      </c>
      <c r="B4" s="323" t="s">
        <v>18</v>
      </c>
      <c r="O4" s="8"/>
      <c r="P4" s="8"/>
      <c r="Q4" s="8"/>
      <c r="R4" s="8"/>
      <c r="S4" s="322"/>
    </row>
    <row r="5" spans="1:24">
      <c r="B5" s="324"/>
      <c r="C5" s="325" t="s">
        <v>19</v>
      </c>
      <c r="D5" s="325" t="s">
        <v>20</v>
      </c>
      <c r="E5" s="7"/>
      <c r="F5" s="6"/>
      <c r="G5" s="8"/>
      <c r="H5" s="6"/>
      <c r="I5" s="8"/>
      <c r="K5" s="6"/>
      <c r="L5" s="8"/>
      <c r="N5" s="6"/>
      <c r="O5" s="8"/>
      <c r="T5" s="6"/>
    </row>
    <row r="6" spans="1:24">
      <c r="B6" s="326"/>
      <c r="C6" s="327"/>
      <c r="D6" s="327" t="s">
        <v>21</v>
      </c>
      <c r="E6" s="7"/>
      <c r="F6" s="6"/>
      <c r="G6" s="8"/>
      <c r="H6" s="6"/>
      <c r="I6" s="8"/>
      <c r="K6" s="6"/>
      <c r="L6" s="8"/>
      <c r="N6" s="6"/>
      <c r="O6" s="8"/>
      <c r="T6" s="6"/>
    </row>
    <row r="7" spans="1:24">
      <c r="B7" s="328"/>
      <c r="C7" s="329" t="s">
        <v>22</v>
      </c>
      <c r="D7" s="329" t="s">
        <v>23</v>
      </c>
      <c r="E7" s="7"/>
      <c r="F7" s="6"/>
      <c r="G7" s="8"/>
      <c r="H7" s="6"/>
      <c r="I7" s="8"/>
      <c r="K7" s="6"/>
      <c r="L7" s="8"/>
      <c r="N7" s="6"/>
      <c r="O7" s="8"/>
      <c r="T7" s="6"/>
    </row>
    <row r="8" spans="1:24" s="6" customFormat="1" ht="22.15" customHeight="1">
      <c r="B8" s="330" t="s">
        <v>205</v>
      </c>
      <c r="C8" s="248">
        <v>30000000</v>
      </c>
      <c r="D8" s="248">
        <v>25000000</v>
      </c>
    </row>
    <row r="9" spans="1:24" s="6" customFormat="1" ht="22.15" customHeight="1">
      <c r="B9" s="331" t="s">
        <v>24</v>
      </c>
      <c r="C9" s="256">
        <f>IF(C8&gt;=⑤歳入歳出決算書【記入例】!$G$17,⑤歳入歳出決算書【記入例】!$G$17,C8)</f>
        <v>30000000</v>
      </c>
      <c r="D9" s="256">
        <f>IF(D8&gt;=SUM(⑤歳入歳出決算書【記入例】!G7,⑤歳入歳出決算書【記入例】!G14),SUM(⑤歳入歳出決算書【記入例】!G7,⑤歳入歳出決算書【記入例】!G14),D8)</f>
        <v>24000000</v>
      </c>
    </row>
    <row r="10" spans="1:24" s="6" customFormat="1" ht="20.100000000000001" customHeight="1">
      <c r="B10" s="332" t="s">
        <v>25</v>
      </c>
      <c r="C10" s="333">
        <f>IF(C8="","",C9-C8)</f>
        <v>0</v>
      </c>
      <c r="D10" s="333">
        <f>IF(D8="","",D9-D8)</f>
        <v>-1000000</v>
      </c>
    </row>
    <row r="11" spans="1:24" s="6" customFormat="1" ht="19.5" customHeight="1">
      <c r="B11" s="334"/>
    </row>
    <row r="12" spans="1:24" ht="19.5" customHeight="1">
      <c r="A12" s="11">
        <v>2</v>
      </c>
      <c r="B12" s="323" t="s">
        <v>26</v>
      </c>
      <c r="T12" s="8"/>
      <c r="U12" s="8"/>
      <c r="V12" s="8"/>
      <c r="W12" s="8"/>
    </row>
    <row r="13" spans="1:24" s="335" customFormat="1">
      <c r="B13" s="324"/>
      <c r="C13" s="336" t="s">
        <v>27</v>
      </c>
      <c r="D13" s="52" t="s">
        <v>28</v>
      </c>
      <c r="E13" s="337" t="s">
        <v>29</v>
      </c>
      <c r="F13" s="338" t="s">
        <v>30</v>
      </c>
      <c r="G13" s="339" t="s">
        <v>31</v>
      </c>
      <c r="H13" s="340" t="s">
        <v>32</v>
      </c>
      <c r="S13" s="341"/>
      <c r="T13" s="341"/>
    </row>
    <row r="14" spans="1:24" s="335" customFormat="1">
      <c r="B14" s="326"/>
      <c r="C14" s="342" t="s">
        <v>33</v>
      </c>
      <c r="D14" s="343"/>
      <c r="E14" s="344"/>
      <c r="F14" s="345" t="s">
        <v>34</v>
      </c>
      <c r="G14" s="346"/>
      <c r="H14" s="41" t="s">
        <v>186</v>
      </c>
      <c r="S14" s="341"/>
      <c r="T14" s="341"/>
    </row>
    <row r="15" spans="1:24" s="335" customFormat="1">
      <c r="B15" s="328"/>
      <c r="C15" s="347" t="s">
        <v>35</v>
      </c>
      <c r="D15" s="57" t="s">
        <v>36</v>
      </c>
      <c r="E15" s="348" t="s">
        <v>37</v>
      </c>
      <c r="F15" s="349" t="s">
        <v>38</v>
      </c>
      <c r="G15" s="350" t="s">
        <v>39</v>
      </c>
      <c r="H15" s="351" t="s">
        <v>40</v>
      </c>
      <c r="S15" s="341"/>
      <c r="T15" s="341"/>
    </row>
    <row r="16" spans="1:24" ht="21.6" customHeight="1">
      <c r="B16" s="330" t="s">
        <v>205</v>
      </c>
      <c r="C16" s="249">
        <v>2</v>
      </c>
      <c r="D16" s="352">
        <v>237400</v>
      </c>
      <c r="E16" s="353">
        <v>12</v>
      </c>
      <c r="F16" s="248">
        <v>1152000</v>
      </c>
      <c r="G16" s="252">
        <v>0.8</v>
      </c>
      <c r="H16" s="352">
        <f>(C16*D16*E16-F16)*G16*2/3</f>
        <v>2424320</v>
      </c>
      <c r="I16" s="8"/>
      <c r="K16" s="6"/>
      <c r="L16" s="8"/>
      <c r="N16" s="6"/>
      <c r="O16" s="8"/>
      <c r="T16" s="6"/>
      <c r="U16" s="8"/>
      <c r="V16" s="8"/>
      <c r="W16" s="8"/>
      <c r="X16" s="8"/>
    </row>
    <row r="17" spans="1:33" ht="21.6" customHeight="1">
      <c r="B17" s="354" t="s">
        <v>24</v>
      </c>
      <c r="C17" s="355">
        <f>$C$16</f>
        <v>2</v>
      </c>
      <c r="D17" s="352">
        <v>237400</v>
      </c>
      <c r="E17" s="353">
        <v>12</v>
      </c>
      <c r="F17" s="256">
        <f>$F$16</f>
        <v>1152000</v>
      </c>
      <c r="G17" s="356">
        <f>$G$16</f>
        <v>0.8</v>
      </c>
      <c r="H17" s="352">
        <f>(C17*D17*E17-F17)*G17*2/3</f>
        <v>2424320</v>
      </c>
      <c r="T17" s="8"/>
      <c r="U17" s="8"/>
      <c r="V17" s="8"/>
      <c r="W17" s="8"/>
    </row>
    <row r="18" spans="1:33" ht="22.15" customHeight="1">
      <c r="B18" s="332" t="s">
        <v>25</v>
      </c>
      <c r="C18" s="357" t="s">
        <v>41</v>
      </c>
      <c r="D18" s="357" t="s">
        <v>41</v>
      </c>
      <c r="E18" s="357" t="s">
        <v>41</v>
      </c>
      <c r="F18" s="357" t="s">
        <v>41</v>
      </c>
      <c r="G18" s="357" t="s">
        <v>41</v>
      </c>
      <c r="H18" s="358">
        <f>IF(H16="","",H17-H16)</f>
        <v>0</v>
      </c>
      <c r="T18" s="8"/>
      <c r="U18" s="8"/>
      <c r="V18" s="8"/>
      <c r="W18" s="8"/>
    </row>
    <row r="19" spans="1:33" ht="19.5" customHeight="1">
      <c r="T19" s="8"/>
      <c r="U19" s="8"/>
      <c r="V19" s="8"/>
      <c r="W19" s="8"/>
    </row>
    <row r="20" spans="1:33" ht="19.5" customHeight="1">
      <c r="A20" s="11">
        <v>3</v>
      </c>
      <c r="B20" s="323" t="s">
        <v>44</v>
      </c>
      <c r="T20" s="8"/>
      <c r="U20" s="8"/>
      <c r="V20" s="8"/>
      <c r="W20" s="8"/>
    </row>
    <row r="21" spans="1:33">
      <c r="B21" s="324"/>
      <c r="C21" s="399" t="s">
        <v>45</v>
      </c>
      <c r="D21" s="400"/>
      <c r="E21" s="401"/>
      <c r="F21" s="399" t="s">
        <v>46</v>
      </c>
      <c r="G21" s="400"/>
      <c r="H21" s="401"/>
      <c r="I21" s="399" t="s">
        <v>47</v>
      </c>
      <c r="J21" s="400"/>
      <c r="K21" s="401"/>
      <c r="L21" s="399" t="s">
        <v>48</v>
      </c>
      <c r="M21" s="400"/>
      <c r="N21" s="401"/>
      <c r="O21" s="399" t="s">
        <v>49</v>
      </c>
      <c r="P21" s="400"/>
      <c r="Q21" s="401"/>
      <c r="R21" s="340" t="s">
        <v>32</v>
      </c>
      <c r="S21" s="321"/>
      <c r="T21" s="6"/>
      <c r="U21" s="8"/>
      <c r="V21" s="6"/>
      <c r="W21" s="6"/>
      <c r="X21" s="8"/>
      <c r="Y21" s="6"/>
      <c r="Z21" s="6"/>
      <c r="AA21" s="6"/>
      <c r="AB21" s="6"/>
      <c r="AC21" s="6"/>
      <c r="AD21" s="8"/>
      <c r="AE21" s="8"/>
      <c r="AF21" s="8"/>
      <c r="AG21" s="8"/>
    </row>
    <row r="22" spans="1:33">
      <c r="B22" s="326"/>
      <c r="C22" s="359" t="s">
        <v>28</v>
      </c>
      <c r="D22" s="337" t="s">
        <v>50</v>
      </c>
      <c r="E22" s="360" t="s">
        <v>51</v>
      </c>
      <c r="F22" s="51" t="s">
        <v>52</v>
      </c>
      <c r="G22" s="52" t="s">
        <v>53</v>
      </c>
      <c r="H22" s="53" t="s">
        <v>54</v>
      </c>
      <c r="I22" s="359" t="s">
        <v>28</v>
      </c>
      <c r="J22" s="337" t="s">
        <v>29</v>
      </c>
      <c r="K22" s="360" t="s">
        <v>55</v>
      </c>
      <c r="L22" s="359" t="s">
        <v>28</v>
      </c>
      <c r="M22" s="337" t="s">
        <v>50</v>
      </c>
      <c r="N22" s="360" t="s">
        <v>56</v>
      </c>
      <c r="O22" s="359" t="s">
        <v>28</v>
      </c>
      <c r="P22" s="337" t="s">
        <v>50</v>
      </c>
      <c r="Q22" s="360" t="s">
        <v>56</v>
      </c>
      <c r="R22" s="41" t="s">
        <v>187</v>
      </c>
      <c r="S22" s="321"/>
      <c r="T22" s="6"/>
      <c r="U22" s="8"/>
      <c r="V22" s="6"/>
      <c r="W22" s="6"/>
      <c r="X22" s="8"/>
      <c r="Y22" s="6"/>
      <c r="Z22" s="6"/>
      <c r="AA22" s="6"/>
      <c r="AB22" s="6"/>
      <c r="AC22" s="6"/>
      <c r="AD22" s="8"/>
      <c r="AE22" s="8"/>
      <c r="AF22" s="8"/>
      <c r="AG22" s="8"/>
    </row>
    <row r="23" spans="1:33">
      <c r="B23" s="328"/>
      <c r="C23" s="361" t="s">
        <v>57</v>
      </c>
      <c r="D23" s="348" t="s">
        <v>58</v>
      </c>
      <c r="E23" s="362" t="s">
        <v>59</v>
      </c>
      <c r="F23" s="56" t="s">
        <v>60</v>
      </c>
      <c r="G23" s="57" t="s">
        <v>61</v>
      </c>
      <c r="H23" s="58" t="s">
        <v>62</v>
      </c>
      <c r="I23" s="361" t="s">
        <v>63</v>
      </c>
      <c r="J23" s="348" t="s">
        <v>64</v>
      </c>
      <c r="K23" s="362" t="s">
        <v>65</v>
      </c>
      <c r="L23" s="361" t="s">
        <v>66</v>
      </c>
      <c r="M23" s="348" t="s">
        <v>67</v>
      </c>
      <c r="N23" s="362" t="s">
        <v>68</v>
      </c>
      <c r="O23" s="361" t="s">
        <v>69</v>
      </c>
      <c r="P23" s="348" t="s">
        <v>70</v>
      </c>
      <c r="Q23" s="362" t="s">
        <v>71</v>
      </c>
      <c r="R23" s="329" t="s">
        <v>72</v>
      </c>
      <c r="S23" s="321"/>
      <c r="T23" s="6"/>
      <c r="U23" s="8"/>
      <c r="V23" s="6"/>
      <c r="W23" s="6"/>
      <c r="X23" s="8"/>
      <c r="Y23" s="6"/>
      <c r="Z23" s="6"/>
      <c r="AA23" s="6"/>
      <c r="AB23" s="6"/>
      <c r="AC23" s="6"/>
      <c r="AD23" s="8"/>
      <c r="AE23" s="8"/>
      <c r="AF23" s="8"/>
      <c r="AG23" s="8"/>
    </row>
    <row r="24" spans="1:33" ht="21.6" customHeight="1">
      <c r="B24" s="332" t="s">
        <v>205</v>
      </c>
      <c r="C24" s="352">
        <v>30750</v>
      </c>
      <c r="D24" s="248">
        <v>100</v>
      </c>
      <c r="E24" s="352">
        <f>C24*D24</f>
        <v>3075000</v>
      </c>
      <c r="F24" s="352">
        <v>15270</v>
      </c>
      <c r="G24" s="248">
        <v>100</v>
      </c>
      <c r="H24" s="352">
        <f>F24*G24</f>
        <v>1527000</v>
      </c>
      <c r="I24" s="352">
        <v>278340</v>
      </c>
      <c r="J24" s="249">
        <v>10</v>
      </c>
      <c r="K24" s="352">
        <f>I24*J24</f>
        <v>2783400</v>
      </c>
      <c r="L24" s="352">
        <v>27210</v>
      </c>
      <c r="M24" s="249">
        <v>0</v>
      </c>
      <c r="N24" s="352">
        <f>L24*M24</f>
        <v>0</v>
      </c>
      <c r="O24" s="352">
        <v>14760</v>
      </c>
      <c r="P24" s="363">
        <v>100</v>
      </c>
      <c r="Q24" s="352">
        <f>O24*P24</f>
        <v>1476000</v>
      </c>
      <c r="R24" s="352">
        <f>SUM(E24,H24,K24,N24,Q24)*2/3</f>
        <v>5907600</v>
      </c>
      <c r="S24" s="321"/>
      <c r="T24" s="6"/>
      <c r="U24" s="8"/>
      <c r="V24" s="6"/>
      <c r="W24" s="6"/>
      <c r="X24" s="8"/>
      <c r="Y24" s="6"/>
      <c r="Z24" s="6"/>
      <c r="AA24" s="6"/>
      <c r="AB24" s="6"/>
      <c r="AC24" s="6"/>
      <c r="AD24" s="8"/>
      <c r="AE24" s="8"/>
      <c r="AF24" s="8"/>
      <c r="AG24" s="8"/>
    </row>
    <row r="25" spans="1:33" ht="22.15" customHeight="1">
      <c r="B25" s="331" t="s">
        <v>24</v>
      </c>
      <c r="C25" s="352">
        <v>30750</v>
      </c>
      <c r="D25" s="286">
        <v>80</v>
      </c>
      <c r="E25" s="352">
        <f>C25*D25</f>
        <v>2460000</v>
      </c>
      <c r="F25" s="352">
        <v>15270</v>
      </c>
      <c r="G25" s="286">
        <v>80</v>
      </c>
      <c r="H25" s="352">
        <f>F25*G25</f>
        <v>1221600</v>
      </c>
      <c r="I25" s="352">
        <v>278340</v>
      </c>
      <c r="J25" s="380">
        <v>8</v>
      </c>
      <c r="K25" s="352">
        <f>I25*J25</f>
        <v>2226720</v>
      </c>
      <c r="L25" s="352">
        <v>27210</v>
      </c>
      <c r="M25" s="380">
        <v>0</v>
      </c>
      <c r="N25" s="352">
        <f>L25*M25</f>
        <v>0</v>
      </c>
      <c r="O25" s="352">
        <v>14760</v>
      </c>
      <c r="P25" s="381">
        <v>80</v>
      </c>
      <c r="Q25" s="352">
        <f>O25*P25</f>
        <v>1180800</v>
      </c>
      <c r="R25" s="352">
        <f>SUM(E25,H25,K25,N25,Q25)*2/3</f>
        <v>4726080</v>
      </c>
      <c r="T25" s="8"/>
      <c r="U25" s="6"/>
      <c r="V25" s="6"/>
      <c r="W25" s="6"/>
      <c r="X25" s="6"/>
      <c r="Y25" s="6"/>
      <c r="Z25" s="8"/>
      <c r="AA25" s="8"/>
      <c r="AB25" s="8"/>
      <c r="AC25" s="8"/>
    </row>
    <row r="26" spans="1:33" ht="22.15" customHeight="1">
      <c r="B26" s="332" t="s">
        <v>25</v>
      </c>
      <c r="C26" s="357" t="s">
        <v>41</v>
      </c>
      <c r="D26" s="358">
        <f>IF(D24="","",D25-D24)</f>
        <v>-20</v>
      </c>
      <c r="E26" s="358">
        <f>IF(E24="","",E25-E24)</f>
        <v>-615000</v>
      </c>
      <c r="F26" s="357" t="s">
        <v>41</v>
      </c>
      <c r="G26" s="358">
        <f>IF(G24="","",G25-G24)</f>
        <v>-20</v>
      </c>
      <c r="H26" s="358">
        <f>IF(H24="","",H25-H24)</f>
        <v>-305400</v>
      </c>
      <c r="I26" s="357" t="s">
        <v>41</v>
      </c>
      <c r="J26" s="364">
        <f>IF(J24="","",J25-J24)</f>
        <v>-2</v>
      </c>
      <c r="K26" s="358">
        <f>IF(K24="","",K25-K24)</f>
        <v>-556680</v>
      </c>
      <c r="L26" s="357" t="s">
        <v>41</v>
      </c>
      <c r="M26" s="364">
        <f>IF(M24="","",M25-M24)</f>
        <v>0</v>
      </c>
      <c r="N26" s="358">
        <f>IF(N24="","",N25-N24)</f>
        <v>0</v>
      </c>
      <c r="O26" s="357" t="s">
        <v>41</v>
      </c>
      <c r="P26" s="364">
        <f>IF(P24="","",P25-P24)</f>
        <v>-20</v>
      </c>
      <c r="Q26" s="358">
        <f>IF(Q24="","",Q25-Q24)</f>
        <v>-295200</v>
      </c>
      <c r="R26" s="358">
        <f>IF(R24="","",R25-R24)</f>
        <v>-1181520</v>
      </c>
      <c r="T26" s="8"/>
      <c r="U26" s="6"/>
      <c r="V26" s="6"/>
      <c r="W26" s="6"/>
      <c r="X26" s="6"/>
      <c r="Y26" s="6"/>
      <c r="Z26" s="8"/>
      <c r="AA26" s="8"/>
      <c r="AB26" s="8"/>
      <c r="AC26" s="8"/>
    </row>
    <row r="27" spans="1:33" ht="19.5" customHeight="1">
      <c r="T27" s="8"/>
      <c r="U27" s="8"/>
      <c r="V27" s="8"/>
      <c r="W27" s="8"/>
    </row>
    <row r="28" spans="1:33" ht="19.5" customHeight="1">
      <c r="A28" s="11">
        <v>4</v>
      </c>
      <c r="B28" s="323" t="s">
        <v>74</v>
      </c>
      <c r="T28" s="8"/>
      <c r="U28" s="8"/>
      <c r="V28" s="8"/>
      <c r="W28" s="8"/>
    </row>
    <row r="29" spans="1:33">
      <c r="B29" s="324"/>
      <c r="C29" s="365" t="s">
        <v>75</v>
      </c>
      <c r="D29" s="366" t="s">
        <v>76</v>
      </c>
      <c r="E29" s="367" t="s">
        <v>204</v>
      </c>
      <c r="F29" s="367" t="s">
        <v>202</v>
      </c>
      <c r="J29" s="8"/>
      <c r="K29" s="6"/>
      <c r="M29" s="8"/>
      <c r="N29" s="6"/>
      <c r="P29" s="8"/>
      <c r="T29" s="6"/>
      <c r="U29" s="6"/>
      <c r="V29" s="8"/>
      <c r="W29" s="8"/>
      <c r="X29" s="8"/>
      <c r="Y29" s="8"/>
    </row>
    <row r="30" spans="1:33" ht="40.5">
      <c r="B30" s="326"/>
      <c r="C30" s="327" t="s">
        <v>77</v>
      </c>
      <c r="D30" s="368" t="s">
        <v>78</v>
      </c>
      <c r="E30" s="402"/>
      <c r="F30" s="369" t="s">
        <v>207</v>
      </c>
      <c r="J30" s="8"/>
      <c r="K30" s="6"/>
      <c r="M30" s="8"/>
      <c r="N30" s="6"/>
      <c r="P30" s="8"/>
      <c r="T30" s="6"/>
      <c r="U30" s="6"/>
      <c r="V30" s="8"/>
      <c r="W30" s="8"/>
      <c r="X30" s="8"/>
      <c r="Y30" s="8"/>
    </row>
    <row r="31" spans="1:33">
      <c r="B31" s="328"/>
      <c r="C31" s="329" t="s">
        <v>79</v>
      </c>
      <c r="D31" s="361" t="s">
        <v>80</v>
      </c>
      <c r="E31" s="403"/>
      <c r="F31" s="370" t="s">
        <v>206</v>
      </c>
      <c r="J31" s="8"/>
      <c r="K31" s="6"/>
      <c r="M31" s="8"/>
      <c r="N31" s="6"/>
      <c r="P31" s="8"/>
      <c r="T31" s="6"/>
      <c r="U31" s="6"/>
      <c r="V31" s="8"/>
      <c r="W31" s="8"/>
      <c r="X31" s="8"/>
      <c r="Y31" s="8"/>
    </row>
    <row r="32" spans="1:33" ht="21.6" customHeight="1" thickBot="1">
      <c r="B32" s="332" t="s">
        <v>205</v>
      </c>
      <c r="C32" s="352">
        <f>SUM(H16,R24)</f>
        <v>8331920</v>
      </c>
      <c r="D32" s="371">
        <f>MIN(D8,C32)</f>
        <v>8331920</v>
      </c>
      <c r="E32" s="404">
        <v>5997000</v>
      </c>
      <c r="F32" s="372">
        <f>ROUNDDOWN(MIN(D32,E32),-3)</f>
        <v>5997000</v>
      </c>
      <c r="J32" s="8"/>
      <c r="K32" s="6"/>
      <c r="M32" s="8"/>
      <c r="N32" s="6"/>
      <c r="P32" s="8"/>
      <c r="T32" s="6"/>
      <c r="U32" s="6"/>
      <c r="V32" s="8"/>
      <c r="W32" s="8"/>
      <c r="X32" s="8"/>
      <c r="Y32" s="8"/>
    </row>
    <row r="33" spans="2:23" ht="22.15" customHeight="1" thickBot="1">
      <c r="B33" s="331" t="s">
        <v>24</v>
      </c>
      <c r="C33" s="352">
        <f>SUM(H17,R25)</f>
        <v>7150400</v>
      </c>
      <c r="D33" s="371">
        <f>MIN(D9,C33)</f>
        <v>7150400</v>
      </c>
      <c r="E33" s="405"/>
      <c r="F33" s="373">
        <f>ROUNDDOWN(MIN(D33,E32),-3)</f>
        <v>5997000</v>
      </c>
      <c r="T33" s="8"/>
      <c r="U33" s="8"/>
      <c r="V33" s="8"/>
      <c r="W33" s="8"/>
    </row>
    <row r="34" spans="2:23" ht="22.15" customHeight="1">
      <c r="B34" s="332" t="s">
        <v>25</v>
      </c>
      <c r="C34" s="358">
        <f>IF(C32="","",C33-C32)</f>
        <v>-1181520</v>
      </c>
      <c r="D34" s="374">
        <f>IF(D32="","",D33-D32)</f>
        <v>-1181520</v>
      </c>
      <c r="E34" s="406"/>
      <c r="F34" s="375">
        <f>IF(F32="","",F33-F32)</f>
        <v>0</v>
      </c>
      <c r="T34" s="8"/>
      <c r="U34" s="8"/>
      <c r="V34" s="8"/>
      <c r="W34" s="8"/>
    </row>
    <row r="35" spans="2:23">
      <c r="T35" s="8"/>
      <c r="U35" s="8"/>
      <c r="V35" s="8"/>
      <c r="W35" s="8"/>
    </row>
    <row r="36" spans="2:23">
      <c r="T36" s="8"/>
      <c r="U36" s="8"/>
      <c r="V36" s="8"/>
      <c r="W36" s="8"/>
    </row>
    <row r="37" spans="2:23">
      <c r="T37" s="8"/>
      <c r="U37" s="8"/>
      <c r="V37" s="8"/>
      <c r="W37" s="8"/>
    </row>
    <row r="38" spans="2:23">
      <c r="T38" s="8"/>
      <c r="U38" s="8"/>
      <c r="V38" s="8"/>
      <c r="W38" s="8"/>
    </row>
    <row r="39" spans="2:23">
      <c r="T39" s="8"/>
      <c r="U39" s="8"/>
      <c r="V39" s="8"/>
      <c r="W39" s="8"/>
    </row>
    <row r="40" spans="2:23">
      <c r="T40" s="8"/>
      <c r="U40" s="8"/>
      <c r="V40" s="8"/>
      <c r="W40" s="8"/>
    </row>
    <row r="41" spans="2:23">
      <c r="T41" s="8"/>
      <c r="U41" s="8"/>
      <c r="V41" s="8"/>
      <c r="W41" s="8"/>
    </row>
    <row r="42" spans="2:23">
      <c r="T42" s="8"/>
      <c r="U42" s="8"/>
      <c r="V42" s="8"/>
      <c r="W42" s="8"/>
    </row>
    <row r="43" spans="2:23">
      <c r="T43" s="8"/>
      <c r="U43" s="8"/>
      <c r="V43" s="8"/>
      <c r="W43" s="8"/>
    </row>
    <row r="44" spans="2:23">
      <c r="T44" s="8"/>
      <c r="U44" s="8"/>
      <c r="V44" s="8"/>
      <c r="W44" s="8"/>
    </row>
    <row r="45" spans="2:23">
      <c r="T45" s="8"/>
      <c r="U45" s="8"/>
      <c r="V45" s="8"/>
      <c r="W45" s="8"/>
    </row>
    <row r="46" spans="2:23">
      <c r="T46" s="8"/>
      <c r="U46" s="8"/>
      <c r="V46" s="8"/>
      <c r="W46" s="8"/>
    </row>
    <row r="47" spans="2:23">
      <c r="T47" s="8"/>
      <c r="U47" s="8"/>
      <c r="V47" s="8"/>
      <c r="W47" s="8"/>
    </row>
    <row r="48" spans="2:23">
      <c r="T48" s="8"/>
      <c r="U48" s="8"/>
      <c r="V48" s="8"/>
      <c r="W48" s="8"/>
    </row>
    <row r="49" spans="20:23">
      <c r="T49" s="8"/>
      <c r="U49" s="8"/>
      <c r="V49" s="8"/>
      <c r="W49" s="8"/>
    </row>
    <row r="50" spans="20:23">
      <c r="T50" s="8"/>
      <c r="U50" s="8"/>
      <c r="V50" s="8"/>
      <c r="W50" s="8"/>
    </row>
    <row r="51" spans="20:23">
      <c r="T51" s="8"/>
      <c r="U51" s="8"/>
      <c r="V51" s="8"/>
      <c r="W51" s="8"/>
    </row>
    <row r="52" spans="20:23">
      <c r="T52" s="8"/>
      <c r="U52" s="8"/>
      <c r="V52" s="8"/>
      <c r="W52" s="8"/>
    </row>
    <row r="53" spans="20:23">
      <c r="T53" s="8"/>
      <c r="U53" s="8"/>
      <c r="V53" s="8"/>
      <c r="W53" s="8"/>
    </row>
    <row r="54" spans="20:23">
      <c r="T54" s="8"/>
      <c r="U54" s="8"/>
      <c r="V54" s="8"/>
      <c r="W54" s="8"/>
    </row>
    <row r="55" spans="20:23">
      <c r="T55" s="8"/>
      <c r="U55" s="8"/>
      <c r="V55" s="8"/>
      <c r="W55" s="8"/>
    </row>
    <row r="56" spans="20:23">
      <c r="T56" s="8"/>
      <c r="U56" s="8"/>
      <c r="V56" s="8"/>
      <c r="W56" s="8"/>
    </row>
    <row r="57" spans="20:23">
      <c r="T57" s="8"/>
      <c r="U57" s="8"/>
      <c r="V57" s="8"/>
      <c r="W57" s="8"/>
    </row>
    <row r="58" spans="20:23">
      <c r="T58" s="8"/>
      <c r="U58" s="8"/>
      <c r="V58" s="8"/>
      <c r="W58" s="8"/>
    </row>
    <row r="59" spans="20:23">
      <c r="T59" s="8"/>
      <c r="U59" s="8"/>
      <c r="V59" s="8"/>
      <c r="W59" s="8"/>
    </row>
    <row r="60" spans="20:23">
      <c r="T60" s="8"/>
      <c r="U60" s="8"/>
      <c r="V60" s="8"/>
      <c r="W60" s="8"/>
    </row>
    <row r="61" spans="20:23">
      <c r="T61" s="8"/>
      <c r="U61" s="8"/>
      <c r="V61" s="8"/>
      <c r="W61" s="8"/>
    </row>
    <row r="62" spans="20:23">
      <c r="T62" s="8"/>
      <c r="U62" s="8"/>
      <c r="V62" s="8"/>
      <c r="W62" s="8"/>
    </row>
    <row r="63" spans="20:23">
      <c r="T63" s="8"/>
      <c r="U63" s="8"/>
      <c r="V63" s="8"/>
      <c r="W63" s="8"/>
    </row>
    <row r="64" spans="20:23">
      <c r="T64" s="8"/>
      <c r="U64" s="8"/>
      <c r="V64" s="8"/>
      <c r="W64" s="8"/>
    </row>
    <row r="65" spans="20:23">
      <c r="T65" s="8"/>
      <c r="U65" s="8"/>
      <c r="V65" s="8"/>
      <c r="W65" s="8"/>
    </row>
    <row r="66" spans="20:23">
      <c r="T66" s="8"/>
      <c r="U66" s="8"/>
      <c r="V66" s="8"/>
      <c r="W66" s="8"/>
    </row>
    <row r="67" spans="20:23">
      <c r="T67" s="8"/>
      <c r="U67" s="8"/>
      <c r="V67" s="8"/>
      <c r="W67" s="8"/>
    </row>
    <row r="68" spans="20:23">
      <c r="T68" s="8"/>
      <c r="U68" s="8"/>
      <c r="V68" s="8"/>
      <c r="W68" s="8"/>
    </row>
    <row r="69" spans="20:23">
      <c r="T69" s="8"/>
      <c r="U69" s="8"/>
      <c r="V69" s="8"/>
      <c r="W69" s="8"/>
    </row>
    <row r="70" spans="20:23">
      <c r="T70" s="8"/>
      <c r="U70" s="8"/>
      <c r="V70" s="8"/>
      <c r="W70" s="8"/>
    </row>
    <row r="71" spans="20:23">
      <c r="T71" s="8"/>
      <c r="U71" s="8"/>
      <c r="V71" s="8"/>
      <c r="W71" s="8"/>
    </row>
    <row r="72" spans="20:23">
      <c r="T72" s="8"/>
      <c r="U72" s="8"/>
      <c r="V72" s="8"/>
      <c r="W72" s="8"/>
    </row>
    <row r="73" spans="20:23">
      <c r="T73" s="8"/>
      <c r="U73" s="8"/>
      <c r="V73" s="8"/>
      <c r="W73" s="8"/>
    </row>
    <row r="74" spans="20:23">
      <c r="T74" s="8"/>
      <c r="U74" s="8"/>
      <c r="V74" s="8"/>
      <c r="W74" s="8"/>
    </row>
    <row r="75" spans="20:23">
      <c r="T75" s="8"/>
      <c r="U75" s="8"/>
      <c r="V75" s="8"/>
      <c r="W75" s="8"/>
    </row>
    <row r="76" spans="20:23">
      <c r="T76" s="8"/>
      <c r="U76" s="8"/>
      <c r="V76" s="8"/>
      <c r="W76" s="8"/>
    </row>
    <row r="77" spans="20:23">
      <c r="T77" s="8"/>
      <c r="U77" s="8"/>
      <c r="V77" s="8"/>
      <c r="W77" s="8"/>
    </row>
    <row r="78" spans="20:23">
      <c r="T78" s="8"/>
      <c r="U78" s="8"/>
      <c r="V78" s="8"/>
      <c r="W78" s="8"/>
    </row>
    <row r="79" spans="20:23">
      <c r="T79" s="8"/>
      <c r="U79" s="8"/>
      <c r="V79" s="8"/>
      <c r="W79" s="8"/>
    </row>
    <row r="80" spans="20:23">
      <c r="T80" s="8"/>
      <c r="U80" s="8"/>
      <c r="V80" s="8"/>
      <c r="W80" s="8"/>
    </row>
    <row r="81" spans="20:23">
      <c r="T81" s="8"/>
      <c r="U81" s="8"/>
      <c r="V81" s="8"/>
      <c r="W81" s="8"/>
    </row>
    <row r="82" spans="20:23">
      <c r="T82" s="8"/>
      <c r="U82" s="8"/>
      <c r="V82" s="8"/>
      <c r="W82" s="8"/>
    </row>
    <row r="83" spans="20:23">
      <c r="T83" s="8"/>
      <c r="U83" s="8"/>
      <c r="V83" s="8"/>
      <c r="W83" s="8"/>
    </row>
    <row r="84" spans="20:23">
      <c r="T84" s="8"/>
      <c r="U84" s="8"/>
      <c r="V84" s="8"/>
      <c r="W84" s="8"/>
    </row>
    <row r="85" spans="20:23">
      <c r="T85" s="8"/>
      <c r="U85" s="8"/>
      <c r="V85" s="8"/>
      <c r="W85" s="8"/>
    </row>
    <row r="86" spans="20:23">
      <c r="T86" s="8"/>
      <c r="U86" s="8"/>
      <c r="V86" s="8"/>
      <c r="W86" s="8"/>
    </row>
    <row r="87" spans="20:23">
      <c r="T87" s="8"/>
      <c r="U87" s="8"/>
      <c r="V87" s="8"/>
      <c r="W87" s="8"/>
    </row>
    <row r="88" spans="20:23">
      <c r="T88" s="8"/>
      <c r="U88" s="8"/>
      <c r="V88" s="8"/>
      <c r="W88" s="8"/>
    </row>
    <row r="89" spans="20:23">
      <c r="T89" s="8"/>
      <c r="U89" s="8"/>
      <c r="V89" s="8"/>
      <c r="W89" s="8"/>
    </row>
    <row r="90" spans="20:23">
      <c r="T90" s="8"/>
      <c r="U90" s="8"/>
      <c r="V90" s="8"/>
      <c r="W90" s="8"/>
    </row>
    <row r="91" spans="20:23">
      <c r="T91" s="8"/>
      <c r="U91" s="8"/>
      <c r="V91" s="8"/>
      <c r="W91" s="8"/>
    </row>
    <row r="92" spans="20:23">
      <c r="T92" s="8"/>
      <c r="U92" s="8"/>
      <c r="V92" s="8"/>
      <c r="W92" s="8"/>
    </row>
    <row r="93" spans="20:23">
      <c r="T93" s="8"/>
      <c r="U93" s="8"/>
      <c r="V93" s="8"/>
      <c r="W93" s="8"/>
    </row>
    <row r="94" spans="20:23">
      <c r="T94" s="8"/>
      <c r="U94" s="8"/>
      <c r="V94" s="8"/>
      <c r="W94" s="8"/>
    </row>
    <row r="95" spans="20:23">
      <c r="T95" s="8"/>
      <c r="U95" s="8"/>
      <c r="V95" s="8"/>
      <c r="W95" s="8"/>
    </row>
    <row r="96" spans="20:23">
      <c r="T96" s="8"/>
      <c r="U96" s="8"/>
      <c r="V96" s="8"/>
      <c r="W96" s="8"/>
    </row>
    <row r="97" spans="20:23">
      <c r="T97" s="8"/>
      <c r="U97" s="8"/>
      <c r="V97" s="8"/>
      <c r="W97" s="8"/>
    </row>
    <row r="98" spans="20:23">
      <c r="T98" s="8"/>
      <c r="U98" s="8"/>
      <c r="V98" s="8"/>
      <c r="W98" s="8"/>
    </row>
    <row r="99" spans="20:23">
      <c r="T99" s="8"/>
      <c r="U99" s="8"/>
      <c r="V99" s="8"/>
      <c r="W99" s="8"/>
    </row>
    <row r="100" spans="20:23">
      <c r="T100" s="8"/>
      <c r="U100" s="8"/>
      <c r="V100" s="8"/>
      <c r="W100" s="8"/>
    </row>
    <row r="101" spans="20:23">
      <c r="T101" s="8"/>
      <c r="U101" s="8"/>
      <c r="V101" s="8"/>
      <c r="W101" s="8"/>
    </row>
    <row r="102" spans="20:23">
      <c r="T102" s="8"/>
      <c r="U102" s="8"/>
      <c r="V102" s="8"/>
      <c r="W102" s="8"/>
    </row>
    <row r="103" spans="20:23">
      <c r="T103" s="8"/>
      <c r="U103" s="8"/>
      <c r="V103" s="8"/>
      <c r="W103" s="8"/>
    </row>
    <row r="104" spans="20:23">
      <c r="T104" s="8"/>
      <c r="U104" s="8"/>
      <c r="V104" s="8"/>
      <c r="W104" s="8"/>
    </row>
    <row r="105" spans="20:23">
      <c r="T105" s="8"/>
      <c r="U105" s="8"/>
      <c r="V105" s="8"/>
      <c r="W105" s="8"/>
    </row>
    <row r="106" spans="20:23">
      <c r="T106" s="8"/>
      <c r="U106" s="8"/>
      <c r="V106" s="8"/>
      <c r="W106" s="8"/>
    </row>
    <row r="107" spans="20:23">
      <c r="T107" s="8"/>
      <c r="U107" s="8"/>
      <c r="V107" s="8"/>
      <c r="W107" s="8"/>
    </row>
    <row r="108" spans="20:23">
      <c r="T108" s="8"/>
      <c r="U108" s="8"/>
      <c r="V108" s="8"/>
      <c r="W108" s="8"/>
    </row>
    <row r="109" spans="20:23">
      <c r="T109" s="8"/>
      <c r="U109" s="8"/>
      <c r="V109" s="8"/>
      <c r="W109" s="8"/>
    </row>
    <row r="110" spans="20:23">
      <c r="T110" s="8"/>
      <c r="U110" s="8"/>
      <c r="V110" s="8"/>
      <c r="W110" s="8"/>
    </row>
    <row r="111" spans="20:23">
      <c r="T111" s="8"/>
      <c r="U111" s="8"/>
      <c r="V111" s="8"/>
      <c r="W111" s="8"/>
    </row>
    <row r="112" spans="20:23">
      <c r="T112" s="8"/>
      <c r="U112" s="8"/>
      <c r="V112" s="8"/>
      <c r="W112" s="8"/>
    </row>
    <row r="113" spans="20:23">
      <c r="T113" s="8"/>
      <c r="U113" s="8"/>
      <c r="V113" s="8"/>
      <c r="W113" s="8"/>
    </row>
    <row r="114" spans="20:23">
      <c r="T114" s="8"/>
      <c r="U114" s="8"/>
      <c r="V114" s="8"/>
      <c r="W114" s="8"/>
    </row>
    <row r="115" spans="20:23">
      <c r="T115" s="8"/>
      <c r="U115" s="8"/>
      <c r="V115" s="8"/>
      <c r="W115" s="8"/>
    </row>
    <row r="116" spans="20:23">
      <c r="T116" s="8"/>
      <c r="U116" s="8"/>
      <c r="V116" s="8"/>
      <c r="W116" s="8"/>
    </row>
    <row r="117" spans="20:23">
      <c r="T117" s="8"/>
      <c r="U117" s="8"/>
      <c r="V117" s="8"/>
      <c r="W117" s="8"/>
    </row>
    <row r="118" spans="20:23">
      <c r="T118" s="8"/>
      <c r="U118" s="8"/>
      <c r="V118" s="8"/>
      <c r="W118" s="8"/>
    </row>
    <row r="119" spans="20:23">
      <c r="T119" s="8"/>
      <c r="U119" s="8"/>
      <c r="V119" s="8"/>
      <c r="W119" s="8"/>
    </row>
    <row r="120" spans="20:23">
      <c r="T120" s="8"/>
      <c r="U120" s="8"/>
      <c r="V120" s="8"/>
      <c r="W120" s="8"/>
    </row>
    <row r="121" spans="20:23">
      <c r="T121" s="8"/>
      <c r="U121" s="8"/>
      <c r="V121" s="8"/>
      <c r="W121" s="8"/>
    </row>
    <row r="122" spans="20:23">
      <c r="T122" s="8"/>
      <c r="U122" s="8"/>
      <c r="V122" s="8"/>
      <c r="W122" s="8"/>
    </row>
    <row r="123" spans="20:23">
      <c r="T123" s="8"/>
      <c r="U123" s="8"/>
      <c r="V123" s="8"/>
      <c r="W123" s="8"/>
    </row>
    <row r="124" spans="20:23">
      <c r="T124" s="8"/>
      <c r="U124" s="8"/>
      <c r="V124" s="8"/>
      <c r="W124" s="8"/>
    </row>
    <row r="125" spans="20:23">
      <c r="T125" s="8"/>
      <c r="U125" s="8"/>
      <c r="V125" s="8"/>
      <c r="W125" s="8"/>
    </row>
    <row r="126" spans="20:23">
      <c r="T126" s="8"/>
      <c r="U126" s="8"/>
      <c r="V126" s="8"/>
      <c r="W126" s="8"/>
    </row>
    <row r="127" spans="20:23">
      <c r="T127" s="8"/>
      <c r="U127" s="8"/>
      <c r="V127" s="8"/>
      <c r="W127" s="8"/>
    </row>
    <row r="128" spans="20:23">
      <c r="T128" s="8"/>
      <c r="U128" s="8"/>
      <c r="V128" s="8"/>
      <c r="W128" s="8"/>
    </row>
    <row r="129" spans="20:23">
      <c r="T129" s="8"/>
      <c r="U129" s="8"/>
      <c r="V129" s="8"/>
      <c r="W129" s="8"/>
    </row>
    <row r="130" spans="20:23">
      <c r="T130" s="8"/>
      <c r="U130" s="8"/>
      <c r="V130" s="8"/>
      <c r="W130" s="8"/>
    </row>
    <row r="131" spans="20:23">
      <c r="T131" s="8"/>
      <c r="U131" s="8"/>
      <c r="V131" s="8"/>
      <c r="W131" s="8"/>
    </row>
    <row r="132" spans="20:23">
      <c r="T132" s="8"/>
      <c r="U132" s="8"/>
      <c r="V132" s="8"/>
      <c r="W132" s="8"/>
    </row>
    <row r="133" spans="20:23">
      <c r="T133" s="8"/>
      <c r="U133" s="8"/>
      <c r="V133" s="8"/>
      <c r="W133" s="8"/>
    </row>
    <row r="134" spans="20:23">
      <c r="T134" s="8"/>
      <c r="U134" s="8"/>
      <c r="V134" s="8"/>
      <c r="W134" s="8"/>
    </row>
    <row r="135" spans="20:23">
      <c r="T135" s="8"/>
      <c r="U135" s="8"/>
      <c r="V135" s="8"/>
      <c r="W135" s="8"/>
    </row>
    <row r="136" spans="20:23">
      <c r="T136" s="8"/>
      <c r="U136" s="8"/>
      <c r="V136" s="8"/>
      <c r="W136" s="8"/>
    </row>
    <row r="137" spans="20:23">
      <c r="T137" s="8"/>
      <c r="U137" s="8"/>
      <c r="V137" s="8"/>
      <c r="W137" s="8"/>
    </row>
    <row r="138" spans="20:23">
      <c r="T138" s="8"/>
      <c r="U138" s="8"/>
      <c r="V138" s="8"/>
      <c r="W138" s="8"/>
    </row>
    <row r="139" spans="20:23">
      <c r="T139" s="8"/>
      <c r="U139" s="8"/>
      <c r="V139" s="8"/>
      <c r="W139" s="8"/>
    </row>
    <row r="140" spans="20:23">
      <c r="T140" s="8"/>
      <c r="U140" s="8"/>
      <c r="V140" s="8"/>
      <c r="W140" s="8"/>
    </row>
    <row r="141" spans="20:23">
      <c r="T141" s="8"/>
      <c r="U141" s="8"/>
      <c r="V141" s="8"/>
      <c r="W141" s="8"/>
    </row>
    <row r="142" spans="20:23">
      <c r="T142" s="8"/>
      <c r="U142" s="8"/>
      <c r="V142" s="8"/>
      <c r="W142" s="8"/>
    </row>
    <row r="143" spans="20:23">
      <c r="T143" s="8"/>
      <c r="U143" s="8"/>
      <c r="V143" s="8"/>
      <c r="W143" s="8"/>
    </row>
    <row r="144" spans="20:23">
      <c r="T144" s="8"/>
      <c r="U144" s="8"/>
      <c r="V144" s="8"/>
      <c r="W144" s="8"/>
    </row>
    <row r="145" spans="20:23">
      <c r="T145" s="8"/>
      <c r="U145" s="8"/>
      <c r="V145" s="8"/>
      <c r="W145" s="8"/>
    </row>
    <row r="146" spans="20:23">
      <c r="T146" s="8"/>
      <c r="U146" s="8"/>
      <c r="V146" s="8"/>
      <c r="W146" s="8"/>
    </row>
    <row r="147" spans="20:23">
      <c r="T147" s="8"/>
      <c r="U147" s="8"/>
      <c r="V147" s="8"/>
      <c r="W147" s="8"/>
    </row>
    <row r="148" spans="20:23">
      <c r="T148" s="8"/>
      <c r="U148" s="8"/>
      <c r="V148" s="8"/>
      <c r="W148" s="8"/>
    </row>
    <row r="149" spans="20:23">
      <c r="T149" s="8"/>
      <c r="U149" s="8"/>
      <c r="V149" s="8"/>
      <c r="W149" s="8"/>
    </row>
    <row r="150" spans="20:23">
      <c r="T150" s="8"/>
      <c r="U150" s="8"/>
      <c r="V150" s="8"/>
      <c r="W150" s="8"/>
    </row>
    <row r="151" spans="20:23">
      <c r="T151" s="8"/>
      <c r="U151" s="8"/>
      <c r="V151" s="8"/>
      <c r="W151" s="8"/>
    </row>
    <row r="152" spans="20:23">
      <c r="T152" s="8"/>
      <c r="U152" s="8"/>
      <c r="V152" s="8"/>
      <c r="W152" s="8"/>
    </row>
    <row r="153" spans="20:23">
      <c r="T153" s="8"/>
      <c r="U153" s="8"/>
      <c r="V153" s="8"/>
      <c r="W153" s="8"/>
    </row>
    <row r="154" spans="20:23">
      <c r="T154" s="8"/>
      <c r="U154" s="8"/>
      <c r="V154" s="8"/>
      <c r="W154" s="8"/>
    </row>
    <row r="155" spans="20:23">
      <c r="T155" s="8"/>
      <c r="U155" s="8"/>
      <c r="V155" s="8"/>
      <c r="W155" s="8"/>
    </row>
    <row r="156" spans="20:23">
      <c r="T156" s="8"/>
      <c r="U156" s="8"/>
      <c r="V156" s="8"/>
      <c r="W156" s="8"/>
    </row>
    <row r="157" spans="20:23">
      <c r="T157" s="8"/>
      <c r="U157" s="8"/>
      <c r="V157" s="8"/>
      <c r="W157" s="8"/>
    </row>
    <row r="158" spans="20:23">
      <c r="T158" s="8"/>
      <c r="U158" s="8"/>
      <c r="V158" s="8"/>
      <c r="W158" s="8"/>
    </row>
    <row r="159" spans="20:23">
      <c r="T159" s="8"/>
      <c r="U159" s="8"/>
      <c r="V159" s="8"/>
      <c r="W159" s="8"/>
    </row>
    <row r="160" spans="20:23">
      <c r="T160" s="8"/>
      <c r="U160" s="8"/>
      <c r="V160" s="8"/>
      <c r="W160" s="8"/>
    </row>
    <row r="161" spans="20:23">
      <c r="T161" s="8"/>
      <c r="U161" s="8"/>
      <c r="V161" s="8"/>
      <c r="W161" s="8"/>
    </row>
    <row r="162" spans="20:23">
      <c r="T162" s="8"/>
      <c r="U162" s="8"/>
      <c r="V162" s="8"/>
      <c r="W162" s="8"/>
    </row>
    <row r="163" spans="20:23">
      <c r="T163" s="8"/>
      <c r="U163" s="8"/>
      <c r="V163" s="8"/>
      <c r="W163" s="8"/>
    </row>
    <row r="164" spans="20:23">
      <c r="T164" s="8"/>
      <c r="U164" s="8"/>
      <c r="V164" s="8"/>
      <c r="W164" s="8"/>
    </row>
    <row r="165" spans="20:23">
      <c r="T165" s="8"/>
      <c r="U165" s="8"/>
      <c r="V165" s="8"/>
      <c r="W165" s="8"/>
    </row>
    <row r="166" spans="20:23">
      <c r="T166" s="8"/>
      <c r="U166" s="8"/>
      <c r="V166" s="8"/>
      <c r="W166" s="8"/>
    </row>
    <row r="167" spans="20:23">
      <c r="T167" s="8"/>
      <c r="U167" s="8"/>
      <c r="V167" s="8"/>
      <c r="W167" s="8"/>
    </row>
    <row r="168" spans="20:23">
      <c r="T168" s="8"/>
      <c r="U168" s="8"/>
      <c r="V168" s="8"/>
      <c r="W168" s="8"/>
    </row>
    <row r="169" spans="20:23">
      <c r="T169" s="8"/>
      <c r="U169" s="8"/>
      <c r="V169" s="8"/>
      <c r="W169" s="8"/>
    </row>
    <row r="170" spans="20:23">
      <c r="T170" s="8"/>
      <c r="U170" s="8"/>
      <c r="V170" s="8"/>
      <c r="W170" s="8"/>
    </row>
    <row r="171" spans="20:23">
      <c r="T171" s="8"/>
      <c r="U171" s="8"/>
      <c r="V171" s="8"/>
      <c r="W171" s="8"/>
    </row>
    <row r="172" spans="20:23">
      <c r="T172" s="8"/>
      <c r="U172" s="8"/>
      <c r="V172" s="8"/>
      <c r="W172" s="8"/>
    </row>
    <row r="173" spans="20:23">
      <c r="T173" s="8"/>
      <c r="U173" s="8"/>
      <c r="V173" s="8"/>
      <c r="W173" s="8"/>
    </row>
    <row r="174" spans="20:23">
      <c r="T174" s="8"/>
      <c r="U174" s="8"/>
      <c r="V174" s="8"/>
      <c r="W174" s="8"/>
    </row>
    <row r="175" spans="20:23">
      <c r="T175" s="8"/>
      <c r="U175" s="8"/>
      <c r="V175" s="8"/>
      <c r="W175" s="8"/>
    </row>
    <row r="176" spans="20:23">
      <c r="T176" s="8"/>
      <c r="U176" s="8"/>
      <c r="V176" s="8"/>
      <c r="W176" s="8"/>
    </row>
    <row r="177" spans="20:23">
      <c r="T177" s="8"/>
      <c r="U177" s="8"/>
      <c r="V177" s="8"/>
      <c r="W177" s="8"/>
    </row>
    <row r="178" spans="20:23">
      <c r="T178" s="8"/>
      <c r="U178" s="8"/>
      <c r="V178" s="8"/>
      <c r="W178" s="8"/>
    </row>
    <row r="179" spans="20:23">
      <c r="T179" s="8"/>
      <c r="U179" s="8"/>
      <c r="V179" s="8"/>
      <c r="W179" s="8"/>
    </row>
    <row r="180" spans="20:23">
      <c r="T180" s="8"/>
      <c r="U180" s="8"/>
      <c r="V180" s="8"/>
      <c r="W180" s="8"/>
    </row>
    <row r="181" spans="20:23">
      <c r="T181" s="8"/>
      <c r="U181" s="8"/>
      <c r="V181" s="8"/>
      <c r="W181" s="8"/>
    </row>
    <row r="182" spans="20:23">
      <c r="T182" s="8"/>
      <c r="U182" s="8"/>
      <c r="V182" s="8"/>
      <c r="W182" s="8"/>
    </row>
    <row r="183" spans="20:23">
      <c r="T183" s="8"/>
      <c r="U183" s="8"/>
      <c r="V183" s="8"/>
      <c r="W183" s="8"/>
    </row>
    <row r="184" spans="20:23">
      <c r="T184" s="8"/>
      <c r="U184" s="8"/>
      <c r="V184" s="8"/>
      <c r="W184" s="8"/>
    </row>
    <row r="185" spans="20:23">
      <c r="T185" s="8"/>
      <c r="U185" s="8"/>
      <c r="V185" s="8"/>
      <c r="W185" s="8"/>
    </row>
    <row r="186" spans="20:23">
      <c r="T186" s="8"/>
      <c r="U186" s="8"/>
      <c r="V186" s="8"/>
      <c r="W186" s="8"/>
    </row>
    <row r="187" spans="20:23">
      <c r="T187" s="8"/>
      <c r="U187" s="8"/>
      <c r="V187" s="8"/>
      <c r="W187" s="8"/>
    </row>
    <row r="188" spans="20:23">
      <c r="T188" s="8"/>
      <c r="U188" s="8"/>
      <c r="V188" s="8"/>
      <c r="W188" s="8"/>
    </row>
    <row r="189" spans="20:23">
      <c r="T189" s="8"/>
      <c r="U189" s="8"/>
      <c r="V189" s="8"/>
      <c r="W189" s="8"/>
    </row>
    <row r="190" spans="20:23">
      <c r="T190" s="8"/>
      <c r="U190" s="8"/>
      <c r="V190" s="8"/>
      <c r="W190" s="8"/>
    </row>
    <row r="191" spans="20:23">
      <c r="T191" s="8"/>
      <c r="U191" s="8"/>
      <c r="V191" s="8"/>
      <c r="W191" s="8"/>
    </row>
    <row r="192" spans="20:23">
      <c r="T192" s="8"/>
      <c r="U192" s="8"/>
      <c r="V192" s="8"/>
      <c r="W192" s="8"/>
    </row>
    <row r="193" spans="20:23">
      <c r="T193" s="8"/>
      <c r="U193" s="8"/>
      <c r="V193" s="8"/>
      <c r="W193" s="8"/>
    </row>
    <row r="194" spans="20:23">
      <c r="T194" s="8"/>
      <c r="U194" s="8"/>
      <c r="V194" s="8"/>
      <c r="W194" s="8"/>
    </row>
    <row r="195" spans="20:23">
      <c r="T195" s="8"/>
      <c r="U195" s="8"/>
      <c r="V195" s="8"/>
      <c r="W195" s="8"/>
    </row>
    <row r="196" spans="20:23">
      <c r="T196" s="8"/>
      <c r="U196" s="8"/>
      <c r="V196" s="8"/>
      <c r="W196" s="8"/>
    </row>
    <row r="197" spans="20:23">
      <c r="T197" s="8"/>
      <c r="U197" s="8"/>
      <c r="V197" s="8"/>
      <c r="W197" s="8"/>
    </row>
    <row r="198" spans="20:23">
      <c r="T198" s="8"/>
      <c r="U198" s="8"/>
      <c r="V198" s="8"/>
      <c r="W198" s="8"/>
    </row>
    <row r="199" spans="20:23">
      <c r="T199" s="8"/>
      <c r="U199" s="8"/>
      <c r="V199" s="8"/>
      <c r="W199" s="8"/>
    </row>
    <row r="200" spans="20:23">
      <c r="T200" s="8"/>
      <c r="U200" s="8"/>
      <c r="V200" s="8"/>
      <c r="W200" s="8"/>
    </row>
    <row r="201" spans="20:23">
      <c r="T201" s="8"/>
      <c r="U201" s="8"/>
      <c r="V201" s="8"/>
      <c r="W201" s="8"/>
    </row>
    <row r="202" spans="20:23">
      <c r="T202" s="8"/>
      <c r="U202" s="8"/>
      <c r="V202" s="8"/>
      <c r="W202" s="8"/>
    </row>
    <row r="203" spans="20:23">
      <c r="T203" s="8"/>
      <c r="U203" s="8"/>
      <c r="V203" s="8"/>
      <c r="W203" s="8"/>
    </row>
    <row r="204" spans="20:23">
      <c r="T204" s="8"/>
      <c r="U204" s="8"/>
      <c r="V204" s="8"/>
      <c r="W204" s="8"/>
    </row>
    <row r="205" spans="20:23">
      <c r="T205" s="8"/>
      <c r="U205" s="8"/>
      <c r="V205" s="8"/>
      <c r="W205" s="8"/>
    </row>
    <row r="206" spans="20:23">
      <c r="T206" s="8"/>
      <c r="U206" s="8"/>
      <c r="V206" s="8"/>
      <c r="W206" s="8"/>
    </row>
    <row r="207" spans="20:23">
      <c r="T207" s="8"/>
      <c r="U207" s="8"/>
      <c r="V207" s="8"/>
      <c r="W207" s="8"/>
    </row>
    <row r="208" spans="20:23">
      <c r="T208" s="8"/>
      <c r="U208" s="8"/>
      <c r="V208" s="8"/>
      <c r="W208" s="8"/>
    </row>
    <row r="209" spans="20:23">
      <c r="T209" s="8"/>
      <c r="U209" s="8"/>
      <c r="V209" s="8"/>
      <c r="W209" s="8"/>
    </row>
    <row r="210" spans="20:23">
      <c r="T210" s="8"/>
      <c r="U210" s="8"/>
      <c r="V210" s="8"/>
      <c r="W210" s="8"/>
    </row>
    <row r="211" spans="20:23">
      <c r="T211" s="8"/>
      <c r="U211" s="8"/>
      <c r="V211" s="8"/>
      <c r="W211" s="8"/>
    </row>
    <row r="212" spans="20:23">
      <c r="T212" s="8"/>
      <c r="U212" s="8"/>
      <c r="V212" s="8"/>
      <c r="W212" s="8"/>
    </row>
    <row r="213" spans="20:23">
      <c r="T213" s="8"/>
      <c r="U213" s="8"/>
      <c r="V213" s="8"/>
      <c r="W213" s="8"/>
    </row>
    <row r="214" spans="20:23">
      <c r="T214" s="8"/>
      <c r="U214" s="8"/>
      <c r="V214" s="8"/>
      <c r="W214" s="8"/>
    </row>
    <row r="215" spans="20:23">
      <c r="T215" s="8"/>
      <c r="U215" s="8"/>
      <c r="V215" s="8"/>
      <c r="W215" s="8"/>
    </row>
    <row r="216" spans="20:23">
      <c r="T216" s="8"/>
      <c r="U216" s="8"/>
      <c r="V216" s="8"/>
      <c r="W216" s="8"/>
    </row>
    <row r="217" spans="20:23">
      <c r="T217" s="8"/>
      <c r="U217" s="8"/>
      <c r="V217" s="8"/>
      <c r="W217" s="8"/>
    </row>
    <row r="218" spans="20:23">
      <c r="T218" s="8"/>
      <c r="U218" s="8"/>
      <c r="V218" s="8"/>
      <c r="W218" s="8"/>
    </row>
    <row r="219" spans="20:23">
      <c r="T219" s="8"/>
      <c r="U219" s="8"/>
      <c r="V219" s="8"/>
      <c r="W219" s="8"/>
    </row>
    <row r="220" spans="20:23">
      <c r="T220" s="8"/>
      <c r="U220" s="8"/>
      <c r="V220" s="8"/>
      <c r="W220" s="8"/>
    </row>
    <row r="221" spans="20:23">
      <c r="T221" s="8"/>
      <c r="U221" s="8"/>
      <c r="V221" s="8"/>
      <c r="W221" s="8"/>
    </row>
    <row r="222" spans="20:23">
      <c r="T222" s="8"/>
      <c r="U222" s="8"/>
      <c r="V222" s="8"/>
      <c r="W222" s="8"/>
    </row>
    <row r="223" spans="20:23">
      <c r="T223" s="8"/>
      <c r="U223" s="8"/>
      <c r="V223" s="8"/>
      <c r="W223" s="8"/>
    </row>
    <row r="224" spans="20:23">
      <c r="T224" s="8"/>
      <c r="U224" s="8"/>
      <c r="V224" s="8"/>
      <c r="W224" s="8"/>
    </row>
    <row r="225" spans="20:23">
      <c r="T225" s="8"/>
      <c r="U225" s="8"/>
      <c r="V225" s="8"/>
      <c r="W225" s="8"/>
    </row>
    <row r="226" spans="20:23">
      <c r="T226" s="8"/>
      <c r="U226" s="8"/>
      <c r="V226" s="8"/>
      <c r="W226" s="8"/>
    </row>
    <row r="227" spans="20:23">
      <c r="T227" s="8"/>
      <c r="U227" s="8"/>
      <c r="V227" s="8"/>
      <c r="W227" s="8"/>
    </row>
    <row r="228" spans="20:23">
      <c r="T228" s="8"/>
      <c r="U228" s="8"/>
      <c r="V228" s="8"/>
      <c r="W228" s="8"/>
    </row>
    <row r="229" spans="20:23">
      <c r="T229" s="8"/>
      <c r="U229" s="8"/>
      <c r="V229" s="8"/>
      <c r="W229" s="8"/>
    </row>
    <row r="230" spans="20:23">
      <c r="T230" s="8"/>
      <c r="U230" s="8"/>
      <c r="V230" s="8"/>
      <c r="W230" s="8"/>
    </row>
    <row r="231" spans="20:23">
      <c r="T231" s="8"/>
      <c r="U231" s="8"/>
      <c r="V231" s="8"/>
      <c r="W231" s="8"/>
    </row>
    <row r="232" spans="20:23">
      <c r="T232" s="8"/>
      <c r="U232" s="8"/>
      <c r="V232" s="8"/>
      <c r="W232" s="8"/>
    </row>
    <row r="233" spans="20:23">
      <c r="T233" s="8"/>
      <c r="U233" s="8"/>
      <c r="V233" s="8"/>
      <c r="W233" s="8"/>
    </row>
    <row r="234" spans="20:23">
      <c r="T234" s="8"/>
      <c r="U234" s="8"/>
      <c r="V234" s="8"/>
      <c r="W234" s="8"/>
    </row>
    <row r="235" spans="20:23">
      <c r="T235" s="8"/>
      <c r="U235" s="8"/>
      <c r="V235" s="8"/>
      <c r="W235" s="8"/>
    </row>
    <row r="236" spans="20:23">
      <c r="T236" s="8"/>
      <c r="U236" s="8"/>
      <c r="V236" s="8"/>
      <c r="W236" s="8"/>
    </row>
    <row r="237" spans="20:23">
      <c r="T237" s="8"/>
      <c r="U237" s="8"/>
      <c r="V237" s="8"/>
      <c r="W237" s="8"/>
    </row>
    <row r="238" spans="20:23">
      <c r="T238" s="8"/>
      <c r="U238" s="8"/>
      <c r="V238" s="8"/>
      <c r="W238" s="8"/>
    </row>
    <row r="239" spans="20:23">
      <c r="T239" s="8"/>
      <c r="U239" s="8"/>
      <c r="V239" s="8"/>
      <c r="W239" s="8"/>
    </row>
    <row r="240" spans="20:23">
      <c r="T240" s="8"/>
      <c r="U240" s="8"/>
      <c r="V240" s="8"/>
      <c r="W240" s="8"/>
    </row>
    <row r="241" spans="20:23">
      <c r="T241" s="8"/>
      <c r="U241" s="8"/>
      <c r="V241" s="8"/>
      <c r="W241" s="8"/>
    </row>
    <row r="242" spans="20:23">
      <c r="T242" s="8"/>
      <c r="U242" s="8"/>
      <c r="V242" s="8"/>
      <c r="W242" s="8"/>
    </row>
    <row r="243" spans="20:23">
      <c r="T243" s="8"/>
      <c r="U243" s="8"/>
      <c r="V243" s="8"/>
      <c r="W243" s="8"/>
    </row>
    <row r="244" spans="20:23">
      <c r="T244" s="8"/>
      <c r="U244" s="8"/>
      <c r="V244" s="8"/>
      <c r="W244" s="8"/>
    </row>
    <row r="245" spans="20:23">
      <c r="T245" s="8"/>
      <c r="U245" s="8"/>
      <c r="V245" s="8"/>
      <c r="W245" s="8"/>
    </row>
    <row r="246" spans="20:23">
      <c r="T246" s="8"/>
      <c r="U246" s="8"/>
      <c r="V246" s="8"/>
      <c r="W246" s="8"/>
    </row>
    <row r="247" spans="20:23">
      <c r="T247" s="8"/>
      <c r="U247" s="8"/>
      <c r="V247" s="8"/>
      <c r="W247" s="8"/>
    </row>
    <row r="248" spans="20:23">
      <c r="T248" s="8"/>
      <c r="U248" s="8"/>
      <c r="V248" s="8"/>
      <c r="W248" s="8"/>
    </row>
    <row r="249" spans="20:23">
      <c r="T249" s="8"/>
      <c r="U249" s="8"/>
      <c r="V249" s="8"/>
      <c r="W249" s="8"/>
    </row>
    <row r="250" spans="20:23">
      <c r="T250" s="8"/>
      <c r="U250" s="8"/>
      <c r="V250" s="8"/>
      <c r="W250" s="8"/>
    </row>
    <row r="251" spans="20:23">
      <c r="T251" s="8"/>
      <c r="U251" s="8"/>
      <c r="V251" s="8"/>
      <c r="W251" s="8"/>
    </row>
    <row r="252" spans="20:23">
      <c r="T252" s="8"/>
      <c r="U252" s="8"/>
      <c r="V252" s="8"/>
      <c r="W252" s="8"/>
    </row>
    <row r="253" spans="20:23">
      <c r="T253" s="8"/>
      <c r="U253" s="8"/>
      <c r="V253" s="8"/>
      <c r="W253" s="8"/>
    </row>
    <row r="254" spans="20:23">
      <c r="T254" s="8"/>
      <c r="U254" s="8"/>
      <c r="V254" s="8"/>
      <c r="W254" s="8"/>
    </row>
    <row r="255" spans="20:23">
      <c r="T255" s="8"/>
      <c r="U255" s="8"/>
      <c r="V255" s="8"/>
      <c r="W255" s="8"/>
    </row>
    <row r="256" spans="20:23">
      <c r="T256" s="8"/>
      <c r="U256" s="8"/>
      <c r="V256" s="8"/>
      <c r="W256" s="8"/>
    </row>
    <row r="257" spans="20:23">
      <c r="T257" s="8"/>
      <c r="U257" s="8"/>
      <c r="V257" s="8"/>
      <c r="W257" s="8"/>
    </row>
    <row r="258" spans="20:23">
      <c r="T258" s="8"/>
      <c r="U258" s="8"/>
      <c r="V258" s="8"/>
      <c r="W258" s="8"/>
    </row>
    <row r="259" spans="20:23">
      <c r="T259" s="8"/>
      <c r="U259" s="8"/>
      <c r="V259" s="8"/>
      <c r="W259" s="8"/>
    </row>
    <row r="260" spans="20:23">
      <c r="T260" s="8"/>
      <c r="U260" s="8"/>
      <c r="V260" s="8"/>
      <c r="W260" s="8"/>
    </row>
    <row r="261" spans="20:23">
      <c r="T261" s="8"/>
      <c r="U261" s="8"/>
      <c r="V261" s="8"/>
      <c r="W261" s="8"/>
    </row>
    <row r="262" spans="20:23">
      <c r="T262" s="8"/>
      <c r="U262" s="8"/>
      <c r="V262" s="8"/>
      <c r="W262" s="8"/>
    </row>
    <row r="263" spans="20:23">
      <c r="T263" s="8"/>
      <c r="U263" s="8"/>
      <c r="V263" s="8"/>
      <c r="W263" s="8"/>
    </row>
    <row r="264" spans="20:23">
      <c r="T264" s="8"/>
      <c r="U264" s="8"/>
      <c r="V264" s="8"/>
      <c r="W264" s="8"/>
    </row>
    <row r="265" spans="20:23">
      <c r="T265" s="8"/>
      <c r="U265" s="8"/>
      <c r="V265" s="8"/>
      <c r="W265" s="8"/>
    </row>
    <row r="266" spans="20:23">
      <c r="T266" s="8"/>
      <c r="U266" s="8"/>
      <c r="V266" s="8"/>
      <c r="W266" s="8"/>
    </row>
    <row r="267" spans="20:23">
      <c r="T267" s="8"/>
      <c r="U267" s="8"/>
      <c r="V267" s="8"/>
      <c r="W267" s="8"/>
    </row>
    <row r="268" spans="20:23">
      <c r="T268" s="8"/>
      <c r="U268" s="8"/>
      <c r="V268" s="8"/>
      <c r="W268" s="8"/>
    </row>
    <row r="269" spans="20:23">
      <c r="T269" s="8"/>
      <c r="U269" s="8"/>
      <c r="V269" s="8"/>
      <c r="W269" s="8"/>
    </row>
    <row r="270" spans="20:23">
      <c r="T270" s="8"/>
      <c r="U270" s="8"/>
      <c r="V270" s="8"/>
      <c r="W270" s="8"/>
    </row>
    <row r="271" spans="20:23">
      <c r="T271" s="8"/>
      <c r="U271" s="8"/>
      <c r="V271" s="8"/>
      <c r="W271" s="8"/>
    </row>
    <row r="272" spans="20:23">
      <c r="T272" s="8"/>
      <c r="U272" s="8"/>
      <c r="V272" s="8"/>
      <c r="W272" s="8"/>
    </row>
    <row r="273" spans="20:23">
      <c r="T273" s="8"/>
      <c r="U273" s="8"/>
      <c r="V273" s="8"/>
      <c r="W273" s="8"/>
    </row>
    <row r="274" spans="20:23">
      <c r="T274" s="8"/>
      <c r="U274" s="8"/>
      <c r="V274" s="8"/>
      <c r="W274" s="8"/>
    </row>
    <row r="275" spans="20:23">
      <c r="T275" s="8"/>
      <c r="U275" s="8"/>
      <c r="V275" s="8"/>
      <c r="W275" s="8"/>
    </row>
    <row r="276" spans="20:23">
      <c r="T276" s="8"/>
      <c r="U276" s="8"/>
      <c r="V276" s="8"/>
      <c r="W276" s="8"/>
    </row>
    <row r="277" spans="20:23">
      <c r="T277" s="8"/>
      <c r="U277" s="8"/>
      <c r="V277" s="8"/>
      <c r="W277" s="8"/>
    </row>
    <row r="278" spans="20:23">
      <c r="T278" s="8"/>
      <c r="U278" s="8"/>
      <c r="V278" s="8"/>
      <c r="W278" s="8"/>
    </row>
    <row r="279" spans="20:23">
      <c r="T279" s="8"/>
      <c r="U279" s="8"/>
      <c r="V279" s="8"/>
      <c r="W279" s="8"/>
    </row>
    <row r="280" spans="20:23">
      <c r="T280" s="8"/>
      <c r="U280" s="8"/>
      <c r="V280" s="8"/>
      <c r="W280" s="8"/>
    </row>
    <row r="281" spans="20:23">
      <c r="T281" s="8"/>
      <c r="U281" s="8"/>
      <c r="V281" s="8"/>
      <c r="W281" s="8"/>
    </row>
    <row r="282" spans="20:23">
      <c r="T282" s="8"/>
      <c r="U282" s="8"/>
      <c r="V282" s="8"/>
      <c r="W282" s="8"/>
    </row>
    <row r="283" spans="20:23">
      <c r="T283" s="8"/>
      <c r="U283" s="8"/>
      <c r="V283" s="8"/>
      <c r="W283" s="8"/>
    </row>
    <row r="284" spans="20:23">
      <c r="T284" s="8"/>
      <c r="U284" s="8"/>
      <c r="V284" s="8"/>
      <c r="W284" s="8"/>
    </row>
    <row r="285" spans="20:23">
      <c r="T285" s="8"/>
      <c r="U285" s="8"/>
      <c r="V285" s="8"/>
      <c r="W285" s="8"/>
    </row>
    <row r="286" spans="20:23">
      <c r="T286" s="8"/>
      <c r="U286" s="8"/>
      <c r="V286" s="8"/>
      <c r="W286" s="8"/>
    </row>
    <row r="287" spans="20:23">
      <c r="T287" s="8"/>
      <c r="U287" s="8"/>
      <c r="V287" s="8"/>
      <c r="W287" s="8"/>
    </row>
    <row r="288" spans="20:23">
      <c r="T288" s="8"/>
      <c r="U288" s="8"/>
      <c r="V288" s="8"/>
      <c r="W288" s="8"/>
    </row>
    <row r="289" spans="20:23">
      <c r="T289" s="8"/>
      <c r="U289" s="8"/>
      <c r="V289" s="8"/>
      <c r="W289" s="8"/>
    </row>
    <row r="290" spans="20:23">
      <c r="T290" s="8"/>
      <c r="U290" s="8"/>
      <c r="V290" s="8"/>
      <c r="W290" s="8"/>
    </row>
    <row r="291" spans="20:23">
      <c r="T291" s="8"/>
      <c r="U291" s="8"/>
      <c r="V291" s="8"/>
      <c r="W291" s="8"/>
    </row>
    <row r="292" spans="20:23">
      <c r="T292" s="8"/>
      <c r="U292" s="8"/>
      <c r="V292" s="8"/>
      <c r="W292" s="8"/>
    </row>
    <row r="293" spans="20:23">
      <c r="T293" s="8"/>
      <c r="U293" s="8"/>
      <c r="V293" s="8"/>
      <c r="W293" s="8"/>
    </row>
    <row r="294" spans="20:23">
      <c r="T294" s="8"/>
      <c r="U294" s="8"/>
      <c r="V294" s="8"/>
      <c r="W294" s="8"/>
    </row>
    <row r="295" spans="20:23">
      <c r="T295" s="8"/>
      <c r="U295" s="8"/>
      <c r="V295" s="8"/>
      <c r="W295" s="8"/>
    </row>
    <row r="296" spans="20:23">
      <c r="T296" s="8"/>
      <c r="U296" s="8"/>
      <c r="V296" s="8"/>
      <c r="W296" s="8"/>
    </row>
    <row r="297" spans="20:23">
      <c r="T297" s="8"/>
      <c r="U297" s="8"/>
      <c r="V297" s="8"/>
      <c r="W297" s="8"/>
    </row>
    <row r="298" spans="20:23">
      <c r="T298" s="8"/>
      <c r="U298" s="8"/>
      <c r="V298" s="8"/>
      <c r="W298" s="8"/>
    </row>
    <row r="299" spans="20:23">
      <c r="T299" s="8"/>
      <c r="U299" s="8"/>
      <c r="V299" s="8"/>
      <c r="W299" s="8"/>
    </row>
    <row r="300" spans="20:23">
      <c r="T300" s="8"/>
      <c r="U300" s="8"/>
      <c r="V300" s="8"/>
      <c r="W300" s="8"/>
    </row>
    <row r="301" spans="20:23">
      <c r="T301" s="8"/>
      <c r="U301" s="8"/>
      <c r="V301" s="8"/>
      <c r="W301" s="8"/>
    </row>
    <row r="302" spans="20:23">
      <c r="T302" s="8"/>
      <c r="U302" s="8"/>
      <c r="V302" s="8"/>
      <c r="W302" s="8"/>
    </row>
    <row r="303" spans="20:23">
      <c r="T303" s="8"/>
      <c r="U303" s="8"/>
      <c r="V303" s="8"/>
      <c r="W303" s="8"/>
    </row>
    <row r="304" spans="20:23">
      <c r="T304" s="8"/>
      <c r="U304" s="8"/>
      <c r="V304" s="8"/>
      <c r="W304" s="8"/>
    </row>
    <row r="305" spans="20:23">
      <c r="T305" s="8"/>
      <c r="U305" s="8"/>
      <c r="V305" s="8"/>
      <c r="W305" s="8"/>
    </row>
    <row r="306" spans="20:23">
      <c r="T306" s="8"/>
      <c r="U306" s="8"/>
      <c r="V306" s="8"/>
      <c r="W306" s="8"/>
    </row>
    <row r="307" spans="20:23">
      <c r="T307" s="8"/>
      <c r="U307" s="8"/>
      <c r="V307" s="8"/>
      <c r="W307" s="8"/>
    </row>
    <row r="308" spans="20:23">
      <c r="T308" s="8"/>
      <c r="U308" s="8"/>
      <c r="V308" s="8"/>
      <c r="W308" s="8"/>
    </row>
    <row r="309" spans="20:23">
      <c r="T309" s="8"/>
      <c r="U309" s="8"/>
      <c r="V309" s="8"/>
      <c r="W309" s="8"/>
    </row>
    <row r="310" spans="20:23">
      <c r="T310" s="8"/>
      <c r="U310" s="8"/>
      <c r="V310" s="8"/>
      <c r="W310" s="8"/>
    </row>
    <row r="311" spans="20:23">
      <c r="T311" s="8"/>
      <c r="U311" s="8"/>
      <c r="V311" s="8"/>
      <c r="W311" s="8"/>
    </row>
    <row r="312" spans="20:23">
      <c r="T312" s="8"/>
      <c r="U312" s="8"/>
      <c r="V312" s="8"/>
      <c r="W312" s="8"/>
    </row>
    <row r="313" spans="20:23">
      <c r="T313" s="8"/>
      <c r="U313" s="8"/>
      <c r="V313" s="8"/>
      <c r="W313" s="8"/>
    </row>
    <row r="314" spans="20:23">
      <c r="T314" s="8"/>
      <c r="U314" s="8"/>
      <c r="V314" s="8"/>
      <c r="W314" s="8"/>
    </row>
    <row r="315" spans="20:23">
      <c r="T315" s="8"/>
      <c r="U315" s="8"/>
      <c r="V315" s="8"/>
      <c r="W315" s="8"/>
    </row>
    <row r="316" spans="20:23">
      <c r="T316" s="8"/>
      <c r="U316" s="8"/>
      <c r="V316" s="8"/>
      <c r="W316" s="8"/>
    </row>
    <row r="317" spans="20:23">
      <c r="T317" s="8"/>
      <c r="U317" s="8"/>
      <c r="V317" s="8"/>
      <c r="W317" s="8"/>
    </row>
    <row r="318" spans="20:23">
      <c r="T318" s="8"/>
      <c r="U318" s="8"/>
      <c r="V318" s="8"/>
      <c r="W318" s="8"/>
    </row>
    <row r="319" spans="20:23">
      <c r="T319" s="8"/>
      <c r="U319" s="8"/>
      <c r="V319" s="8"/>
      <c r="W319" s="8"/>
    </row>
    <row r="320" spans="20:23">
      <c r="T320" s="8"/>
      <c r="U320" s="8"/>
      <c r="V320" s="8"/>
      <c r="W320" s="8"/>
    </row>
    <row r="321" spans="20:23">
      <c r="T321" s="8"/>
      <c r="U321" s="8"/>
      <c r="V321" s="8"/>
      <c r="W321" s="8"/>
    </row>
    <row r="322" spans="20:23">
      <c r="T322" s="8"/>
      <c r="U322" s="8"/>
      <c r="V322" s="8"/>
      <c r="W322" s="8"/>
    </row>
    <row r="323" spans="20:23">
      <c r="T323" s="8"/>
      <c r="U323" s="8"/>
      <c r="V323" s="8"/>
      <c r="W323" s="8"/>
    </row>
    <row r="324" spans="20:23">
      <c r="T324" s="8"/>
      <c r="U324" s="8"/>
      <c r="V324" s="8"/>
      <c r="W324" s="8"/>
    </row>
    <row r="325" spans="20:23">
      <c r="T325" s="8"/>
      <c r="U325" s="8"/>
      <c r="V325" s="8"/>
      <c r="W325" s="8"/>
    </row>
    <row r="326" spans="20:23">
      <c r="T326" s="8"/>
      <c r="U326" s="8"/>
      <c r="V326" s="8"/>
      <c r="W326" s="8"/>
    </row>
    <row r="327" spans="20:23">
      <c r="T327" s="8"/>
      <c r="U327" s="8"/>
      <c r="V327" s="8"/>
      <c r="W327" s="8"/>
    </row>
    <row r="328" spans="20:23">
      <c r="T328" s="8"/>
      <c r="U328" s="8"/>
      <c r="V328" s="8"/>
      <c r="W328" s="8"/>
    </row>
    <row r="329" spans="20:23">
      <c r="T329" s="8"/>
      <c r="U329" s="8"/>
      <c r="V329" s="8"/>
      <c r="W329" s="8"/>
    </row>
    <row r="330" spans="20:23">
      <c r="T330" s="8"/>
      <c r="U330" s="8"/>
      <c r="V330" s="8"/>
      <c r="W330" s="8"/>
    </row>
    <row r="331" spans="20:23">
      <c r="T331" s="8"/>
      <c r="U331" s="8"/>
      <c r="V331" s="8"/>
      <c r="W331" s="8"/>
    </row>
    <row r="332" spans="20:23">
      <c r="T332" s="8"/>
      <c r="U332" s="8"/>
      <c r="V332" s="8"/>
      <c r="W332" s="8"/>
    </row>
    <row r="333" spans="20:23">
      <c r="T333" s="8"/>
      <c r="U333" s="8"/>
      <c r="V333" s="8"/>
      <c r="W333" s="8"/>
    </row>
    <row r="334" spans="20:23">
      <c r="T334" s="8"/>
      <c r="U334" s="8"/>
      <c r="V334" s="8"/>
      <c r="W334" s="8"/>
    </row>
    <row r="335" spans="20:23">
      <c r="T335" s="8"/>
      <c r="U335" s="8"/>
      <c r="V335" s="8"/>
      <c r="W335" s="8"/>
    </row>
    <row r="336" spans="20:23">
      <c r="T336" s="8"/>
      <c r="U336" s="8"/>
      <c r="V336" s="8"/>
      <c r="W336" s="8"/>
    </row>
    <row r="337" spans="20:23">
      <c r="T337" s="8"/>
      <c r="U337" s="8"/>
      <c r="V337" s="8"/>
      <c r="W337" s="8"/>
    </row>
    <row r="338" spans="20:23">
      <c r="T338" s="8"/>
      <c r="U338" s="8"/>
      <c r="V338" s="8"/>
      <c r="W338" s="8"/>
    </row>
    <row r="339" spans="20:23">
      <c r="T339" s="8"/>
      <c r="U339" s="8"/>
      <c r="V339" s="8"/>
      <c r="W339" s="8"/>
    </row>
    <row r="340" spans="20:23">
      <c r="T340" s="8"/>
      <c r="U340" s="8"/>
      <c r="V340" s="8"/>
      <c r="W340" s="8"/>
    </row>
    <row r="341" spans="20:23">
      <c r="T341" s="8"/>
      <c r="U341" s="8"/>
      <c r="V341" s="8"/>
      <c r="W341" s="8"/>
    </row>
    <row r="342" spans="20:23">
      <c r="T342" s="8"/>
      <c r="U342" s="8"/>
      <c r="V342" s="8"/>
      <c r="W342" s="8"/>
    </row>
    <row r="343" spans="20:23">
      <c r="T343" s="8"/>
      <c r="U343" s="8"/>
      <c r="V343" s="8"/>
      <c r="W343" s="8"/>
    </row>
    <row r="344" spans="20:23">
      <c r="T344" s="8"/>
      <c r="U344" s="8"/>
      <c r="V344" s="8"/>
      <c r="W344" s="8"/>
    </row>
    <row r="345" spans="20:23">
      <c r="T345" s="8"/>
      <c r="U345" s="8"/>
      <c r="V345" s="8"/>
      <c r="W345" s="8"/>
    </row>
    <row r="346" spans="20:23">
      <c r="T346" s="8"/>
      <c r="U346" s="8"/>
      <c r="V346" s="8"/>
      <c r="W346" s="8"/>
    </row>
    <row r="347" spans="20:23">
      <c r="T347" s="8"/>
      <c r="U347" s="8"/>
      <c r="V347" s="8"/>
      <c r="W347" s="8"/>
    </row>
    <row r="348" spans="20:23">
      <c r="T348" s="8"/>
      <c r="U348" s="8"/>
      <c r="V348" s="8"/>
      <c r="W348" s="8"/>
    </row>
    <row r="349" spans="20:23">
      <c r="T349" s="8"/>
      <c r="U349" s="8"/>
      <c r="V349" s="8"/>
      <c r="W349" s="8"/>
    </row>
    <row r="350" spans="20:23">
      <c r="T350" s="8"/>
      <c r="U350" s="8"/>
      <c r="V350" s="8"/>
      <c r="W350" s="8"/>
    </row>
    <row r="351" spans="20:23">
      <c r="T351" s="8"/>
      <c r="U351" s="8"/>
      <c r="V351" s="8"/>
      <c r="W351" s="8"/>
    </row>
    <row r="352" spans="20:23">
      <c r="T352" s="8"/>
      <c r="U352" s="8"/>
      <c r="V352" s="8"/>
      <c r="W352" s="8"/>
    </row>
    <row r="353" spans="20:23">
      <c r="T353" s="8"/>
      <c r="U353" s="8"/>
      <c r="V353" s="8"/>
      <c r="W353" s="8"/>
    </row>
    <row r="354" spans="20:23">
      <c r="T354" s="8"/>
      <c r="U354" s="8"/>
      <c r="V354" s="8"/>
      <c r="W354" s="8"/>
    </row>
    <row r="355" spans="20:23">
      <c r="T355" s="8"/>
      <c r="U355" s="8"/>
      <c r="V355" s="8"/>
      <c r="W355" s="8"/>
    </row>
    <row r="356" spans="20:23">
      <c r="T356" s="8"/>
      <c r="U356" s="8"/>
      <c r="V356" s="8"/>
      <c r="W356" s="8"/>
    </row>
    <row r="357" spans="20:23">
      <c r="T357" s="8"/>
      <c r="U357" s="8"/>
      <c r="V357" s="8"/>
      <c r="W357" s="8"/>
    </row>
    <row r="358" spans="20:23">
      <c r="T358" s="8"/>
      <c r="U358" s="8"/>
      <c r="V358" s="8"/>
      <c r="W358" s="8"/>
    </row>
    <row r="359" spans="20:23">
      <c r="T359" s="8"/>
      <c r="U359" s="8"/>
      <c r="V359" s="8"/>
      <c r="W359" s="8"/>
    </row>
    <row r="360" spans="20:23">
      <c r="T360" s="8"/>
      <c r="U360" s="8"/>
      <c r="V360" s="8"/>
      <c r="W360" s="8"/>
    </row>
    <row r="361" spans="20:23">
      <c r="T361" s="8"/>
      <c r="U361" s="8"/>
      <c r="V361" s="8"/>
      <c r="W361" s="8"/>
    </row>
    <row r="362" spans="20:23">
      <c r="T362" s="8"/>
      <c r="U362" s="8"/>
      <c r="V362" s="8"/>
      <c r="W362" s="8"/>
    </row>
    <row r="363" spans="20:23">
      <c r="T363" s="8"/>
      <c r="U363" s="8"/>
      <c r="V363" s="8"/>
      <c r="W363" s="8"/>
    </row>
    <row r="364" spans="20:23">
      <c r="T364" s="8"/>
      <c r="U364" s="8"/>
      <c r="V364" s="8"/>
      <c r="W364" s="8"/>
    </row>
    <row r="365" spans="20:23">
      <c r="T365" s="8"/>
      <c r="U365" s="8"/>
      <c r="V365" s="8"/>
      <c r="W365" s="8"/>
    </row>
    <row r="366" spans="20:23">
      <c r="T366" s="8"/>
      <c r="U366" s="8"/>
      <c r="V366" s="8"/>
      <c r="W366" s="8"/>
    </row>
    <row r="367" spans="20:23">
      <c r="T367" s="8"/>
      <c r="U367" s="8"/>
      <c r="V367" s="8"/>
      <c r="W367" s="8"/>
    </row>
    <row r="368" spans="20:23">
      <c r="T368" s="8"/>
      <c r="U368" s="8"/>
      <c r="V368" s="8"/>
      <c r="W368" s="8"/>
    </row>
    <row r="369" spans="20:23">
      <c r="T369" s="8"/>
      <c r="U369" s="8"/>
      <c r="V369" s="8"/>
      <c r="W369" s="8"/>
    </row>
    <row r="370" spans="20:23">
      <c r="T370" s="8"/>
      <c r="U370" s="8"/>
      <c r="V370" s="8"/>
      <c r="W370" s="8"/>
    </row>
    <row r="371" spans="20:23">
      <c r="T371" s="8"/>
      <c r="U371" s="8"/>
      <c r="V371" s="8"/>
      <c r="W371" s="8"/>
    </row>
    <row r="372" spans="20:23">
      <c r="T372" s="8"/>
      <c r="U372" s="8"/>
      <c r="V372" s="8"/>
      <c r="W372" s="8"/>
    </row>
    <row r="373" spans="20:23">
      <c r="T373" s="8"/>
      <c r="U373" s="8"/>
      <c r="V373" s="8"/>
      <c r="W373" s="8"/>
    </row>
    <row r="374" spans="20:23">
      <c r="T374" s="8"/>
      <c r="U374" s="8"/>
      <c r="V374" s="8"/>
      <c r="W374" s="8"/>
    </row>
    <row r="375" spans="20:23">
      <c r="T375" s="8"/>
      <c r="U375" s="8"/>
      <c r="V375" s="8"/>
      <c r="W375" s="8"/>
    </row>
    <row r="376" spans="20:23">
      <c r="T376" s="8"/>
      <c r="U376" s="8"/>
      <c r="V376" s="8"/>
      <c r="W376" s="8"/>
    </row>
    <row r="377" spans="20:23">
      <c r="T377" s="8"/>
      <c r="U377" s="8"/>
      <c r="V377" s="8"/>
      <c r="W377" s="8"/>
    </row>
    <row r="378" spans="20:23">
      <c r="T378" s="8"/>
      <c r="U378" s="8"/>
      <c r="V378" s="8"/>
      <c r="W378" s="8"/>
    </row>
    <row r="379" spans="20:23">
      <c r="T379" s="8"/>
      <c r="U379" s="8"/>
      <c r="V379" s="8"/>
      <c r="W379" s="8"/>
    </row>
    <row r="380" spans="20:23">
      <c r="T380" s="8"/>
      <c r="U380" s="8"/>
      <c r="V380" s="8"/>
      <c r="W380" s="8"/>
    </row>
    <row r="381" spans="20:23">
      <c r="T381" s="8"/>
      <c r="U381" s="8"/>
      <c r="V381" s="8"/>
      <c r="W381" s="8"/>
    </row>
    <row r="382" spans="20:23">
      <c r="T382" s="8"/>
      <c r="U382" s="8"/>
      <c r="V382" s="8"/>
      <c r="W382" s="8"/>
    </row>
    <row r="383" spans="20:23">
      <c r="T383" s="8"/>
      <c r="U383" s="8"/>
      <c r="V383" s="8"/>
      <c r="W383" s="8"/>
    </row>
    <row r="384" spans="20:23">
      <c r="T384" s="8"/>
      <c r="U384" s="8"/>
      <c r="V384" s="8"/>
      <c r="W384" s="8"/>
    </row>
    <row r="385" spans="20:23">
      <c r="T385" s="8"/>
      <c r="U385" s="8"/>
      <c r="V385" s="8"/>
      <c r="W385" s="8"/>
    </row>
    <row r="386" spans="20:23">
      <c r="T386" s="8"/>
      <c r="U386" s="8"/>
      <c r="V386" s="8"/>
      <c r="W386" s="8"/>
    </row>
    <row r="387" spans="20:23">
      <c r="T387" s="8"/>
      <c r="U387" s="8"/>
      <c r="V387" s="8"/>
      <c r="W387" s="8"/>
    </row>
    <row r="388" spans="20:23">
      <c r="T388" s="8"/>
      <c r="U388" s="8"/>
      <c r="V388" s="8"/>
      <c r="W388" s="8"/>
    </row>
    <row r="389" spans="20:23">
      <c r="T389" s="8"/>
      <c r="U389" s="8"/>
      <c r="V389" s="8"/>
      <c r="W389" s="8"/>
    </row>
    <row r="390" spans="20:23">
      <c r="T390" s="8"/>
      <c r="U390" s="8"/>
      <c r="V390" s="8"/>
      <c r="W390" s="8"/>
    </row>
    <row r="391" spans="20:23">
      <c r="T391" s="8"/>
      <c r="U391" s="8"/>
      <c r="V391" s="8"/>
      <c r="W391" s="8"/>
    </row>
    <row r="392" spans="20:23">
      <c r="T392" s="8"/>
      <c r="U392" s="8"/>
      <c r="V392" s="8"/>
      <c r="W392" s="8"/>
    </row>
    <row r="393" spans="20:23">
      <c r="T393" s="8"/>
      <c r="U393" s="8"/>
      <c r="V393" s="8"/>
      <c r="W393" s="8"/>
    </row>
    <row r="394" spans="20:23">
      <c r="T394" s="8"/>
      <c r="U394" s="8"/>
      <c r="V394" s="8"/>
      <c r="W394" s="8"/>
    </row>
    <row r="395" spans="20:23">
      <c r="T395" s="8"/>
      <c r="U395" s="8"/>
      <c r="V395" s="8"/>
      <c r="W395" s="8"/>
    </row>
    <row r="396" spans="20:23">
      <c r="T396" s="8"/>
      <c r="U396" s="8"/>
      <c r="V396" s="8"/>
      <c r="W396" s="8"/>
    </row>
    <row r="397" spans="20:23">
      <c r="T397" s="8"/>
      <c r="U397" s="8"/>
      <c r="V397" s="8"/>
      <c r="W397" s="8"/>
    </row>
    <row r="398" spans="20:23">
      <c r="T398" s="8"/>
      <c r="U398" s="8"/>
      <c r="V398" s="8"/>
      <c r="W398" s="8"/>
    </row>
    <row r="399" spans="20:23">
      <c r="T399" s="8"/>
      <c r="U399" s="8"/>
      <c r="V399" s="8"/>
      <c r="W399" s="8"/>
    </row>
    <row r="400" spans="20:23">
      <c r="T400" s="8"/>
      <c r="U400" s="8"/>
      <c r="V400" s="8"/>
      <c r="W400" s="8"/>
    </row>
    <row r="401" spans="20:23">
      <c r="T401" s="8"/>
      <c r="U401" s="8"/>
      <c r="V401" s="8"/>
      <c r="W401" s="8"/>
    </row>
    <row r="402" spans="20:23">
      <c r="T402" s="8"/>
      <c r="U402" s="8"/>
      <c r="V402" s="8"/>
      <c r="W402" s="8"/>
    </row>
    <row r="403" spans="20:23">
      <c r="T403" s="8"/>
      <c r="U403" s="8"/>
      <c r="V403" s="8"/>
      <c r="W403" s="8"/>
    </row>
    <row r="404" spans="20:23">
      <c r="T404" s="8"/>
      <c r="U404" s="8"/>
      <c r="V404" s="8"/>
      <c r="W404" s="8"/>
    </row>
    <row r="405" spans="20:23">
      <c r="T405" s="8"/>
      <c r="U405" s="8"/>
      <c r="V405" s="8"/>
      <c r="W405" s="8"/>
    </row>
    <row r="406" spans="20:23">
      <c r="T406" s="8"/>
      <c r="U406" s="8"/>
      <c r="V406" s="8"/>
      <c r="W406" s="8"/>
    </row>
    <row r="407" spans="20:23">
      <c r="T407" s="8"/>
      <c r="U407" s="8"/>
      <c r="V407" s="8"/>
      <c r="W407" s="8"/>
    </row>
    <row r="408" spans="20:23">
      <c r="T408" s="8"/>
      <c r="U408" s="8"/>
      <c r="V408" s="8"/>
      <c r="W408" s="8"/>
    </row>
    <row r="409" spans="20:23">
      <c r="T409" s="8"/>
      <c r="U409" s="8"/>
      <c r="V409" s="8"/>
      <c r="W409" s="8"/>
    </row>
    <row r="410" spans="20:23">
      <c r="T410" s="8"/>
      <c r="U410" s="8"/>
      <c r="V410" s="8"/>
      <c r="W410" s="8"/>
    </row>
    <row r="411" spans="20:23">
      <c r="T411" s="8"/>
      <c r="U411" s="8"/>
      <c r="V411" s="8"/>
      <c r="W411" s="8"/>
    </row>
    <row r="412" spans="20:23">
      <c r="T412" s="8"/>
      <c r="U412" s="8"/>
      <c r="V412" s="8"/>
      <c r="W412" s="8"/>
    </row>
    <row r="413" spans="20:23">
      <c r="T413" s="8"/>
      <c r="U413" s="8"/>
      <c r="V413" s="8"/>
      <c r="W413" s="8"/>
    </row>
    <row r="414" spans="20:23">
      <c r="T414" s="8"/>
      <c r="U414" s="8"/>
      <c r="V414" s="8"/>
      <c r="W414" s="8"/>
    </row>
    <row r="415" spans="20:23">
      <c r="T415" s="8"/>
      <c r="U415" s="8"/>
      <c r="V415" s="8"/>
      <c r="W415" s="8"/>
    </row>
    <row r="416" spans="20:23">
      <c r="T416" s="8"/>
      <c r="U416" s="8"/>
      <c r="V416" s="8"/>
      <c r="W416" s="8"/>
    </row>
    <row r="417" spans="20:23">
      <c r="T417" s="8"/>
      <c r="U417" s="8"/>
      <c r="V417" s="8"/>
      <c r="W417" s="8"/>
    </row>
    <row r="418" spans="20:23">
      <c r="T418" s="8"/>
      <c r="U418" s="8"/>
      <c r="V418" s="8"/>
      <c r="W418" s="8"/>
    </row>
    <row r="419" spans="20:23">
      <c r="T419" s="8"/>
      <c r="U419" s="8"/>
      <c r="V419" s="8"/>
      <c r="W419" s="8"/>
    </row>
    <row r="420" spans="20:23">
      <c r="T420" s="8"/>
      <c r="U420" s="8"/>
      <c r="V420" s="8"/>
      <c r="W420" s="8"/>
    </row>
    <row r="421" spans="20:23">
      <c r="T421" s="8"/>
      <c r="U421" s="8"/>
      <c r="V421" s="8"/>
      <c r="W421" s="8"/>
    </row>
    <row r="422" spans="20:23">
      <c r="T422" s="8"/>
      <c r="U422" s="8"/>
      <c r="V422" s="8"/>
      <c r="W422" s="8"/>
    </row>
    <row r="423" spans="20:23">
      <c r="T423" s="8"/>
      <c r="U423" s="8"/>
      <c r="V423" s="8"/>
      <c r="W423" s="8"/>
    </row>
    <row r="424" spans="20:23">
      <c r="T424" s="8"/>
      <c r="U424" s="8"/>
      <c r="V424" s="8"/>
      <c r="W424" s="8"/>
    </row>
    <row r="425" spans="20:23">
      <c r="T425" s="8"/>
      <c r="U425" s="8"/>
      <c r="V425" s="8"/>
      <c r="W425" s="8"/>
    </row>
    <row r="426" spans="20:23">
      <c r="T426" s="8"/>
      <c r="U426" s="8"/>
      <c r="V426" s="8"/>
      <c r="W426" s="8"/>
    </row>
    <row r="427" spans="20:23">
      <c r="T427" s="8"/>
      <c r="U427" s="8"/>
      <c r="V427" s="8"/>
      <c r="W427" s="8"/>
    </row>
    <row r="428" spans="20:23">
      <c r="T428" s="8"/>
      <c r="U428" s="8"/>
      <c r="V428" s="8"/>
      <c r="W428" s="8"/>
    </row>
    <row r="429" spans="20:23">
      <c r="T429" s="8"/>
      <c r="U429" s="8"/>
      <c r="V429" s="8"/>
      <c r="W429" s="8"/>
    </row>
    <row r="430" spans="20:23">
      <c r="T430" s="8"/>
      <c r="U430" s="8"/>
      <c r="V430" s="8"/>
      <c r="W430" s="8"/>
    </row>
    <row r="431" spans="20:23">
      <c r="T431" s="8"/>
      <c r="U431" s="8"/>
      <c r="V431" s="8"/>
      <c r="W431" s="8"/>
    </row>
    <row r="432" spans="20:23">
      <c r="T432" s="8"/>
      <c r="U432" s="8"/>
      <c r="V432" s="8"/>
      <c r="W432" s="8"/>
    </row>
    <row r="433" spans="20:23">
      <c r="T433" s="8"/>
      <c r="U433" s="8"/>
      <c r="V433" s="8"/>
      <c r="W433" s="8"/>
    </row>
    <row r="434" spans="20:23">
      <c r="T434" s="8"/>
      <c r="U434" s="8"/>
      <c r="V434" s="8"/>
      <c r="W434" s="8"/>
    </row>
    <row r="435" spans="20:23">
      <c r="T435" s="8"/>
      <c r="U435" s="8"/>
      <c r="V435" s="8"/>
      <c r="W435" s="8"/>
    </row>
    <row r="436" spans="20:23">
      <c r="T436" s="8"/>
      <c r="U436" s="8"/>
      <c r="V436" s="8"/>
      <c r="W436" s="8"/>
    </row>
    <row r="437" spans="20:23">
      <c r="T437" s="8"/>
      <c r="U437" s="8"/>
      <c r="V437" s="8"/>
      <c r="W437" s="8"/>
    </row>
    <row r="438" spans="20:23">
      <c r="T438" s="8"/>
      <c r="U438" s="8"/>
      <c r="V438" s="8"/>
      <c r="W438" s="8"/>
    </row>
    <row r="439" spans="20:23">
      <c r="T439" s="8"/>
      <c r="U439" s="8"/>
      <c r="V439" s="8"/>
      <c r="W439" s="8"/>
    </row>
    <row r="440" spans="20:23">
      <c r="T440" s="8"/>
      <c r="U440" s="8"/>
      <c r="V440" s="8"/>
      <c r="W440" s="8"/>
    </row>
    <row r="441" spans="20:23">
      <c r="T441" s="8"/>
      <c r="U441" s="8"/>
      <c r="V441" s="8"/>
      <c r="W441" s="8"/>
    </row>
    <row r="442" spans="20:23">
      <c r="T442" s="8"/>
      <c r="U442" s="8"/>
      <c r="V442" s="8"/>
      <c r="W442" s="8"/>
    </row>
    <row r="443" spans="20:23">
      <c r="T443" s="8"/>
      <c r="U443" s="8"/>
      <c r="V443" s="8"/>
      <c r="W443" s="8"/>
    </row>
    <row r="444" spans="20:23">
      <c r="T444" s="8"/>
      <c r="U444" s="8"/>
      <c r="V444" s="8"/>
      <c r="W444" s="8"/>
    </row>
    <row r="445" spans="20:23">
      <c r="T445" s="8"/>
      <c r="U445" s="8"/>
      <c r="V445" s="8"/>
      <c r="W445" s="8"/>
    </row>
    <row r="446" spans="20:23">
      <c r="T446" s="8"/>
      <c r="U446" s="8"/>
      <c r="V446" s="8"/>
      <c r="W446" s="8"/>
    </row>
    <row r="447" spans="20:23">
      <c r="T447" s="8"/>
      <c r="U447" s="8"/>
      <c r="V447" s="8"/>
      <c r="W447" s="8"/>
    </row>
    <row r="448" spans="20:23">
      <c r="T448" s="8"/>
      <c r="U448" s="8"/>
      <c r="V448" s="8"/>
      <c r="W448" s="8"/>
    </row>
    <row r="449" spans="20:23">
      <c r="T449" s="8"/>
      <c r="U449" s="8"/>
      <c r="V449" s="8"/>
      <c r="W449" s="8"/>
    </row>
    <row r="450" spans="20:23">
      <c r="T450" s="8"/>
      <c r="U450" s="8"/>
      <c r="V450" s="8"/>
      <c r="W450" s="8"/>
    </row>
    <row r="451" spans="20:23">
      <c r="T451" s="8"/>
      <c r="U451" s="8"/>
      <c r="V451" s="8"/>
      <c r="W451" s="8"/>
    </row>
    <row r="452" spans="20:23">
      <c r="T452" s="8"/>
      <c r="U452" s="8"/>
      <c r="V452" s="8"/>
      <c r="W452" s="8"/>
    </row>
    <row r="453" spans="20:23">
      <c r="T453" s="8"/>
      <c r="U453" s="8"/>
      <c r="V453" s="8"/>
      <c r="W453" s="8"/>
    </row>
    <row r="454" spans="20:23">
      <c r="T454" s="8"/>
      <c r="U454" s="8"/>
      <c r="V454" s="8"/>
      <c r="W454" s="8"/>
    </row>
    <row r="455" spans="20:23">
      <c r="T455" s="8"/>
      <c r="U455" s="8"/>
      <c r="V455" s="8"/>
      <c r="W455" s="8"/>
    </row>
    <row r="456" spans="20:23">
      <c r="T456" s="8"/>
      <c r="U456" s="8"/>
      <c r="V456" s="8"/>
      <c r="W456" s="8"/>
    </row>
    <row r="457" spans="20:23">
      <c r="T457" s="8"/>
      <c r="U457" s="8"/>
      <c r="V457" s="8"/>
      <c r="W457" s="8"/>
    </row>
    <row r="458" spans="20:23">
      <c r="T458" s="8"/>
      <c r="U458" s="8"/>
      <c r="V458" s="8"/>
      <c r="W458" s="8"/>
    </row>
    <row r="459" spans="20:23">
      <c r="T459" s="8"/>
      <c r="U459" s="8"/>
      <c r="V459" s="8"/>
      <c r="W459" s="8"/>
    </row>
    <row r="460" spans="20:23">
      <c r="T460" s="8"/>
      <c r="U460" s="8"/>
      <c r="V460" s="8"/>
      <c r="W460" s="8"/>
    </row>
    <row r="461" spans="20:23">
      <c r="T461" s="8"/>
      <c r="U461" s="8"/>
      <c r="V461" s="8"/>
      <c r="W461" s="8"/>
    </row>
    <row r="462" spans="20:23">
      <c r="T462" s="8"/>
      <c r="U462" s="8"/>
      <c r="V462" s="8"/>
      <c r="W462" s="8"/>
    </row>
    <row r="463" spans="20:23">
      <c r="T463" s="8"/>
      <c r="U463" s="8"/>
      <c r="V463" s="8"/>
      <c r="W463" s="8"/>
    </row>
    <row r="464" spans="20:23">
      <c r="T464" s="8"/>
      <c r="U464" s="8"/>
      <c r="V464" s="8"/>
      <c r="W464" s="8"/>
    </row>
    <row r="465" spans="20:23">
      <c r="T465" s="8"/>
      <c r="U465" s="8"/>
      <c r="V465" s="8"/>
      <c r="W465" s="8"/>
    </row>
    <row r="466" spans="20:23">
      <c r="T466" s="8"/>
      <c r="U466" s="8"/>
      <c r="V466" s="8"/>
      <c r="W466" s="8"/>
    </row>
    <row r="467" spans="20:23">
      <c r="T467" s="8"/>
      <c r="U467" s="8"/>
      <c r="V467" s="8"/>
      <c r="W467" s="8"/>
    </row>
    <row r="468" spans="20:23">
      <c r="T468" s="8"/>
      <c r="U468" s="8"/>
      <c r="V468" s="8"/>
      <c r="W468" s="8"/>
    </row>
    <row r="469" spans="20:23">
      <c r="T469" s="8"/>
      <c r="U469" s="8"/>
      <c r="V469" s="8"/>
      <c r="W469" s="8"/>
    </row>
    <row r="470" spans="20:23">
      <c r="T470" s="8"/>
      <c r="U470" s="8"/>
      <c r="V470" s="8"/>
      <c r="W470" s="8"/>
    </row>
    <row r="471" spans="20:23">
      <c r="T471" s="8"/>
      <c r="U471" s="8"/>
      <c r="V471" s="8"/>
      <c r="W471" s="8"/>
    </row>
    <row r="472" spans="20:23">
      <c r="T472" s="8"/>
      <c r="U472" s="8"/>
      <c r="V472" s="8"/>
      <c r="W472" s="8"/>
    </row>
    <row r="473" spans="20:23">
      <c r="T473" s="8"/>
      <c r="U473" s="8"/>
      <c r="V473" s="8"/>
      <c r="W473" s="8"/>
    </row>
    <row r="474" spans="20:23">
      <c r="T474" s="8"/>
      <c r="U474" s="8"/>
      <c r="V474" s="8"/>
      <c r="W474" s="8"/>
    </row>
    <row r="475" spans="20:23">
      <c r="T475" s="8"/>
      <c r="U475" s="8"/>
      <c r="V475" s="8"/>
      <c r="W475" s="8"/>
    </row>
    <row r="476" spans="20:23">
      <c r="T476" s="8"/>
      <c r="U476" s="8"/>
      <c r="V476" s="8"/>
      <c r="W476" s="8"/>
    </row>
    <row r="477" spans="20:23">
      <c r="T477" s="8"/>
      <c r="U477" s="8"/>
      <c r="V477" s="8"/>
      <c r="W477" s="8"/>
    </row>
    <row r="478" spans="20:23">
      <c r="T478" s="8"/>
      <c r="U478" s="8"/>
      <c r="V478" s="8"/>
      <c r="W478" s="8"/>
    </row>
    <row r="479" spans="20:23">
      <c r="T479" s="8"/>
      <c r="U479" s="8"/>
      <c r="V479" s="8"/>
      <c r="W479" s="8"/>
    </row>
    <row r="480" spans="20:23">
      <c r="T480" s="8"/>
      <c r="U480" s="8"/>
      <c r="V480" s="8"/>
      <c r="W480" s="8"/>
    </row>
    <row r="481" spans="20:23">
      <c r="T481" s="8"/>
      <c r="U481" s="8"/>
      <c r="V481" s="8"/>
      <c r="W481" s="8"/>
    </row>
    <row r="482" spans="20:23">
      <c r="T482" s="8"/>
      <c r="U482" s="8"/>
      <c r="V482" s="8"/>
      <c r="W482" s="8"/>
    </row>
    <row r="483" spans="20:23">
      <c r="T483" s="8"/>
      <c r="U483" s="8"/>
      <c r="V483" s="8"/>
      <c r="W483" s="8"/>
    </row>
    <row r="484" spans="20:23">
      <c r="T484" s="8"/>
      <c r="U484" s="8"/>
      <c r="V484" s="8"/>
      <c r="W484" s="8"/>
    </row>
    <row r="485" spans="20:23">
      <c r="T485" s="8"/>
      <c r="U485" s="8"/>
      <c r="V485" s="8"/>
      <c r="W485" s="8"/>
    </row>
    <row r="486" spans="20:23">
      <c r="T486" s="8"/>
      <c r="U486" s="8"/>
      <c r="V486" s="8"/>
      <c r="W486" s="8"/>
    </row>
    <row r="487" spans="20:23">
      <c r="T487" s="8"/>
      <c r="U487" s="8"/>
      <c r="V487" s="8"/>
      <c r="W487" s="8"/>
    </row>
    <row r="488" spans="20:23">
      <c r="T488" s="8"/>
      <c r="U488" s="8"/>
      <c r="V488" s="8"/>
      <c r="W488" s="8"/>
    </row>
    <row r="489" spans="20:23">
      <c r="T489" s="8"/>
      <c r="U489" s="8"/>
      <c r="V489" s="8"/>
      <c r="W489" s="8"/>
    </row>
    <row r="490" spans="20:23">
      <c r="T490" s="8"/>
      <c r="U490" s="8"/>
      <c r="V490" s="8"/>
      <c r="W490" s="8"/>
    </row>
    <row r="491" spans="20:23">
      <c r="T491" s="8"/>
      <c r="U491" s="8"/>
      <c r="V491" s="8"/>
      <c r="W491" s="8"/>
    </row>
    <row r="492" spans="20:23">
      <c r="T492" s="8"/>
      <c r="U492" s="8"/>
      <c r="V492" s="8"/>
      <c r="W492" s="8"/>
    </row>
    <row r="493" spans="20:23">
      <c r="T493" s="8"/>
      <c r="U493" s="8"/>
      <c r="V493" s="8"/>
      <c r="W493" s="8"/>
    </row>
    <row r="494" spans="20:23">
      <c r="T494" s="8"/>
      <c r="U494" s="8"/>
      <c r="V494" s="8"/>
      <c r="W494" s="8"/>
    </row>
    <row r="495" spans="20:23">
      <c r="T495" s="8"/>
      <c r="U495" s="8"/>
      <c r="V495" s="8"/>
      <c r="W495" s="8"/>
    </row>
    <row r="496" spans="20:23">
      <c r="T496" s="8"/>
      <c r="U496" s="8"/>
      <c r="V496" s="8"/>
      <c r="W496" s="8"/>
    </row>
    <row r="497" spans="20:23">
      <c r="T497" s="8"/>
      <c r="U497" s="8"/>
      <c r="V497" s="8"/>
      <c r="W497" s="8"/>
    </row>
    <row r="498" spans="20:23">
      <c r="T498" s="8"/>
      <c r="U498" s="8"/>
      <c r="V498" s="8"/>
      <c r="W498" s="8"/>
    </row>
    <row r="499" spans="20:23">
      <c r="T499" s="8"/>
      <c r="U499" s="8"/>
      <c r="V499" s="8"/>
      <c r="W499" s="8"/>
    </row>
    <row r="500" spans="20:23">
      <c r="T500" s="8"/>
      <c r="U500" s="8"/>
      <c r="V500" s="8"/>
      <c r="W500" s="8"/>
    </row>
    <row r="501" spans="20:23">
      <c r="T501" s="8"/>
      <c r="U501" s="8"/>
      <c r="V501" s="8"/>
      <c r="W501" s="8"/>
    </row>
    <row r="502" spans="20:23">
      <c r="T502" s="8"/>
      <c r="U502" s="8"/>
      <c r="V502" s="8"/>
      <c r="W502" s="8"/>
    </row>
    <row r="503" spans="20:23">
      <c r="T503" s="8"/>
      <c r="U503" s="8"/>
      <c r="V503" s="8"/>
      <c r="W503" s="8"/>
    </row>
    <row r="504" spans="20:23">
      <c r="T504" s="8"/>
      <c r="U504" s="8"/>
      <c r="V504" s="8"/>
      <c r="W504" s="8"/>
    </row>
    <row r="505" spans="20:23">
      <c r="T505" s="8"/>
      <c r="U505" s="8"/>
      <c r="V505" s="8"/>
      <c r="W505" s="8"/>
    </row>
    <row r="506" spans="20:23">
      <c r="T506" s="8"/>
      <c r="U506" s="8"/>
      <c r="V506" s="8"/>
      <c r="W506" s="8"/>
    </row>
    <row r="507" spans="20:23">
      <c r="T507" s="8"/>
      <c r="U507" s="8"/>
      <c r="V507" s="8"/>
      <c r="W507" s="8"/>
    </row>
    <row r="508" spans="20:23">
      <c r="T508" s="8"/>
      <c r="U508" s="8"/>
      <c r="V508" s="8"/>
      <c r="W508" s="8"/>
    </row>
    <row r="509" spans="20:23">
      <c r="T509" s="8"/>
      <c r="U509" s="8"/>
      <c r="V509" s="8"/>
      <c r="W509" s="8"/>
    </row>
    <row r="510" spans="20:23">
      <c r="T510" s="8"/>
      <c r="U510" s="8"/>
      <c r="V510" s="8"/>
      <c r="W510" s="8"/>
    </row>
    <row r="511" spans="20:23">
      <c r="T511" s="8"/>
      <c r="U511" s="8"/>
      <c r="V511" s="8"/>
      <c r="W511" s="8"/>
    </row>
    <row r="512" spans="20:23">
      <c r="T512" s="8"/>
      <c r="U512" s="8"/>
      <c r="V512" s="8"/>
      <c r="W512" s="8"/>
    </row>
    <row r="513" spans="20:23">
      <c r="T513" s="8"/>
      <c r="U513" s="8"/>
      <c r="V513" s="8"/>
      <c r="W513" s="8"/>
    </row>
    <row r="514" spans="20:23">
      <c r="T514" s="8"/>
      <c r="U514" s="8"/>
      <c r="V514" s="8"/>
      <c r="W514" s="8"/>
    </row>
    <row r="515" spans="20:23">
      <c r="T515" s="8"/>
      <c r="U515" s="8"/>
      <c r="V515" s="8"/>
      <c r="W515" s="8"/>
    </row>
    <row r="516" spans="20:23">
      <c r="T516" s="8"/>
      <c r="U516" s="8"/>
      <c r="V516" s="8"/>
      <c r="W516" s="8"/>
    </row>
    <row r="517" spans="20:23">
      <c r="T517" s="8"/>
      <c r="U517" s="8"/>
      <c r="V517" s="8"/>
      <c r="W517" s="8"/>
    </row>
    <row r="518" spans="20:23">
      <c r="T518" s="8"/>
      <c r="U518" s="8"/>
      <c r="V518" s="8"/>
      <c r="W518" s="8"/>
    </row>
    <row r="519" spans="20:23">
      <c r="T519" s="8"/>
      <c r="U519" s="8"/>
      <c r="V519" s="8"/>
      <c r="W519" s="8"/>
    </row>
    <row r="520" spans="20:23">
      <c r="T520" s="8"/>
      <c r="U520" s="8"/>
      <c r="V520" s="8"/>
      <c r="W520" s="8"/>
    </row>
    <row r="521" spans="20:23">
      <c r="T521" s="8"/>
      <c r="U521" s="8"/>
      <c r="V521" s="8"/>
      <c r="W521" s="8"/>
    </row>
    <row r="522" spans="20:23">
      <c r="T522" s="8"/>
      <c r="U522" s="8"/>
      <c r="V522" s="8"/>
      <c r="W522" s="8"/>
    </row>
    <row r="523" spans="20:23">
      <c r="T523" s="8"/>
      <c r="U523" s="8"/>
      <c r="V523" s="8"/>
      <c r="W523" s="8"/>
    </row>
    <row r="524" spans="20:23">
      <c r="T524" s="8"/>
      <c r="U524" s="8"/>
      <c r="V524" s="8"/>
      <c r="W524" s="8"/>
    </row>
    <row r="525" spans="20:23">
      <c r="T525" s="8"/>
      <c r="U525" s="8"/>
      <c r="V525" s="8"/>
      <c r="W525" s="8"/>
    </row>
    <row r="526" spans="20:23">
      <c r="T526" s="8"/>
      <c r="U526" s="8"/>
      <c r="V526" s="8"/>
      <c r="W526" s="8"/>
    </row>
    <row r="527" spans="20:23">
      <c r="T527" s="8"/>
      <c r="U527" s="8"/>
      <c r="V527" s="8"/>
      <c r="W527" s="8"/>
    </row>
    <row r="528" spans="20:23">
      <c r="T528" s="8"/>
      <c r="U528" s="8"/>
      <c r="V528" s="8"/>
      <c r="W528" s="8"/>
    </row>
    <row r="529" spans="20:23">
      <c r="T529" s="8"/>
      <c r="U529" s="8"/>
      <c r="V529" s="8"/>
      <c r="W529" s="8"/>
    </row>
    <row r="530" spans="20:23">
      <c r="T530" s="8"/>
      <c r="U530" s="8"/>
      <c r="V530" s="8"/>
      <c r="W530" s="8"/>
    </row>
    <row r="531" spans="20:23">
      <c r="T531" s="8"/>
      <c r="U531" s="8"/>
      <c r="V531" s="8"/>
      <c r="W531" s="8"/>
    </row>
    <row r="532" spans="20:23">
      <c r="T532" s="8"/>
      <c r="U532" s="8"/>
      <c r="V532" s="8"/>
      <c r="W532" s="8"/>
    </row>
    <row r="533" spans="20:23">
      <c r="T533" s="8"/>
      <c r="U533" s="8"/>
      <c r="V533" s="8"/>
      <c r="W533" s="8"/>
    </row>
    <row r="534" spans="20:23">
      <c r="T534" s="8"/>
      <c r="U534" s="8"/>
      <c r="V534" s="8"/>
      <c r="W534" s="8"/>
    </row>
    <row r="535" spans="20:23">
      <c r="T535" s="8"/>
      <c r="U535" s="8"/>
      <c r="V535" s="8"/>
      <c r="W535" s="8"/>
    </row>
    <row r="536" spans="20:23">
      <c r="T536" s="8"/>
      <c r="U536" s="8"/>
      <c r="V536" s="8"/>
      <c r="W536" s="8"/>
    </row>
    <row r="537" spans="20:23">
      <c r="T537" s="8"/>
      <c r="U537" s="8"/>
      <c r="V537" s="8"/>
      <c r="W537" s="8"/>
    </row>
    <row r="538" spans="20:23">
      <c r="T538" s="8"/>
      <c r="U538" s="8"/>
      <c r="V538" s="8"/>
      <c r="W538" s="8"/>
    </row>
    <row r="539" spans="20:23">
      <c r="T539" s="8"/>
      <c r="U539" s="8"/>
      <c r="V539" s="8"/>
      <c r="W539" s="8"/>
    </row>
    <row r="540" spans="20:23">
      <c r="T540" s="8"/>
      <c r="U540" s="8"/>
      <c r="V540" s="8"/>
      <c r="W540" s="8"/>
    </row>
    <row r="541" spans="20:23">
      <c r="T541" s="8"/>
      <c r="U541" s="8"/>
      <c r="V541" s="8"/>
      <c r="W541" s="8"/>
    </row>
    <row r="542" spans="20:23">
      <c r="T542" s="8"/>
      <c r="U542" s="8"/>
      <c r="V542" s="8"/>
      <c r="W542" s="8"/>
    </row>
    <row r="543" spans="20:23">
      <c r="T543" s="8"/>
      <c r="U543" s="8"/>
      <c r="V543" s="8"/>
      <c r="W543" s="8"/>
    </row>
    <row r="544" spans="20:23">
      <c r="T544" s="8"/>
      <c r="U544" s="8"/>
      <c r="V544" s="8"/>
      <c r="W544" s="8"/>
    </row>
    <row r="545" spans="20:23">
      <c r="T545" s="8"/>
      <c r="U545" s="8"/>
      <c r="V545" s="8"/>
      <c r="W545" s="8"/>
    </row>
    <row r="546" spans="20:23">
      <c r="T546" s="8"/>
      <c r="U546" s="8"/>
      <c r="V546" s="8"/>
      <c r="W546" s="8"/>
    </row>
    <row r="547" spans="20:23">
      <c r="T547" s="8"/>
      <c r="U547" s="8"/>
      <c r="V547" s="8"/>
      <c r="W547" s="8"/>
    </row>
    <row r="548" spans="20:23">
      <c r="T548" s="8"/>
      <c r="U548" s="8"/>
      <c r="V548" s="8"/>
      <c r="W548" s="8"/>
    </row>
    <row r="549" spans="20:23">
      <c r="T549" s="8"/>
      <c r="U549" s="8"/>
      <c r="V549" s="8"/>
      <c r="W549" s="8"/>
    </row>
    <row r="550" spans="20:23">
      <c r="T550" s="8"/>
      <c r="U550" s="8"/>
      <c r="V550" s="8"/>
      <c r="W550" s="8"/>
    </row>
    <row r="551" spans="20:23">
      <c r="T551" s="8"/>
      <c r="U551" s="8"/>
      <c r="V551" s="8"/>
      <c r="W551" s="8"/>
    </row>
    <row r="552" spans="20:23">
      <c r="T552" s="8"/>
      <c r="U552" s="8"/>
      <c r="V552" s="8"/>
      <c r="W552" s="8"/>
    </row>
    <row r="553" spans="20:23">
      <c r="T553" s="8"/>
      <c r="U553" s="8"/>
      <c r="V553" s="8"/>
      <c r="W553" s="8"/>
    </row>
    <row r="554" spans="20:23">
      <c r="T554" s="8"/>
      <c r="U554" s="8"/>
      <c r="V554" s="8"/>
      <c r="W554" s="8"/>
    </row>
    <row r="555" spans="20:23">
      <c r="T555" s="8"/>
      <c r="U555" s="8"/>
      <c r="V555" s="8"/>
      <c r="W555" s="8"/>
    </row>
    <row r="556" spans="20:23">
      <c r="T556" s="8"/>
      <c r="U556" s="8"/>
      <c r="V556" s="8"/>
      <c r="W556" s="8"/>
    </row>
    <row r="557" spans="20:23">
      <c r="T557" s="8"/>
      <c r="U557" s="8"/>
      <c r="V557" s="8"/>
      <c r="W557" s="8"/>
    </row>
    <row r="558" spans="20:23">
      <c r="T558" s="8"/>
      <c r="U558" s="8"/>
      <c r="V558" s="8"/>
      <c r="W558" s="8"/>
    </row>
    <row r="559" spans="20:23">
      <c r="T559" s="8"/>
      <c r="U559" s="8"/>
      <c r="V559" s="8"/>
      <c r="W559" s="8"/>
    </row>
    <row r="560" spans="20:23">
      <c r="T560" s="8"/>
      <c r="U560" s="8"/>
      <c r="V560" s="8"/>
      <c r="W560" s="8"/>
    </row>
    <row r="561" spans="20:23">
      <c r="T561" s="8"/>
      <c r="U561" s="8"/>
      <c r="V561" s="8"/>
      <c r="W561" s="8"/>
    </row>
    <row r="562" spans="20:23">
      <c r="T562" s="8"/>
      <c r="U562" s="8"/>
      <c r="V562" s="8"/>
      <c r="W562" s="8"/>
    </row>
    <row r="563" spans="20:23">
      <c r="T563" s="8"/>
      <c r="U563" s="8"/>
      <c r="V563" s="8"/>
      <c r="W563" s="8"/>
    </row>
    <row r="564" spans="20:23">
      <c r="T564" s="8"/>
      <c r="U564" s="8"/>
      <c r="V564" s="8"/>
      <c r="W564" s="8"/>
    </row>
    <row r="565" spans="20:23">
      <c r="T565" s="8"/>
      <c r="U565" s="8"/>
      <c r="V565" s="8"/>
      <c r="W565" s="8"/>
    </row>
    <row r="566" spans="20:23">
      <c r="T566" s="8"/>
      <c r="U566" s="8"/>
      <c r="V566" s="8"/>
      <c r="W566" s="8"/>
    </row>
    <row r="567" spans="20:23">
      <c r="T567" s="8"/>
      <c r="U567" s="8"/>
      <c r="V567" s="8"/>
      <c r="W567" s="8"/>
    </row>
    <row r="568" spans="20:23">
      <c r="T568" s="8"/>
      <c r="U568" s="8"/>
      <c r="V568" s="8"/>
      <c r="W568" s="8"/>
    </row>
    <row r="569" spans="20:23">
      <c r="T569" s="8"/>
      <c r="U569" s="8"/>
      <c r="V569" s="8"/>
      <c r="W569" s="8"/>
    </row>
    <row r="570" spans="20:23">
      <c r="T570" s="8"/>
      <c r="U570" s="8"/>
      <c r="V570" s="8"/>
      <c r="W570" s="8"/>
    </row>
    <row r="571" spans="20:23">
      <c r="T571" s="8"/>
      <c r="U571" s="8"/>
      <c r="V571" s="8"/>
      <c r="W571" s="8"/>
    </row>
    <row r="572" spans="20:23">
      <c r="T572" s="8"/>
      <c r="U572" s="8"/>
      <c r="V572" s="8"/>
      <c r="W572" s="8"/>
    </row>
    <row r="573" spans="20:23">
      <c r="T573" s="8"/>
      <c r="U573" s="8"/>
      <c r="V573" s="8"/>
      <c r="W573" s="8"/>
    </row>
    <row r="574" spans="20:23">
      <c r="T574" s="8"/>
      <c r="U574" s="8"/>
      <c r="V574" s="8"/>
      <c r="W574" s="8"/>
    </row>
    <row r="575" spans="20:23">
      <c r="T575" s="8"/>
      <c r="U575" s="8"/>
      <c r="V575" s="8"/>
      <c r="W575" s="8"/>
    </row>
    <row r="576" spans="20:23">
      <c r="T576" s="8"/>
      <c r="U576" s="8"/>
      <c r="V576" s="8"/>
      <c r="W576" s="8"/>
    </row>
    <row r="577" spans="20:23">
      <c r="T577" s="8"/>
      <c r="U577" s="8"/>
      <c r="V577" s="8"/>
      <c r="W577" s="8"/>
    </row>
    <row r="578" spans="20:23">
      <c r="T578" s="8"/>
      <c r="U578" s="8"/>
      <c r="V578" s="8"/>
      <c r="W578" s="8"/>
    </row>
    <row r="579" spans="20:23">
      <c r="T579" s="8"/>
      <c r="U579" s="8"/>
      <c r="V579" s="8"/>
      <c r="W579" s="8"/>
    </row>
    <row r="580" spans="20:23">
      <c r="T580" s="8"/>
      <c r="U580" s="8"/>
      <c r="V580" s="8"/>
      <c r="W580" s="8"/>
    </row>
    <row r="581" spans="20:23">
      <c r="T581" s="8"/>
      <c r="U581" s="8"/>
      <c r="V581" s="8"/>
      <c r="W581" s="8"/>
    </row>
    <row r="582" spans="20:23">
      <c r="T582" s="8"/>
      <c r="U582" s="8"/>
      <c r="V582" s="8"/>
      <c r="W582" s="8"/>
    </row>
    <row r="583" spans="20:23">
      <c r="T583" s="8"/>
      <c r="U583" s="8"/>
      <c r="V583" s="8"/>
      <c r="W583" s="8"/>
    </row>
    <row r="584" spans="20:23">
      <c r="T584" s="8"/>
      <c r="U584" s="8"/>
      <c r="V584" s="8"/>
      <c r="W584" s="8"/>
    </row>
    <row r="585" spans="20:23">
      <c r="T585" s="8"/>
      <c r="U585" s="8"/>
      <c r="V585" s="8"/>
      <c r="W585" s="8"/>
    </row>
    <row r="586" spans="20:23">
      <c r="T586" s="8"/>
      <c r="U586" s="8"/>
      <c r="V586" s="8"/>
      <c r="W586" s="8"/>
    </row>
    <row r="587" spans="20:23">
      <c r="T587" s="8"/>
      <c r="U587" s="8"/>
      <c r="V587" s="8"/>
      <c r="W587" s="8"/>
    </row>
    <row r="588" spans="20:23">
      <c r="T588" s="8"/>
      <c r="U588" s="8"/>
      <c r="V588" s="8"/>
      <c r="W588" s="8"/>
    </row>
    <row r="589" spans="20:23">
      <c r="T589" s="8"/>
      <c r="U589" s="8"/>
      <c r="V589" s="8"/>
      <c r="W589" s="8"/>
    </row>
    <row r="590" spans="20:23">
      <c r="T590" s="8"/>
      <c r="U590" s="8"/>
      <c r="V590" s="8"/>
      <c r="W590" s="8"/>
    </row>
    <row r="591" spans="20:23">
      <c r="T591" s="8"/>
      <c r="U591" s="8"/>
      <c r="V591" s="8"/>
      <c r="W591" s="8"/>
    </row>
    <row r="592" spans="20:23">
      <c r="T592" s="8"/>
      <c r="U592" s="8"/>
      <c r="V592" s="8"/>
      <c r="W592" s="8"/>
    </row>
    <row r="593" spans="20:23">
      <c r="T593" s="8"/>
      <c r="U593" s="8"/>
      <c r="V593" s="8"/>
      <c r="W593" s="8"/>
    </row>
    <row r="594" spans="20:23">
      <c r="T594" s="8"/>
      <c r="U594" s="8"/>
      <c r="V594" s="8"/>
      <c r="W594" s="8"/>
    </row>
    <row r="595" spans="20:23">
      <c r="T595" s="8"/>
      <c r="U595" s="8"/>
      <c r="V595" s="8"/>
      <c r="W595" s="8"/>
    </row>
    <row r="596" spans="20:23">
      <c r="T596" s="8"/>
      <c r="U596" s="8"/>
      <c r="V596" s="8"/>
      <c r="W596" s="8"/>
    </row>
    <row r="597" spans="20:23">
      <c r="T597" s="8"/>
      <c r="U597" s="8"/>
      <c r="V597" s="8"/>
      <c r="W597" s="8"/>
    </row>
    <row r="598" spans="20:23">
      <c r="T598" s="8"/>
      <c r="U598" s="8"/>
      <c r="V598" s="8"/>
      <c r="W598" s="8"/>
    </row>
    <row r="599" spans="20:23">
      <c r="T599" s="8"/>
      <c r="U599" s="8"/>
      <c r="V599" s="8"/>
      <c r="W599" s="8"/>
    </row>
    <row r="600" spans="20:23">
      <c r="T600" s="8"/>
      <c r="U600" s="8"/>
      <c r="V600" s="8"/>
      <c r="W600" s="8"/>
    </row>
    <row r="601" spans="20:23">
      <c r="T601" s="8"/>
      <c r="U601" s="8"/>
      <c r="V601" s="8"/>
      <c r="W601" s="8"/>
    </row>
    <row r="602" spans="20:23">
      <c r="T602" s="8"/>
      <c r="U602" s="8"/>
      <c r="V602" s="8"/>
      <c r="W602" s="8"/>
    </row>
    <row r="603" spans="20:23">
      <c r="T603" s="8"/>
      <c r="U603" s="8"/>
      <c r="V603" s="8"/>
      <c r="W603" s="8"/>
    </row>
    <row r="604" spans="20:23">
      <c r="T604" s="8"/>
      <c r="U604" s="8"/>
      <c r="V604" s="8"/>
      <c r="W604" s="8"/>
    </row>
    <row r="605" spans="20:23">
      <c r="T605" s="8"/>
      <c r="U605" s="8"/>
      <c r="V605" s="8"/>
      <c r="W605" s="8"/>
    </row>
    <row r="606" spans="20:23">
      <c r="T606" s="8"/>
      <c r="U606" s="8"/>
      <c r="V606" s="8"/>
      <c r="W606" s="8"/>
    </row>
    <row r="607" spans="20:23">
      <c r="T607" s="8"/>
      <c r="U607" s="8"/>
      <c r="V607" s="8"/>
      <c r="W607" s="8"/>
    </row>
    <row r="608" spans="20:23">
      <c r="T608" s="8"/>
      <c r="U608" s="8"/>
      <c r="V608" s="8"/>
      <c r="W608" s="8"/>
    </row>
    <row r="609" spans="20:23">
      <c r="T609" s="8"/>
      <c r="U609" s="8"/>
      <c r="V609" s="8"/>
      <c r="W609" s="8"/>
    </row>
    <row r="610" spans="20:23">
      <c r="T610" s="8"/>
      <c r="U610" s="8"/>
      <c r="V610" s="8"/>
      <c r="W610" s="8"/>
    </row>
    <row r="611" spans="20:23">
      <c r="T611" s="8"/>
      <c r="U611" s="8"/>
      <c r="V611" s="8"/>
      <c r="W611" s="8"/>
    </row>
    <row r="612" spans="20:23">
      <c r="T612" s="8"/>
      <c r="U612" s="8"/>
      <c r="V612" s="8"/>
      <c r="W612" s="8"/>
    </row>
    <row r="613" spans="20:23">
      <c r="T613" s="8"/>
      <c r="U613" s="8"/>
      <c r="V613" s="8"/>
      <c r="W613" s="8"/>
    </row>
    <row r="614" spans="20:23">
      <c r="T614" s="8"/>
      <c r="U614" s="8"/>
      <c r="V614" s="8"/>
      <c r="W614" s="8"/>
    </row>
    <row r="615" spans="20:23">
      <c r="T615" s="8"/>
      <c r="U615" s="8"/>
      <c r="V615" s="8"/>
      <c r="W615" s="8"/>
    </row>
    <row r="616" spans="20:23">
      <c r="T616" s="8"/>
      <c r="U616" s="8"/>
      <c r="V616" s="8"/>
      <c r="W616" s="8"/>
    </row>
    <row r="617" spans="20:23">
      <c r="T617" s="8"/>
      <c r="U617" s="8"/>
      <c r="V617" s="8"/>
      <c r="W617" s="8"/>
    </row>
    <row r="618" spans="20:23">
      <c r="T618" s="8"/>
      <c r="U618" s="8"/>
      <c r="V618" s="8"/>
      <c r="W618" s="8"/>
    </row>
    <row r="619" spans="20:23">
      <c r="T619" s="8"/>
      <c r="U619" s="8"/>
      <c r="V619" s="8"/>
      <c r="W619" s="8"/>
    </row>
    <row r="620" spans="20:23">
      <c r="T620" s="8"/>
      <c r="U620" s="8"/>
      <c r="V620" s="8"/>
      <c r="W620" s="8"/>
    </row>
    <row r="621" spans="20:23">
      <c r="T621" s="8"/>
      <c r="U621" s="8"/>
      <c r="V621" s="8"/>
      <c r="W621" s="8"/>
    </row>
  </sheetData>
  <mergeCells count="8">
    <mergeCell ref="E30:E31"/>
    <mergeCell ref="E32:E34"/>
    <mergeCell ref="A2:R2"/>
    <mergeCell ref="C21:E21"/>
    <mergeCell ref="F21:H21"/>
    <mergeCell ref="I21:K21"/>
    <mergeCell ref="L21:N21"/>
    <mergeCell ref="O21:Q21"/>
  </mergeCells>
  <phoneticPr fontId="1"/>
  <conditionalFormatting sqref="D25 G25 J25 M25 P25">
    <cfRule type="expression" dxfId="61" priority="1" stopIfTrue="1">
      <formula>D24&lt;D25</formula>
    </cfRule>
  </conditionalFormatting>
  <dataValidations count="7">
    <dataValidation type="list" imeMode="off" allowBlank="1" showInputMessage="1" showErrorMessage="1" sqref="C16" xr:uid="{CA9D9759-D7DF-42D6-8C92-7D915C353B8F}">
      <formula1>"1,2,4,6"</formula1>
    </dataValidation>
    <dataValidation type="list" imeMode="off" allowBlank="1" showInputMessage="1" showErrorMessage="1" sqref="F16" xr:uid="{5D3E9C66-B836-4617-A8FD-82E438DC92EC}">
      <formula1>"288000,1152000,2880000,5184000"</formula1>
    </dataValidation>
    <dataValidation type="list" imeMode="off" allowBlank="1" showInputMessage="1" showErrorMessage="1" sqref="G16" xr:uid="{CEEE0A0E-D615-4781-94EE-2A820A5C87BE}">
      <formula1>"1.0,0.8,0.6"</formula1>
    </dataValidation>
    <dataValidation type="whole" imeMode="off" allowBlank="1" showInputMessage="1" showErrorMessage="1" error="範囲外の値です。" sqref="L983039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WVT983039 L655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L131071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L196607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L262143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L327679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L393215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L458751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L524287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L589823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L655359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L720895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L786431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L851967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L917503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xr:uid="{032FF84D-FD71-41B0-8A73-D91D9A615017}">
      <formula1>1</formula1>
      <formula2>150</formula2>
    </dataValidation>
    <dataValidation type="whole" imeMode="off" allowBlank="1" showInputMessage="1" showErrorMessage="1" error="範囲外の値です。" sqref="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WVU983064 WVU26 WLY26 WCC26 VSG26 VIK26 UYO26 UOS26 UEW26 TVA26 TLE26 TBI26 SRM26 SHQ26 RXU26 RNY26 REC26 QUG26 QKK26 QAO26 PQS26 PGW26 OXA26 ONE26 ODI26 NTM26 NJQ26 MZU26 MPY26 MGC26 LWG26 LMK26 LCO26 KSS26 KIW26 JZA26 JPE26 JFI26 IVM26 ILQ26 IBU26 HRY26 HIC26 GYG26 GOK26 GEO26 FUS26 FKW26 FBA26 ERE26 EHI26 DXM26 DNQ26 DDU26 CTY26 CKC26 CAG26 BQK26 BGO26 AWS26 AMW26 ADA26 TE26 JI26 M26 WVX26 WMB26 WCF26 VSJ26 VIN26 UYR26 UOV26 UEZ26 TVD26 TLH26 TBL26 SRP26 SHT26 RXX26 ROB26 REF26 QUJ26 QKN26 QAR26 PQV26 PGZ26 OXD26 ONH26 ODL26 NTP26 NJT26 MZX26 MQB26 MGF26 LWJ26 LMN26 LCR26 KSV26 KIZ26 JZD26 JPH26 JFL26 IVP26 ILT26 IBX26 HSB26 HIF26 GYJ26 GON26 GER26 FUV26 FKZ26 FBD26 ERH26 EHL26 DXP26 DNT26 DDX26 CUB26 CKF26 CAJ26 BQN26 BGR26 AWV26 AMZ26 ADD26 TH26 JL26 P26" xr:uid="{A8CBD29F-A261-49E2-A8A4-989C65F57B04}">
      <formula1>0</formula1>
      <formula2>365</formula2>
    </dataValidation>
    <dataValidation type="whole" imeMode="off" allowBlank="1" showInputMessage="1" showErrorMessage="1" error="範囲外の値です。" sqref="J65560 JF65560 TB65560 ACX65560 AMT65560 AWP65560 BGL65560 BQH65560 CAD65560 CJZ65560 CTV65560 DDR65560 DNN65560 DXJ65560 EHF65560 ERB65560 FAX65560 FKT65560 FUP65560 GEL65560 GOH65560 GYD65560 HHZ65560 HRV65560 IBR65560 ILN65560 IVJ65560 JFF65560 JPB65560 JYX65560 KIT65560 KSP65560 LCL65560 LMH65560 LWD65560 MFZ65560 MPV65560 MZR65560 NJN65560 NTJ65560 ODF65560 ONB65560 OWX65560 PGT65560 PQP65560 QAL65560 QKH65560 QUD65560 RDZ65560 RNV65560 RXR65560 SHN65560 SRJ65560 TBF65560 TLB65560 TUX65560 UET65560 UOP65560 UYL65560 VIH65560 VSD65560 WBZ65560 WLV65560 WVR65560 J131096 JF131096 TB131096 ACX131096 AMT131096 AWP131096 BGL131096 BQH131096 CAD131096 CJZ131096 CTV131096 DDR131096 DNN131096 DXJ131096 EHF131096 ERB131096 FAX131096 FKT131096 FUP131096 GEL131096 GOH131096 GYD131096 HHZ131096 HRV131096 IBR131096 ILN131096 IVJ131096 JFF131096 JPB131096 JYX131096 KIT131096 KSP131096 LCL131096 LMH131096 LWD131096 MFZ131096 MPV131096 MZR131096 NJN131096 NTJ131096 ODF131096 ONB131096 OWX131096 PGT131096 PQP131096 QAL131096 QKH131096 QUD131096 RDZ131096 RNV131096 RXR131096 SHN131096 SRJ131096 TBF131096 TLB131096 TUX131096 UET131096 UOP131096 UYL131096 VIH131096 VSD131096 WBZ131096 WLV131096 WVR131096 J196632 JF196632 TB196632 ACX196632 AMT196632 AWP196632 BGL196632 BQH196632 CAD196632 CJZ196632 CTV196632 DDR196632 DNN196632 DXJ196632 EHF196632 ERB196632 FAX196632 FKT196632 FUP196632 GEL196632 GOH196632 GYD196632 HHZ196632 HRV196632 IBR196632 ILN196632 IVJ196632 JFF196632 JPB196632 JYX196632 KIT196632 KSP196632 LCL196632 LMH196632 LWD196632 MFZ196632 MPV196632 MZR196632 NJN196632 NTJ196632 ODF196632 ONB196632 OWX196632 PGT196632 PQP196632 QAL196632 QKH196632 QUD196632 RDZ196632 RNV196632 RXR196632 SHN196632 SRJ196632 TBF196632 TLB196632 TUX196632 UET196632 UOP196632 UYL196632 VIH196632 VSD196632 WBZ196632 WLV196632 WVR196632 J262168 JF262168 TB262168 ACX262168 AMT262168 AWP262168 BGL262168 BQH262168 CAD262168 CJZ262168 CTV262168 DDR262168 DNN262168 DXJ262168 EHF262168 ERB262168 FAX262168 FKT262168 FUP262168 GEL262168 GOH262168 GYD262168 HHZ262168 HRV262168 IBR262168 ILN262168 IVJ262168 JFF262168 JPB262168 JYX262168 KIT262168 KSP262168 LCL262168 LMH262168 LWD262168 MFZ262168 MPV262168 MZR262168 NJN262168 NTJ262168 ODF262168 ONB262168 OWX262168 PGT262168 PQP262168 QAL262168 QKH262168 QUD262168 RDZ262168 RNV262168 RXR262168 SHN262168 SRJ262168 TBF262168 TLB262168 TUX262168 UET262168 UOP262168 UYL262168 VIH262168 VSD262168 WBZ262168 WLV262168 WVR262168 J327704 JF327704 TB327704 ACX327704 AMT327704 AWP327704 BGL327704 BQH327704 CAD327704 CJZ327704 CTV327704 DDR327704 DNN327704 DXJ327704 EHF327704 ERB327704 FAX327704 FKT327704 FUP327704 GEL327704 GOH327704 GYD327704 HHZ327704 HRV327704 IBR327704 ILN327704 IVJ327704 JFF327704 JPB327704 JYX327704 KIT327704 KSP327704 LCL327704 LMH327704 LWD327704 MFZ327704 MPV327704 MZR327704 NJN327704 NTJ327704 ODF327704 ONB327704 OWX327704 PGT327704 PQP327704 QAL327704 QKH327704 QUD327704 RDZ327704 RNV327704 RXR327704 SHN327704 SRJ327704 TBF327704 TLB327704 TUX327704 UET327704 UOP327704 UYL327704 VIH327704 VSD327704 WBZ327704 WLV327704 WVR327704 J393240 JF393240 TB393240 ACX393240 AMT393240 AWP393240 BGL393240 BQH393240 CAD393240 CJZ393240 CTV393240 DDR393240 DNN393240 DXJ393240 EHF393240 ERB393240 FAX393240 FKT393240 FUP393240 GEL393240 GOH393240 GYD393240 HHZ393240 HRV393240 IBR393240 ILN393240 IVJ393240 JFF393240 JPB393240 JYX393240 KIT393240 KSP393240 LCL393240 LMH393240 LWD393240 MFZ393240 MPV393240 MZR393240 NJN393240 NTJ393240 ODF393240 ONB393240 OWX393240 PGT393240 PQP393240 QAL393240 QKH393240 QUD393240 RDZ393240 RNV393240 RXR393240 SHN393240 SRJ393240 TBF393240 TLB393240 TUX393240 UET393240 UOP393240 UYL393240 VIH393240 VSD393240 WBZ393240 WLV393240 WVR393240 J458776 JF458776 TB458776 ACX458776 AMT458776 AWP458776 BGL458776 BQH458776 CAD458776 CJZ458776 CTV458776 DDR458776 DNN458776 DXJ458776 EHF458776 ERB458776 FAX458776 FKT458776 FUP458776 GEL458776 GOH458776 GYD458776 HHZ458776 HRV458776 IBR458776 ILN458776 IVJ458776 JFF458776 JPB458776 JYX458776 KIT458776 KSP458776 LCL458776 LMH458776 LWD458776 MFZ458776 MPV458776 MZR458776 NJN458776 NTJ458776 ODF458776 ONB458776 OWX458776 PGT458776 PQP458776 QAL458776 QKH458776 QUD458776 RDZ458776 RNV458776 RXR458776 SHN458776 SRJ458776 TBF458776 TLB458776 TUX458776 UET458776 UOP458776 UYL458776 VIH458776 VSD458776 WBZ458776 WLV458776 WVR458776 J524312 JF524312 TB524312 ACX524312 AMT524312 AWP524312 BGL524312 BQH524312 CAD524312 CJZ524312 CTV524312 DDR524312 DNN524312 DXJ524312 EHF524312 ERB524312 FAX524312 FKT524312 FUP524312 GEL524312 GOH524312 GYD524312 HHZ524312 HRV524312 IBR524312 ILN524312 IVJ524312 JFF524312 JPB524312 JYX524312 KIT524312 KSP524312 LCL524312 LMH524312 LWD524312 MFZ524312 MPV524312 MZR524312 NJN524312 NTJ524312 ODF524312 ONB524312 OWX524312 PGT524312 PQP524312 QAL524312 QKH524312 QUD524312 RDZ524312 RNV524312 RXR524312 SHN524312 SRJ524312 TBF524312 TLB524312 TUX524312 UET524312 UOP524312 UYL524312 VIH524312 VSD524312 WBZ524312 WLV524312 WVR524312 J589848 JF589848 TB589848 ACX589848 AMT589848 AWP589848 BGL589848 BQH589848 CAD589848 CJZ589848 CTV589848 DDR589848 DNN589848 DXJ589848 EHF589848 ERB589848 FAX589848 FKT589848 FUP589848 GEL589848 GOH589848 GYD589848 HHZ589848 HRV589848 IBR589848 ILN589848 IVJ589848 JFF589848 JPB589848 JYX589848 KIT589848 KSP589848 LCL589848 LMH589848 LWD589848 MFZ589848 MPV589848 MZR589848 NJN589848 NTJ589848 ODF589848 ONB589848 OWX589848 PGT589848 PQP589848 QAL589848 QKH589848 QUD589848 RDZ589848 RNV589848 RXR589848 SHN589848 SRJ589848 TBF589848 TLB589848 TUX589848 UET589848 UOP589848 UYL589848 VIH589848 VSD589848 WBZ589848 WLV589848 WVR589848 J655384 JF655384 TB655384 ACX655384 AMT655384 AWP655384 BGL655384 BQH655384 CAD655384 CJZ655384 CTV655384 DDR655384 DNN655384 DXJ655384 EHF655384 ERB655384 FAX655384 FKT655384 FUP655384 GEL655384 GOH655384 GYD655384 HHZ655384 HRV655384 IBR655384 ILN655384 IVJ655384 JFF655384 JPB655384 JYX655384 KIT655384 KSP655384 LCL655384 LMH655384 LWD655384 MFZ655384 MPV655384 MZR655384 NJN655384 NTJ655384 ODF655384 ONB655384 OWX655384 PGT655384 PQP655384 QAL655384 QKH655384 QUD655384 RDZ655384 RNV655384 RXR655384 SHN655384 SRJ655384 TBF655384 TLB655384 TUX655384 UET655384 UOP655384 UYL655384 VIH655384 VSD655384 WBZ655384 WLV655384 WVR655384 J720920 JF720920 TB720920 ACX720920 AMT720920 AWP720920 BGL720920 BQH720920 CAD720920 CJZ720920 CTV720920 DDR720920 DNN720920 DXJ720920 EHF720920 ERB720920 FAX720920 FKT720920 FUP720920 GEL720920 GOH720920 GYD720920 HHZ720920 HRV720920 IBR720920 ILN720920 IVJ720920 JFF720920 JPB720920 JYX720920 KIT720920 KSP720920 LCL720920 LMH720920 LWD720920 MFZ720920 MPV720920 MZR720920 NJN720920 NTJ720920 ODF720920 ONB720920 OWX720920 PGT720920 PQP720920 QAL720920 QKH720920 QUD720920 RDZ720920 RNV720920 RXR720920 SHN720920 SRJ720920 TBF720920 TLB720920 TUX720920 UET720920 UOP720920 UYL720920 VIH720920 VSD720920 WBZ720920 WLV720920 WVR720920 J786456 JF786456 TB786456 ACX786456 AMT786456 AWP786456 BGL786456 BQH786456 CAD786456 CJZ786456 CTV786456 DDR786456 DNN786456 DXJ786456 EHF786456 ERB786456 FAX786456 FKT786456 FUP786456 GEL786456 GOH786456 GYD786456 HHZ786456 HRV786456 IBR786456 ILN786456 IVJ786456 JFF786456 JPB786456 JYX786456 KIT786456 KSP786456 LCL786456 LMH786456 LWD786456 MFZ786456 MPV786456 MZR786456 NJN786456 NTJ786456 ODF786456 ONB786456 OWX786456 PGT786456 PQP786456 QAL786456 QKH786456 QUD786456 RDZ786456 RNV786456 RXR786456 SHN786456 SRJ786456 TBF786456 TLB786456 TUX786456 UET786456 UOP786456 UYL786456 VIH786456 VSD786456 WBZ786456 WLV786456 WVR786456 J851992 JF851992 TB851992 ACX851992 AMT851992 AWP851992 BGL851992 BQH851992 CAD851992 CJZ851992 CTV851992 DDR851992 DNN851992 DXJ851992 EHF851992 ERB851992 FAX851992 FKT851992 FUP851992 GEL851992 GOH851992 GYD851992 HHZ851992 HRV851992 IBR851992 ILN851992 IVJ851992 JFF851992 JPB851992 JYX851992 KIT851992 KSP851992 LCL851992 LMH851992 LWD851992 MFZ851992 MPV851992 MZR851992 NJN851992 NTJ851992 ODF851992 ONB851992 OWX851992 PGT851992 PQP851992 QAL851992 QKH851992 QUD851992 RDZ851992 RNV851992 RXR851992 SHN851992 SRJ851992 TBF851992 TLB851992 TUX851992 UET851992 UOP851992 UYL851992 VIH851992 VSD851992 WBZ851992 WLV851992 WVR851992 J917528 JF917528 TB917528 ACX917528 AMT917528 AWP917528 BGL917528 BQH917528 CAD917528 CJZ917528 CTV917528 DDR917528 DNN917528 DXJ917528 EHF917528 ERB917528 FAX917528 FKT917528 FUP917528 GEL917528 GOH917528 GYD917528 HHZ917528 HRV917528 IBR917528 ILN917528 IVJ917528 JFF917528 JPB917528 JYX917528 KIT917528 KSP917528 LCL917528 LMH917528 LWD917528 MFZ917528 MPV917528 MZR917528 NJN917528 NTJ917528 ODF917528 ONB917528 OWX917528 PGT917528 PQP917528 QAL917528 QKH917528 QUD917528 RDZ917528 RNV917528 RXR917528 SHN917528 SRJ917528 TBF917528 TLB917528 TUX917528 UET917528 UOP917528 UYL917528 VIH917528 VSD917528 WBZ917528 WLV917528 WVR917528 J983064 JF983064 TB983064 ACX983064 AMT983064 AWP983064 BGL983064 BQH983064 CAD983064 CJZ983064 CTV983064 DDR983064 DNN983064 DXJ983064 EHF983064 ERB983064 FAX983064 FKT983064 FUP983064 GEL983064 GOH983064 GYD983064 HHZ983064 HRV983064 IBR983064 ILN983064 IVJ983064 JFF983064 JPB983064 JYX983064 KIT983064 KSP983064 LCL983064 LMH983064 LWD983064 MFZ983064 MPV983064 MZR983064 NJN983064 NTJ983064 ODF983064 ONB983064 OWX983064 PGT983064 PQP983064 QAL983064 QKH983064 QUD983064 RDZ983064 RNV983064 RXR983064 SHN983064 SRJ983064 TBF983064 TLB983064 TUX983064 UET983064 UOP983064 UYL983064 VIH983064 VSD983064 WBZ983064 WLV983064 WVR983064 WVR26 WLV26 WBZ26 VSD26 VIH26 UYL26 UOP26 UET26 TUX26 TLB26 TBF26 SRJ26 SHN26 RXR26 RNV26 RDZ26 QUD26 QKH26 QAL26 PQP26 PGT26 OWX26 ONB26 ODF26 NTJ26 NJN26 MZR26 MPV26 MFZ26 LWD26 LMH26 LCL26 KSP26 KIT26 JYX26 JPB26 JFF26 IVJ26 ILN26 IBR26 HRV26 HHZ26 GYD26 GOH26 GEL26 FUP26 FKT26 FAX26 ERB26 EHF26 DXJ26 DNN26 DDR26 CTV26 CJZ26 CAD26 BQH26 BGL26 AWP26 AMT26 ACX26 TB26 JF26 J26" xr:uid="{4C3AA5B0-690E-4BB1-A30F-D5A22BA6FF13}">
      <formula1>0</formula1>
      <formula2>12</formula2>
    </dataValidation>
    <dataValidation imeMode="off" allowBlank="1" showInputMessage="1" showErrorMessage="1" prompt="条件に合致する場合のみ記入可。" sqref="P65558:P65559 JL65558:JL65559 TH65558:TH65559 ADD65558:ADD65559 AMZ65558:AMZ65559 AWV65558:AWV65559 BGR65558:BGR65559 BQN65558:BQN65559 CAJ65558:CAJ65559 CKF65558:CKF65559 CUB65558:CUB65559 DDX65558:DDX65559 DNT65558:DNT65559 DXP65558:DXP65559 EHL65558:EHL65559 ERH65558:ERH65559 FBD65558:FBD65559 FKZ65558:FKZ65559 FUV65558:FUV65559 GER65558:GER65559 GON65558:GON65559 GYJ65558:GYJ65559 HIF65558:HIF65559 HSB65558:HSB65559 IBX65558:IBX65559 ILT65558:ILT65559 IVP65558:IVP65559 JFL65558:JFL65559 JPH65558:JPH65559 JZD65558:JZD65559 KIZ65558:KIZ65559 KSV65558:KSV65559 LCR65558:LCR65559 LMN65558:LMN65559 LWJ65558:LWJ65559 MGF65558:MGF65559 MQB65558:MQB65559 MZX65558:MZX65559 NJT65558:NJT65559 NTP65558:NTP65559 ODL65558:ODL65559 ONH65558:ONH65559 OXD65558:OXD65559 PGZ65558:PGZ65559 PQV65558:PQV65559 QAR65558:QAR65559 QKN65558:QKN65559 QUJ65558:QUJ65559 REF65558:REF65559 ROB65558:ROB65559 RXX65558:RXX65559 SHT65558:SHT65559 SRP65558:SRP65559 TBL65558:TBL65559 TLH65558:TLH65559 TVD65558:TVD65559 UEZ65558:UEZ65559 UOV65558:UOV65559 UYR65558:UYR65559 VIN65558:VIN65559 VSJ65558:VSJ65559 WCF65558:WCF65559 WMB65558:WMB65559 WVX65558:WVX65559 P131094:P131095 JL131094:JL131095 TH131094:TH131095 ADD131094:ADD131095 AMZ131094:AMZ131095 AWV131094:AWV131095 BGR131094:BGR131095 BQN131094:BQN131095 CAJ131094:CAJ131095 CKF131094:CKF131095 CUB131094:CUB131095 DDX131094:DDX131095 DNT131094:DNT131095 DXP131094:DXP131095 EHL131094:EHL131095 ERH131094:ERH131095 FBD131094:FBD131095 FKZ131094:FKZ131095 FUV131094:FUV131095 GER131094:GER131095 GON131094:GON131095 GYJ131094:GYJ131095 HIF131094:HIF131095 HSB131094:HSB131095 IBX131094:IBX131095 ILT131094:ILT131095 IVP131094:IVP131095 JFL131094:JFL131095 JPH131094:JPH131095 JZD131094:JZD131095 KIZ131094:KIZ131095 KSV131094:KSV131095 LCR131094:LCR131095 LMN131094:LMN131095 LWJ131094:LWJ131095 MGF131094:MGF131095 MQB131094:MQB131095 MZX131094:MZX131095 NJT131094:NJT131095 NTP131094:NTP131095 ODL131094:ODL131095 ONH131094:ONH131095 OXD131094:OXD131095 PGZ131094:PGZ131095 PQV131094:PQV131095 QAR131094:QAR131095 QKN131094:QKN131095 QUJ131094:QUJ131095 REF131094:REF131095 ROB131094:ROB131095 RXX131094:RXX131095 SHT131094:SHT131095 SRP131094:SRP131095 TBL131094:TBL131095 TLH131094:TLH131095 TVD131094:TVD131095 UEZ131094:UEZ131095 UOV131094:UOV131095 UYR131094:UYR131095 VIN131094:VIN131095 VSJ131094:VSJ131095 WCF131094:WCF131095 WMB131094:WMB131095 WVX131094:WVX131095 P196630:P196631 JL196630:JL196631 TH196630:TH196631 ADD196630:ADD196631 AMZ196630:AMZ196631 AWV196630:AWV196631 BGR196630:BGR196631 BQN196630:BQN196631 CAJ196630:CAJ196631 CKF196630:CKF196631 CUB196630:CUB196631 DDX196630:DDX196631 DNT196630:DNT196631 DXP196630:DXP196631 EHL196630:EHL196631 ERH196630:ERH196631 FBD196630:FBD196631 FKZ196630:FKZ196631 FUV196630:FUV196631 GER196630:GER196631 GON196630:GON196631 GYJ196630:GYJ196631 HIF196630:HIF196631 HSB196630:HSB196631 IBX196630:IBX196631 ILT196630:ILT196631 IVP196630:IVP196631 JFL196630:JFL196631 JPH196630:JPH196631 JZD196630:JZD196631 KIZ196630:KIZ196631 KSV196630:KSV196631 LCR196630:LCR196631 LMN196630:LMN196631 LWJ196630:LWJ196631 MGF196630:MGF196631 MQB196630:MQB196631 MZX196630:MZX196631 NJT196630:NJT196631 NTP196630:NTP196631 ODL196630:ODL196631 ONH196630:ONH196631 OXD196630:OXD196631 PGZ196630:PGZ196631 PQV196630:PQV196631 QAR196630:QAR196631 QKN196630:QKN196631 QUJ196630:QUJ196631 REF196630:REF196631 ROB196630:ROB196631 RXX196630:RXX196631 SHT196630:SHT196631 SRP196630:SRP196631 TBL196630:TBL196631 TLH196630:TLH196631 TVD196630:TVD196631 UEZ196630:UEZ196631 UOV196630:UOV196631 UYR196630:UYR196631 VIN196630:VIN196631 VSJ196630:VSJ196631 WCF196630:WCF196631 WMB196630:WMB196631 WVX196630:WVX196631 P262166:P262167 JL262166:JL262167 TH262166:TH262167 ADD262166:ADD262167 AMZ262166:AMZ262167 AWV262166:AWV262167 BGR262166:BGR262167 BQN262166:BQN262167 CAJ262166:CAJ262167 CKF262166:CKF262167 CUB262166:CUB262167 DDX262166:DDX262167 DNT262166:DNT262167 DXP262166:DXP262167 EHL262166:EHL262167 ERH262166:ERH262167 FBD262166:FBD262167 FKZ262166:FKZ262167 FUV262166:FUV262167 GER262166:GER262167 GON262166:GON262167 GYJ262166:GYJ262167 HIF262166:HIF262167 HSB262166:HSB262167 IBX262166:IBX262167 ILT262166:ILT262167 IVP262166:IVP262167 JFL262166:JFL262167 JPH262166:JPH262167 JZD262166:JZD262167 KIZ262166:KIZ262167 KSV262166:KSV262167 LCR262166:LCR262167 LMN262166:LMN262167 LWJ262166:LWJ262167 MGF262166:MGF262167 MQB262166:MQB262167 MZX262166:MZX262167 NJT262166:NJT262167 NTP262166:NTP262167 ODL262166:ODL262167 ONH262166:ONH262167 OXD262166:OXD262167 PGZ262166:PGZ262167 PQV262166:PQV262167 QAR262166:QAR262167 QKN262166:QKN262167 QUJ262166:QUJ262167 REF262166:REF262167 ROB262166:ROB262167 RXX262166:RXX262167 SHT262166:SHT262167 SRP262166:SRP262167 TBL262166:TBL262167 TLH262166:TLH262167 TVD262166:TVD262167 UEZ262166:UEZ262167 UOV262166:UOV262167 UYR262166:UYR262167 VIN262166:VIN262167 VSJ262166:VSJ262167 WCF262166:WCF262167 WMB262166:WMB262167 WVX262166:WVX262167 P327702:P327703 JL327702:JL327703 TH327702:TH327703 ADD327702:ADD327703 AMZ327702:AMZ327703 AWV327702:AWV327703 BGR327702:BGR327703 BQN327702:BQN327703 CAJ327702:CAJ327703 CKF327702:CKF327703 CUB327702:CUB327703 DDX327702:DDX327703 DNT327702:DNT327703 DXP327702:DXP327703 EHL327702:EHL327703 ERH327702:ERH327703 FBD327702:FBD327703 FKZ327702:FKZ327703 FUV327702:FUV327703 GER327702:GER327703 GON327702:GON327703 GYJ327702:GYJ327703 HIF327702:HIF327703 HSB327702:HSB327703 IBX327702:IBX327703 ILT327702:ILT327703 IVP327702:IVP327703 JFL327702:JFL327703 JPH327702:JPH327703 JZD327702:JZD327703 KIZ327702:KIZ327703 KSV327702:KSV327703 LCR327702:LCR327703 LMN327702:LMN327703 LWJ327702:LWJ327703 MGF327702:MGF327703 MQB327702:MQB327703 MZX327702:MZX327703 NJT327702:NJT327703 NTP327702:NTP327703 ODL327702:ODL327703 ONH327702:ONH327703 OXD327702:OXD327703 PGZ327702:PGZ327703 PQV327702:PQV327703 QAR327702:QAR327703 QKN327702:QKN327703 QUJ327702:QUJ327703 REF327702:REF327703 ROB327702:ROB327703 RXX327702:RXX327703 SHT327702:SHT327703 SRP327702:SRP327703 TBL327702:TBL327703 TLH327702:TLH327703 TVD327702:TVD327703 UEZ327702:UEZ327703 UOV327702:UOV327703 UYR327702:UYR327703 VIN327702:VIN327703 VSJ327702:VSJ327703 WCF327702:WCF327703 WMB327702:WMB327703 WVX327702:WVX327703 P393238:P393239 JL393238:JL393239 TH393238:TH393239 ADD393238:ADD393239 AMZ393238:AMZ393239 AWV393238:AWV393239 BGR393238:BGR393239 BQN393238:BQN393239 CAJ393238:CAJ393239 CKF393238:CKF393239 CUB393238:CUB393239 DDX393238:DDX393239 DNT393238:DNT393239 DXP393238:DXP393239 EHL393238:EHL393239 ERH393238:ERH393239 FBD393238:FBD393239 FKZ393238:FKZ393239 FUV393238:FUV393239 GER393238:GER393239 GON393238:GON393239 GYJ393238:GYJ393239 HIF393238:HIF393239 HSB393238:HSB393239 IBX393238:IBX393239 ILT393238:ILT393239 IVP393238:IVP393239 JFL393238:JFL393239 JPH393238:JPH393239 JZD393238:JZD393239 KIZ393238:KIZ393239 KSV393238:KSV393239 LCR393238:LCR393239 LMN393238:LMN393239 LWJ393238:LWJ393239 MGF393238:MGF393239 MQB393238:MQB393239 MZX393238:MZX393239 NJT393238:NJT393239 NTP393238:NTP393239 ODL393238:ODL393239 ONH393238:ONH393239 OXD393238:OXD393239 PGZ393238:PGZ393239 PQV393238:PQV393239 QAR393238:QAR393239 QKN393238:QKN393239 QUJ393238:QUJ393239 REF393238:REF393239 ROB393238:ROB393239 RXX393238:RXX393239 SHT393238:SHT393239 SRP393238:SRP393239 TBL393238:TBL393239 TLH393238:TLH393239 TVD393238:TVD393239 UEZ393238:UEZ393239 UOV393238:UOV393239 UYR393238:UYR393239 VIN393238:VIN393239 VSJ393238:VSJ393239 WCF393238:WCF393239 WMB393238:WMB393239 WVX393238:WVX393239 P458774:P458775 JL458774:JL458775 TH458774:TH458775 ADD458774:ADD458775 AMZ458774:AMZ458775 AWV458774:AWV458775 BGR458774:BGR458775 BQN458774:BQN458775 CAJ458774:CAJ458775 CKF458774:CKF458775 CUB458774:CUB458775 DDX458774:DDX458775 DNT458774:DNT458775 DXP458774:DXP458775 EHL458774:EHL458775 ERH458774:ERH458775 FBD458774:FBD458775 FKZ458774:FKZ458775 FUV458774:FUV458775 GER458774:GER458775 GON458774:GON458775 GYJ458774:GYJ458775 HIF458774:HIF458775 HSB458774:HSB458775 IBX458774:IBX458775 ILT458774:ILT458775 IVP458774:IVP458775 JFL458774:JFL458775 JPH458774:JPH458775 JZD458774:JZD458775 KIZ458774:KIZ458775 KSV458774:KSV458775 LCR458774:LCR458775 LMN458774:LMN458775 LWJ458774:LWJ458775 MGF458774:MGF458775 MQB458774:MQB458775 MZX458774:MZX458775 NJT458774:NJT458775 NTP458774:NTP458775 ODL458774:ODL458775 ONH458774:ONH458775 OXD458774:OXD458775 PGZ458774:PGZ458775 PQV458774:PQV458775 QAR458774:QAR458775 QKN458774:QKN458775 QUJ458774:QUJ458775 REF458774:REF458775 ROB458774:ROB458775 RXX458774:RXX458775 SHT458774:SHT458775 SRP458774:SRP458775 TBL458774:TBL458775 TLH458774:TLH458775 TVD458774:TVD458775 UEZ458774:UEZ458775 UOV458774:UOV458775 UYR458774:UYR458775 VIN458774:VIN458775 VSJ458774:VSJ458775 WCF458774:WCF458775 WMB458774:WMB458775 WVX458774:WVX458775 P524310:P524311 JL524310:JL524311 TH524310:TH524311 ADD524310:ADD524311 AMZ524310:AMZ524311 AWV524310:AWV524311 BGR524310:BGR524311 BQN524310:BQN524311 CAJ524310:CAJ524311 CKF524310:CKF524311 CUB524310:CUB524311 DDX524310:DDX524311 DNT524310:DNT524311 DXP524310:DXP524311 EHL524310:EHL524311 ERH524310:ERH524311 FBD524310:FBD524311 FKZ524310:FKZ524311 FUV524310:FUV524311 GER524310:GER524311 GON524310:GON524311 GYJ524310:GYJ524311 HIF524310:HIF524311 HSB524310:HSB524311 IBX524310:IBX524311 ILT524310:ILT524311 IVP524310:IVP524311 JFL524310:JFL524311 JPH524310:JPH524311 JZD524310:JZD524311 KIZ524310:KIZ524311 KSV524310:KSV524311 LCR524310:LCR524311 LMN524310:LMN524311 LWJ524310:LWJ524311 MGF524310:MGF524311 MQB524310:MQB524311 MZX524310:MZX524311 NJT524310:NJT524311 NTP524310:NTP524311 ODL524310:ODL524311 ONH524310:ONH524311 OXD524310:OXD524311 PGZ524310:PGZ524311 PQV524310:PQV524311 QAR524310:QAR524311 QKN524310:QKN524311 QUJ524310:QUJ524311 REF524310:REF524311 ROB524310:ROB524311 RXX524310:RXX524311 SHT524310:SHT524311 SRP524310:SRP524311 TBL524310:TBL524311 TLH524310:TLH524311 TVD524310:TVD524311 UEZ524310:UEZ524311 UOV524310:UOV524311 UYR524310:UYR524311 VIN524310:VIN524311 VSJ524310:VSJ524311 WCF524310:WCF524311 WMB524310:WMB524311 WVX524310:WVX524311 P589846:P589847 JL589846:JL589847 TH589846:TH589847 ADD589846:ADD589847 AMZ589846:AMZ589847 AWV589846:AWV589847 BGR589846:BGR589847 BQN589846:BQN589847 CAJ589846:CAJ589847 CKF589846:CKF589847 CUB589846:CUB589847 DDX589846:DDX589847 DNT589846:DNT589847 DXP589846:DXP589847 EHL589846:EHL589847 ERH589846:ERH589847 FBD589846:FBD589847 FKZ589846:FKZ589847 FUV589846:FUV589847 GER589846:GER589847 GON589846:GON589847 GYJ589846:GYJ589847 HIF589846:HIF589847 HSB589846:HSB589847 IBX589846:IBX589847 ILT589846:ILT589847 IVP589846:IVP589847 JFL589846:JFL589847 JPH589846:JPH589847 JZD589846:JZD589847 KIZ589846:KIZ589847 KSV589846:KSV589847 LCR589846:LCR589847 LMN589846:LMN589847 LWJ589846:LWJ589847 MGF589846:MGF589847 MQB589846:MQB589847 MZX589846:MZX589847 NJT589846:NJT589847 NTP589846:NTP589847 ODL589846:ODL589847 ONH589846:ONH589847 OXD589846:OXD589847 PGZ589846:PGZ589847 PQV589846:PQV589847 QAR589846:QAR589847 QKN589846:QKN589847 QUJ589846:QUJ589847 REF589846:REF589847 ROB589846:ROB589847 RXX589846:RXX589847 SHT589846:SHT589847 SRP589846:SRP589847 TBL589846:TBL589847 TLH589846:TLH589847 TVD589846:TVD589847 UEZ589846:UEZ589847 UOV589846:UOV589847 UYR589846:UYR589847 VIN589846:VIN589847 VSJ589846:VSJ589847 WCF589846:WCF589847 WMB589846:WMB589847 WVX589846:WVX589847 P655382:P655383 JL655382:JL655383 TH655382:TH655383 ADD655382:ADD655383 AMZ655382:AMZ655383 AWV655382:AWV655383 BGR655382:BGR655383 BQN655382:BQN655383 CAJ655382:CAJ655383 CKF655382:CKF655383 CUB655382:CUB655383 DDX655382:DDX655383 DNT655382:DNT655383 DXP655382:DXP655383 EHL655382:EHL655383 ERH655382:ERH655383 FBD655382:FBD655383 FKZ655382:FKZ655383 FUV655382:FUV655383 GER655382:GER655383 GON655382:GON655383 GYJ655382:GYJ655383 HIF655382:HIF655383 HSB655382:HSB655383 IBX655382:IBX655383 ILT655382:ILT655383 IVP655382:IVP655383 JFL655382:JFL655383 JPH655382:JPH655383 JZD655382:JZD655383 KIZ655382:KIZ655383 KSV655382:KSV655383 LCR655382:LCR655383 LMN655382:LMN655383 LWJ655382:LWJ655383 MGF655382:MGF655383 MQB655382:MQB655383 MZX655382:MZX655383 NJT655382:NJT655383 NTP655382:NTP655383 ODL655382:ODL655383 ONH655382:ONH655383 OXD655382:OXD655383 PGZ655382:PGZ655383 PQV655382:PQV655383 QAR655382:QAR655383 QKN655382:QKN655383 QUJ655382:QUJ655383 REF655382:REF655383 ROB655382:ROB655383 RXX655382:RXX655383 SHT655382:SHT655383 SRP655382:SRP655383 TBL655382:TBL655383 TLH655382:TLH655383 TVD655382:TVD655383 UEZ655382:UEZ655383 UOV655382:UOV655383 UYR655382:UYR655383 VIN655382:VIN655383 VSJ655382:VSJ655383 WCF655382:WCF655383 WMB655382:WMB655383 WVX655382:WVX655383 P720918:P720919 JL720918:JL720919 TH720918:TH720919 ADD720918:ADD720919 AMZ720918:AMZ720919 AWV720918:AWV720919 BGR720918:BGR720919 BQN720918:BQN720919 CAJ720918:CAJ720919 CKF720918:CKF720919 CUB720918:CUB720919 DDX720918:DDX720919 DNT720918:DNT720919 DXP720918:DXP720919 EHL720918:EHL720919 ERH720918:ERH720919 FBD720918:FBD720919 FKZ720918:FKZ720919 FUV720918:FUV720919 GER720918:GER720919 GON720918:GON720919 GYJ720918:GYJ720919 HIF720918:HIF720919 HSB720918:HSB720919 IBX720918:IBX720919 ILT720918:ILT720919 IVP720918:IVP720919 JFL720918:JFL720919 JPH720918:JPH720919 JZD720918:JZD720919 KIZ720918:KIZ720919 KSV720918:KSV720919 LCR720918:LCR720919 LMN720918:LMN720919 LWJ720918:LWJ720919 MGF720918:MGF720919 MQB720918:MQB720919 MZX720918:MZX720919 NJT720918:NJT720919 NTP720918:NTP720919 ODL720918:ODL720919 ONH720918:ONH720919 OXD720918:OXD720919 PGZ720918:PGZ720919 PQV720918:PQV720919 QAR720918:QAR720919 QKN720918:QKN720919 QUJ720918:QUJ720919 REF720918:REF720919 ROB720918:ROB720919 RXX720918:RXX720919 SHT720918:SHT720919 SRP720918:SRP720919 TBL720918:TBL720919 TLH720918:TLH720919 TVD720918:TVD720919 UEZ720918:UEZ720919 UOV720918:UOV720919 UYR720918:UYR720919 VIN720918:VIN720919 VSJ720918:VSJ720919 WCF720918:WCF720919 WMB720918:WMB720919 WVX720918:WVX720919 P786454:P786455 JL786454:JL786455 TH786454:TH786455 ADD786454:ADD786455 AMZ786454:AMZ786455 AWV786454:AWV786455 BGR786454:BGR786455 BQN786454:BQN786455 CAJ786454:CAJ786455 CKF786454:CKF786455 CUB786454:CUB786455 DDX786454:DDX786455 DNT786454:DNT786455 DXP786454:DXP786455 EHL786454:EHL786455 ERH786454:ERH786455 FBD786454:FBD786455 FKZ786454:FKZ786455 FUV786454:FUV786455 GER786454:GER786455 GON786454:GON786455 GYJ786454:GYJ786455 HIF786454:HIF786455 HSB786454:HSB786455 IBX786454:IBX786455 ILT786454:ILT786455 IVP786454:IVP786455 JFL786454:JFL786455 JPH786454:JPH786455 JZD786454:JZD786455 KIZ786454:KIZ786455 KSV786454:KSV786455 LCR786454:LCR786455 LMN786454:LMN786455 LWJ786454:LWJ786455 MGF786454:MGF786455 MQB786454:MQB786455 MZX786454:MZX786455 NJT786454:NJT786455 NTP786454:NTP786455 ODL786454:ODL786455 ONH786454:ONH786455 OXD786454:OXD786455 PGZ786454:PGZ786455 PQV786454:PQV786455 QAR786454:QAR786455 QKN786454:QKN786455 QUJ786454:QUJ786455 REF786454:REF786455 ROB786454:ROB786455 RXX786454:RXX786455 SHT786454:SHT786455 SRP786454:SRP786455 TBL786454:TBL786455 TLH786454:TLH786455 TVD786454:TVD786455 UEZ786454:UEZ786455 UOV786454:UOV786455 UYR786454:UYR786455 VIN786454:VIN786455 VSJ786454:VSJ786455 WCF786454:WCF786455 WMB786454:WMB786455 WVX786454:WVX786455 P851990:P851991 JL851990:JL851991 TH851990:TH851991 ADD851990:ADD851991 AMZ851990:AMZ851991 AWV851990:AWV851991 BGR851990:BGR851991 BQN851990:BQN851991 CAJ851990:CAJ851991 CKF851990:CKF851991 CUB851990:CUB851991 DDX851990:DDX851991 DNT851990:DNT851991 DXP851990:DXP851991 EHL851990:EHL851991 ERH851990:ERH851991 FBD851990:FBD851991 FKZ851990:FKZ851991 FUV851990:FUV851991 GER851990:GER851991 GON851990:GON851991 GYJ851990:GYJ851991 HIF851990:HIF851991 HSB851990:HSB851991 IBX851990:IBX851991 ILT851990:ILT851991 IVP851990:IVP851991 JFL851990:JFL851991 JPH851990:JPH851991 JZD851990:JZD851991 KIZ851990:KIZ851991 KSV851990:KSV851991 LCR851990:LCR851991 LMN851990:LMN851991 LWJ851990:LWJ851991 MGF851990:MGF851991 MQB851990:MQB851991 MZX851990:MZX851991 NJT851990:NJT851991 NTP851990:NTP851991 ODL851990:ODL851991 ONH851990:ONH851991 OXD851990:OXD851991 PGZ851990:PGZ851991 PQV851990:PQV851991 QAR851990:QAR851991 QKN851990:QKN851991 QUJ851990:QUJ851991 REF851990:REF851991 ROB851990:ROB851991 RXX851990:RXX851991 SHT851990:SHT851991 SRP851990:SRP851991 TBL851990:TBL851991 TLH851990:TLH851991 TVD851990:TVD851991 UEZ851990:UEZ851991 UOV851990:UOV851991 UYR851990:UYR851991 VIN851990:VIN851991 VSJ851990:VSJ851991 WCF851990:WCF851991 WMB851990:WMB851991 WVX851990:WVX851991 P917526:P917527 JL917526:JL917527 TH917526:TH917527 ADD917526:ADD917527 AMZ917526:AMZ917527 AWV917526:AWV917527 BGR917526:BGR917527 BQN917526:BQN917527 CAJ917526:CAJ917527 CKF917526:CKF917527 CUB917526:CUB917527 DDX917526:DDX917527 DNT917526:DNT917527 DXP917526:DXP917527 EHL917526:EHL917527 ERH917526:ERH917527 FBD917526:FBD917527 FKZ917526:FKZ917527 FUV917526:FUV917527 GER917526:GER917527 GON917526:GON917527 GYJ917526:GYJ917527 HIF917526:HIF917527 HSB917526:HSB917527 IBX917526:IBX917527 ILT917526:ILT917527 IVP917526:IVP917527 JFL917526:JFL917527 JPH917526:JPH917527 JZD917526:JZD917527 KIZ917526:KIZ917527 KSV917526:KSV917527 LCR917526:LCR917527 LMN917526:LMN917527 LWJ917526:LWJ917527 MGF917526:MGF917527 MQB917526:MQB917527 MZX917526:MZX917527 NJT917526:NJT917527 NTP917526:NTP917527 ODL917526:ODL917527 ONH917526:ONH917527 OXD917526:OXD917527 PGZ917526:PGZ917527 PQV917526:PQV917527 QAR917526:QAR917527 QKN917526:QKN917527 QUJ917526:QUJ917527 REF917526:REF917527 ROB917526:ROB917527 RXX917526:RXX917527 SHT917526:SHT917527 SRP917526:SRP917527 TBL917526:TBL917527 TLH917526:TLH917527 TVD917526:TVD917527 UEZ917526:UEZ917527 UOV917526:UOV917527 UYR917526:UYR917527 VIN917526:VIN917527 VSJ917526:VSJ917527 WCF917526:WCF917527 WMB917526:WMB917527 WVX917526:WVX917527 P983062:P983063 JL983062:JL983063 TH983062:TH983063 ADD983062:ADD983063 AMZ983062:AMZ983063 AWV983062:AWV983063 BGR983062:BGR983063 BQN983062:BQN983063 CAJ983062:CAJ983063 CKF983062:CKF983063 CUB983062:CUB983063 DDX983062:DDX983063 DNT983062:DNT983063 DXP983062:DXP983063 EHL983062:EHL983063 ERH983062:ERH983063 FBD983062:FBD983063 FKZ983062:FKZ983063 FUV983062:FUV983063 GER983062:GER983063 GON983062:GON983063 GYJ983062:GYJ983063 HIF983062:HIF983063 HSB983062:HSB983063 IBX983062:IBX983063 ILT983062:ILT983063 IVP983062:IVP983063 JFL983062:JFL983063 JPH983062:JPH983063 JZD983062:JZD983063 KIZ983062:KIZ983063 KSV983062:KSV983063 LCR983062:LCR983063 LMN983062:LMN983063 LWJ983062:LWJ983063 MGF983062:MGF983063 MQB983062:MQB983063 MZX983062:MZX983063 NJT983062:NJT983063 NTP983062:NTP983063 ODL983062:ODL983063 ONH983062:ONH983063 OXD983062:OXD983063 PGZ983062:PGZ983063 PQV983062:PQV983063 QAR983062:QAR983063 QKN983062:QKN983063 QUJ983062:QUJ983063 REF983062:REF983063 ROB983062:ROB983063 RXX983062:RXX983063 SHT983062:SHT983063 SRP983062:SRP983063 TBL983062:TBL983063 TLH983062:TLH983063 TVD983062:TVD983063 UEZ983062:UEZ983063 UOV983062:UOV983063 UYR983062:UYR983063 VIN983062:VIN983063 VSJ983062:VSJ983063 WCF983062:WCF983063 WMB983062:WMB983063 WVX983062:WVX983063 J65558:J65559 JF65558:JF65559 TB65558:TB65559 ACX65558:ACX65559 AMT65558:AMT65559 AWP65558:AWP65559 BGL65558:BGL65559 BQH65558:BQH65559 CAD65558:CAD65559 CJZ65558:CJZ65559 CTV65558:CTV65559 DDR65558:DDR65559 DNN65558:DNN65559 DXJ65558:DXJ65559 EHF65558:EHF65559 ERB65558:ERB65559 FAX65558:FAX65559 FKT65558:FKT65559 FUP65558:FUP65559 GEL65558:GEL65559 GOH65558:GOH65559 GYD65558:GYD65559 HHZ65558:HHZ65559 HRV65558:HRV65559 IBR65558:IBR65559 ILN65558:ILN65559 IVJ65558:IVJ65559 JFF65558:JFF65559 JPB65558:JPB65559 JYX65558:JYX65559 KIT65558:KIT65559 KSP65558:KSP65559 LCL65558:LCL65559 LMH65558:LMH65559 LWD65558:LWD65559 MFZ65558:MFZ65559 MPV65558:MPV65559 MZR65558:MZR65559 NJN65558:NJN65559 NTJ65558:NTJ65559 ODF65558:ODF65559 ONB65558:ONB65559 OWX65558:OWX65559 PGT65558:PGT65559 PQP65558:PQP65559 QAL65558:QAL65559 QKH65558:QKH65559 QUD65558:QUD65559 RDZ65558:RDZ65559 RNV65558:RNV65559 RXR65558:RXR65559 SHN65558:SHN65559 SRJ65558:SRJ65559 TBF65558:TBF65559 TLB65558:TLB65559 TUX65558:TUX65559 UET65558:UET65559 UOP65558:UOP65559 UYL65558:UYL65559 VIH65558:VIH65559 VSD65558:VSD65559 WBZ65558:WBZ65559 WLV65558:WLV65559 WVR65558:WVR65559 J131094:J131095 JF131094:JF131095 TB131094:TB131095 ACX131094:ACX131095 AMT131094:AMT131095 AWP131094:AWP131095 BGL131094:BGL131095 BQH131094:BQH131095 CAD131094:CAD131095 CJZ131094:CJZ131095 CTV131094:CTV131095 DDR131094:DDR131095 DNN131094:DNN131095 DXJ131094:DXJ131095 EHF131094:EHF131095 ERB131094:ERB131095 FAX131094:FAX131095 FKT131094:FKT131095 FUP131094:FUP131095 GEL131094:GEL131095 GOH131094:GOH131095 GYD131094:GYD131095 HHZ131094:HHZ131095 HRV131094:HRV131095 IBR131094:IBR131095 ILN131094:ILN131095 IVJ131094:IVJ131095 JFF131094:JFF131095 JPB131094:JPB131095 JYX131094:JYX131095 KIT131094:KIT131095 KSP131094:KSP131095 LCL131094:LCL131095 LMH131094:LMH131095 LWD131094:LWD131095 MFZ131094:MFZ131095 MPV131094:MPV131095 MZR131094:MZR131095 NJN131094:NJN131095 NTJ131094:NTJ131095 ODF131094:ODF131095 ONB131094:ONB131095 OWX131094:OWX131095 PGT131094:PGT131095 PQP131094:PQP131095 QAL131094:QAL131095 QKH131094:QKH131095 QUD131094:QUD131095 RDZ131094:RDZ131095 RNV131094:RNV131095 RXR131094:RXR131095 SHN131094:SHN131095 SRJ131094:SRJ131095 TBF131094:TBF131095 TLB131094:TLB131095 TUX131094:TUX131095 UET131094:UET131095 UOP131094:UOP131095 UYL131094:UYL131095 VIH131094:VIH131095 VSD131094:VSD131095 WBZ131094:WBZ131095 WLV131094:WLV131095 WVR131094:WVR131095 J196630:J196631 JF196630:JF196631 TB196630:TB196631 ACX196630:ACX196631 AMT196630:AMT196631 AWP196630:AWP196631 BGL196630:BGL196631 BQH196630:BQH196631 CAD196630:CAD196631 CJZ196630:CJZ196631 CTV196630:CTV196631 DDR196630:DDR196631 DNN196630:DNN196631 DXJ196630:DXJ196631 EHF196630:EHF196631 ERB196630:ERB196631 FAX196630:FAX196631 FKT196630:FKT196631 FUP196630:FUP196631 GEL196630:GEL196631 GOH196630:GOH196631 GYD196630:GYD196631 HHZ196630:HHZ196631 HRV196630:HRV196631 IBR196630:IBR196631 ILN196630:ILN196631 IVJ196630:IVJ196631 JFF196630:JFF196631 JPB196630:JPB196631 JYX196630:JYX196631 KIT196630:KIT196631 KSP196630:KSP196631 LCL196630:LCL196631 LMH196630:LMH196631 LWD196630:LWD196631 MFZ196630:MFZ196631 MPV196630:MPV196631 MZR196630:MZR196631 NJN196630:NJN196631 NTJ196630:NTJ196631 ODF196630:ODF196631 ONB196630:ONB196631 OWX196630:OWX196631 PGT196630:PGT196631 PQP196630:PQP196631 QAL196630:QAL196631 QKH196630:QKH196631 QUD196630:QUD196631 RDZ196630:RDZ196631 RNV196630:RNV196631 RXR196630:RXR196631 SHN196630:SHN196631 SRJ196630:SRJ196631 TBF196630:TBF196631 TLB196630:TLB196631 TUX196630:TUX196631 UET196630:UET196631 UOP196630:UOP196631 UYL196630:UYL196631 VIH196630:VIH196631 VSD196630:VSD196631 WBZ196630:WBZ196631 WLV196630:WLV196631 WVR196630:WVR196631 J262166:J262167 JF262166:JF262167 TB262166:TB262167 ACX262166:ACX262167 AMT262166:AMT262167 AWP262166:AWP262167 BGL262166:BGL262167 BQH262166:BQH262167 CAD262166:CAD262167 CJZ262166:CJZ262167 CTV262166:CTV262167 DDR262166:DDR262167 DNN262166:DNN262167 DXJ262166:DXJ262167 EHF262166:EHF262167 ERB262166:ERB262167 FAX262166:FAX262167 FKT262166:FKT262167 FUP262166:FUP262167 GEL262166:GEL262167 GOH262166:GOH262167 GYD262166:GYD262167 HHZ262166:HHZ262167 HRV262166:HRV262167 IBR262166:IBR262167 ILN262166:ILN262167 IVJ262166:IVJ262167 JFF262166:JFF262167 JPB262166:JPB262167 JYX262166:JYX262167 KIT262166:KIT262167 KSP262166:KSP262167 LCL262166:LCL262167 LMH262166:LMH262167 LWD262166:LWD262167 MFZ262166:MFZ262167 MPV262166:MPV262167 MZR262166:MZR262167 NJN262166:NJN262167 NTJ262166:NTJ262167 ODF262166:ODF262167 ONB262166:ONB262167 OWX262166:OWX262167 PGT262166:PGT262167 PQP262166:PQP262167 QAL262166:QAL262167 QKH262166:QKH262167 QUD262166:QUD262167 RDZ262166:RDZ262167 RNV262166:RNV262167 RXR262166:RXR262167 SHN262166:SHN262167 SRJ262166:SRJ262167 TBF262166:TBF262167 TLB262166:TLB262167 TUX262166:TUX262167 UET262166:UET262167 UOP262166:UOP262167 UYL262166:UYL262167 VIH262166:VIH262167 VSD262166:VSD262167 WBZ262166:WBZ262167 WLV262166:WLV262167 WVR262166:WVR262167 J327702:J327703 JF327702:JF327703 TB327702:TB327703 ACX327702:ACX327703 AMT327702:AMT327703 AWP327702:AWP327703 BGL327702:BGL327703 BQH327702:BQH327703 CAD327702:CAD327703 CJZ327702:CJZ327703 CTV327702:CTV327703 DDR327702:DDR327703 DNN327702:DNN327703 DXJ327702:DXJ327703 EHF327702:EHF327703 ERB327702:ERB327703 FAX327702:FAX327703 FKT327702:FKT327703 FUP327702:FUP327703 GEL327702:GEL327703 GOH327702:GOH327703 GYD327702:GYD327703 HHZ327702:HHZ327703 HRV327702:HRV327703 IBR327702:IBR327703 ILN327702:ILN327703 IVJ327702:IVJ327703 JFF327702:JFF327703 JPB327702:JPB327703 JYX327702:JYX327703 KIT327702:KIT327703 KSP327702:KSP327703 LCL327702:LCL327703 LMH327702:LMH327703 LWD327702:LWD327703 MFZ327702:MFZ327703 MPV327702:MPV327703 MZR327702:MZR327703 NJN327702:NJN327703 NTJ327702:NTJ327703 ODF327702:ODF327703 ONB327702:ONB327703 OWX327702:OWX327703 PGT327702:PGT327703 PQP327702:PQP327703 QAL327702:QAL327703 QKH327702:QKH327703 QUD327702:QUD327703 RDZ327702:RDZ327703 RNV327702:RNV327703 RXR327702:RXR327703 SHN327702:SHN327703 SRJ327702:SRJ327703 TBF327702:TBF327703 TLB327702:TLB327703 TUX327702:TUX327703 UET327702:UET327703 UOP327702:UOP327703 UYL327702:UYL327703 VIH327702:VIH327703 VSD327702:VSD327703 WBZ327702:WBZ327703 WLV327702:WLV327703 WVR327702:WVR327703 J393238:J393239 JF393238:JF393239 TB393238:TB393239 ACX393238:ACX393239 AMT393238:AMT393239 AWP393238:AWP393239 BGL393238:BGL393239 BQH393238:BQH393239 CAD393238:CAD393239 CJZ393238:CJZ393239 CTV393238:CTV393239 DDR393238:DDR393239 DNN393238:DNN393239 DXJ393238:DXJ393239 EHF393238:EHF393239 ERB393238:ERB393239 FAX393238:FAX393239 FKT393238:FKT393239 FUP393238:FUP393239 GEL393238:GEL393239 GOH393238:GOH393239 GYD393238:GYD393239 HHZ393238:HHZ393239 HRV393238:HRV393239 IBR393238:IBR393239 ILN393238:ILN393239 IVJ393238:IVJ393239 JFF393238:JFF393239 JPB393238:JPB393239 JYX393238:JYX393239 KIT393238:KIT393239 KSP393238:KSP393239 LCL393238:LCL393239 LMH393238:LMH393239 LWD393238:LWD393239 MFZ393238:MFZ393239 MPV393238:MPV393239 MZR393238:MZR393239 NJN393238:NJN393239 NTJ393238:NTJ393239 ODF393238:ODF393239 ONB393238:ONB393239 OWX393238:OWX393239 PGT393238:PGT393239 PQP393238:PQP393239 QAL393238:QAL393239 QKH393238:QKH393239 QUD393238:QUD393239 RDZ393238:RDZ393239 RNV393238:RNV393239 RXR393238:RXR393239 SHN393238:SHN393239 SRJ393238:SRJ393239 TBF393238:TBF393239 TLB393238:TLB393239 TUX393238:TUX393239 UET393238:UET393239 UOP393238:UOP393239 UYL393238:UYL393239 VIH393238:VIH393239 VSD393238:VSD393239 WBZ393238:WBZ393239 WLV393238:WLV393239 WVR393238:WVR393239 J458774:J458775 JF458774:JF458775 TB458774:TB458775 ACX458774:ACX458775 AMT458774:AMT458775 AWP458774:AWP458775 BGL458774:BGL458775 BQH458774:BQH458775 CAD458774:CAD458775 CJZ458774:CJZ458775 CTV458774:CTV458775 DDR458774:DDR458775 DNN458774:DNN458775 DXJ458774:DXJ458775 EHF458774:EHF458775 ERB458774:ERB458775 FAX458774:FAX458775 FKT458774:FKT458775 FUP458774:FUP458775 GEL458774:GEL458775 GOH458774:GOH458775 GYD458774:GYD458775 HHZ458774:HHZ458775 HRV458774:HRV458775 IBR458774:IBR458775 ILN458774:ILN458775 IVJ458774:IVJ458775 JFF458774:JFF458775 JPB458774:JPB458775 JYX458774:JYX458775 KIT458774:KIT458775 KSP458774:KSP458775 LCL458774:LCL458775 LMH458774:LMH458775 LWD458774:LWD458775 MFZ458774:MFZ458775 MPV458774:MPV458775 MZR458774:MZR458775 NJN458774:NJN458775 NTJ458774:NTJ458775 ODF458774:ODF458775 ONB458774:ONB458775 OWX458774:OWX458775 PGT458774:PGT458775 PQP458774:PQP458775 QAL458774:QAL458775 QKH458774:QKH458775 QUD458774:QUD458775 RDZ458774:RDZ458775 RNV458774:RNV458775 RXR458774:RXR458775 SHN458774:SHN458775 SRJ458774:SRJ458775 TBF458774:TBF458775 TLB458774:TLB458775 TUX458774:TUX458775 UET458774:UET458775 UOP458774:UOP458775 UYL458774:UYL458775 VIH458774:VIH458775 VSD458774:VSD458775 WBZ458774:WBZ458775 WLV458774:WLV458775 WVR458774:WVR458775 J524310:J524311 JF524310:JF524311 TB524310:TB524311 ACX524310:ACX524311 AMT524310:AMT524311 AWP524310:AWP524311 BGL524310:BGL524311 BQH524310:BQH524311 CAD524310:CAD524311 CJZ524310:CJZ524311 CTV524310:CTV524311 DDR524310:DDR524311 DNN524310:DNN524311 DXJ524310:DXJ524311 EHF524310:EHF524311 ERB524310:ERB524311 FAX524310:FAX524311 FKT524310:FKT524311 FUP524310:FUP524311 GEL524310:GEL524311 GOH524310:GOH524311 GYD524310:GYD524311 HHZ524310:HHZ524311 HRV524310:HRV524311 IBR524310:IBR524311 ILN524310:ILN524311 IVJ524310:IVJ524311 JFF524310:JFF524311 JPB524310:JPB524311 JYX524310:JYX524311 KIT524310:KIT524311 KSP524310:KSP524311 LCL524310:LCL524311 LMH524310:LMH524311 LWD524310:LWD524311 MFZ524310:MFZ524311 MPV524310:MPV524311 MZR524310:MZR524311 NJN524310:NJN524311 NTJ524310:NTJ524311 ODF524310:ODF524311 ONB524310:ONB524311 OWX524310:OWX524311 PGT524310:PGT524311 PQP524310:PQP524311 QAL524310:QAL524311 QKH524310:QKH524311 QUD524310:QUD524311 RDZ524310:RDZ524311 RNV524310:RNV524311 RXR524310:RXR524311 SHN524310:SHN524311 SRJ524310:SRJ524311 TBF524310:TBF524311 TLB524310:TLB524311 TUX524310:TUX524311 UET524310:UET524311 UOP524310:UOP524311 UYL524310:UYL524311 VIH524310:VIH524311 VSD524310:VSD524311 WBZ524310:WBZ524311 WLV524310:WLV524311 WVR524310:WVR524311 J589846:J589847 JF589846:JF589847 TB589846:TB589847 ACX589846:ACX589847 AMT589846:AMT589847 AWP589846:AWP589847 BGL589846:BGL589847 BQH589846:BQH589847 CAD589846:CAD589847 CJZ589846:CJZ589847 CTV589846:CTV589847 DDR589846:DDR589847 DNN589846:DNN589847 DXJ589846:DXJ589847 EHF589846:EHF589847 ERB589846:ERB589847 FAX589846:FAX589847 FKT589846:FKT589847 FUP589846:FUP589847 GEL589846:GEL589847 GOH589846:GOH589847 GYD589846:GYD589847 HHZ589846:HHZ589847 HRV589846:HRV589847 IBR589846:IBR589847 ILN589846:ILN589847 IVJ589846:IVJ589847 JFF589846:JFF589847 JPB589846:JPB589847 JYX589846:JYX589847 KIT589846:KIT589847 KSP589846:KSP589847 LCL589846:LCL589847 LMH589846:LMH589847 LWD589846:LWD589847 MFZ589846:MFZ589847 MPV589846:MPV589847 MZR589846:MZR589847 NJN589846:NJN589847 NTJ589846:NTJ589847 ODF589846:ODF589847 ONB589846:ONB589847 OWX589846:OWX589847 PGT589846:PGT589847 PQP589846:PQP589847 QAL589846:QAL589847 QKH589846:QKH589847 QUD589846:QUD589847 RDZ589846:RDZ589847 RNV589846:RNV589847 RXR589846:RXR589847 SHN589846:SHN589847 SRJ589846:SRJ589847 TBF589846:TBF589847 TLB589846:TLB589847 TUX589846:TUX589847 UET589846:UET589847 UOP589846:UOP589847 UYL589846:UYL589847 VIH589846:VIH589847 VSD589846:VSD589847 WBZ589846:WBZ589847 WLV589846:WLV589847 WVR589846:WVR589847 J655382:J655383 JF655382:JF655383 TB655382:TB655383 ACX655382:ACX655383 AMT655382:AMT655383 AWP655382:AWP655383 BGL655382:BGL655383 BQH655382:BQH655383 CAD655382:CAD655383 CJZ655382:CJZ655383 CTV655382:CTV655383 DDR655382:DDR655383 DNN655382:DNN655383 DXJ655382:DXJ655383 EHF655382:EHF655383 ERB655382:ERB655383 FAX655382:FAX655383 FKT655382:FKT655383 FUP655382:FUP655383 GEL655382:GEL655383 GOH655382:GOH655383 GYD655382:GYD655383 HHZ655382:HHZ655383 HRV655382:HRV655383 IBR655382:IBR655383 ILN655382:ILN655383 IVJ655382:IVJ655383 JFF655382:JFF655383 JPB655382:JPB655383 JYX655382:JYX655383 KIT655382:KIT655383 KSP655382:KSP655383 LCL655382:LCL655383 LMH655382:LMH655383 LWD655382:LWD655383 MFZ655382:MFZ655383 MPV655382:MPV655383 MZR655382:MZR655383 NJN655382:NJN655383 NTJ655382:NTJ655383 ODF655382:ODF655383 ONB655382:ONB655383 OWX655382:OWX655383 PGT655382:PGT655383 PQP655382:PQP655383 QAL655382:QAL655383 QKH655382:QKH655383 QUD655382:QUD655383 RDZ655382:RDZ655383 RNV655382:RNV655383 RXR655382:RXR655383 SHN655382:SHN655383 SRJ655382:SRJ655383 TBF655382:TBF655383 TLB655382:TLB655383 TUX655382:TUX655383 UET655382:UET655383 UOP655382:UOP655383 UYL655382:UYL655383 VIH655382:VIH655383 VSD655382:VSD655383 WBZ655382:WBZ655383 WLV655382:WLV655383 WVR655382:WVR655383 J720918:J720919 JF720918:JF720919 TB720918:TB720919 ACX720918:ACX720919 AMT720918:AMT720919 AWP720918:AWP720919 BGL720918:BGL720919 BQH720918:BQH720919 CAD720918:CAD720919 CJZ720918:CJZ720919 CTV720918:CTV720919 DDR720918:DDR720919 DNN720918:DNN720919 DXJ720918:DXJ720919 EHF720918:EHF720919 ERB720918:ERB720919 FAX720918:FAX720919 FKT720918:FKT720919 FUP720918:FUP720919 GEL720918:GEL720919 GOH720918:GOH720919 GYD720918:GYD720919 HHZ720918:HHZ720919 HRV720918:HRV720919 IBR720918:IBR720919 ILN720918:ILN720919 IVJ720918:IVJ720919 JFF720918:JFF720919 JPB720918:JPB720919 JYX720918:JYX720919 KIT720918:KIT720919 KSP720918:KSP720919 LCL720918:LCL720919 LMH720918:LMH720919 LWD720918:LWD720919 MFZ720918:MFZ720919 MPV720918:MPV720919 MZR720918:MZR720919 NJN720918:NJN720919 NTJ720918:NTJ720919 ODF720918:ODF720919 ONB720918:ONB720919 OWX720918:OWX720919 PGT720918:PGT720919 PQP720918:PQP720919 QAL720918:QAL720919 QKH720918:QKH720919 QUD720918:QUD720919 RDZ720918:RDZ720919 RNV720918:RNV720919 RXR720918:RXR720919 SHN720918:SHN720919 SRJ720918:SRJ720919 TBF720918:TBF720919 TLB720918:TLB720919 TUX720918:TUX720919 UET720918:UET720919 UOP720918:UOP720919 UYL720918:UYL720919 VIH720918:VIH720919 VSD720918:VSD720919 WBZ720918:WBZ720919 WLV720918:WLV720919 WVR720918:WVR720919 J786454:J786455 JF786454:JF786455 TB786454:TB786455 ACX786454:ACX786455 AMT786454:AMT786455 AWP786454:AWP786455 BGL786454:BGL786455 BQH786454:BQH786455 CAD786454:CAD786455 CJZ786454:CJZ786455 CTV786454:CTV786455 DDR786454:DDR786455 DNN786454:DNN786455 DXJ786454:DXJ786455 EHF786454:EHF786455 ERB786454:ERB786455 FAX786454:FAX786455 FKT786454:FKT786455 FUP786454:FUP786455 GEL786454:GEL786455 GOH786454:GOH786455 GYD786454:GYD786455 HHZ786454:HHZ786455 HRV786454:HRV786455 IBR786454:IBR786455 ILN786454:ILN786455 IVJ786454:IVJ786455 JFF786454:JFF786455 JPB786454:JPB786455 JYX786454:JYX786455 KIT786454:KIT786455 KSP786454:KSP786455 LCL786454:LCL786455 LMH786454:LMH786455 LWD786454:LWD786455 MFZ786454:MFZ786455 MPV786454:MPV786455 MZR786454:MZR786455 NJN786454:NJN786455 NTJ786454:NTJ786455 ODF786454:ODF786455 ONB786454:ONB786455 OWX786454:OWX786455 PGT786454:PGT786455 PQP786454:PQP786455 QAL786454:QAL786455 QKH786454:QKH786455 QUD786454:QUD786455 RDZ786454:RDZ786455 RNV786454:RNV786455 RXR786454:RXR786455 SHN786454:SHN786455 SRJ786454:SRJ786455 TBF786454:TBF786455 TLB786454:TLB786455 TUX786454:TUX786455 UET786454:UET786455 UOP786454:UOP786455 UYL786454:UYL786455 VIH786454:VIH786455 VSD786454:VSD786455 WBZ786454:WBZ786455 WLV786454:WLV786455 WVR786454:WVR786455 J851990:J851991 JF851990:JF851991 TB851990:TB851991 ACX851990:ACX851991 AMT851990:AMT851991 AWP851990:AWP851991 BGL851990:BGL851991 BQH851990:BQH851991 CAD851990:CAD851991 CJZ851990:CJZ851991 CTV851990:CTV851991 DDR851990:DDR851991 DNN851990:DNN851991 DXJ851990:DXJ851991 EHF851990:EHF851991 ERB851990:ERB851991 FAX851990:FAX851991 FKT851990:FKT851991 FUP851990:FUP851991 GEL851990:GEL851991 GOH851990:GOH851991 GYD851990:GYD851991 HHZ851990:HHZ851991 HRV851990:HRV851991 IBR851990:IBR851991 ILN851990:ILN851991 IVJ851990:IVJ851991 JFF851990:JFF851991 JPB851990:JPB851991 JYX851990:JYX851991 KIT851990:KIT851991 KSP851990:KSP851991 LCL851990:LCL851991 LMH851990:LMH851991 LWD851990:LWD851991 MFZ851990:MFZ851991 MPV851990:MPV851991 MZR851990:MZR851991 NJN851990:NJN851991 NTJ851990:NTJ851991 ODF851990:ODF851991 ONB851990:ONB851991 OWX851990:OWX851991 PGT851990:PGT851991 PQP851990:PQP851991 QAL851990:QAL851991 QKH851990:QKH851991 QUD851990:QUD851991 RDZ851990:RDZ851991 RNV851990:RNV851991 RXR851990:RXR851991 SHN851990:SHN851991 SRJ851990:SRJ851991 TBF851990:TBF851991 TLB851990:TLB851991 TUX851990:TUX851991 UET851990:UET851991 UOP851990:UOP851991 UYL851990:UYL851991 VIH851990:VIH851991 VSD851990:VSD851991 WBZ851990:WBZ851991 WLV851990:WLV851991 WVR851990:WVR851991 J917526:J917527 JF917526:JF917527 TB917526:TB917527 ACX917526:ACX917527 AMT917526:AMT917527 AWP917526:AWP917527 BGL917526:BGL917527 BQH917526:BQH917527 CAD917526:CAD917527 CJZ917526:CJZ917527 CTV917526:CTV917527 DDR917526:DDR917527 DNN917526:DNN917527 DXJ917526:DXJ917527 EHF917526:EHF917527 ERB917526:ERB917527 FAX917526:FAX917527 FKT917526:FKT917527 FUP917526:FUP917527 GEL917526:GEL917527 GOH917526:GOH917527 GYD917526:GYD917527 HHZ917526:HHZ917527 HRV917526:HRV917527 IBR917526:IBR917527 ILN917526:ILN917527 IVJ917526:IVJ917527 JFF917526:JFF917527 JPB917526:JPB917527 JYX917526:JYX917527 KIT917526:KIT917527 KSP917526:KSP917527 LCL917526:LCL917527 LMH917526:LMH917527 LWD917526:LWD917527 MFZ917526:MFZ917527 MPV917526:MPV917527 MZR917526:MZR917527 NJN917526:NJN917527 NTJ917526:NTJ917527 ODF917526:ODF917527 ONB917526:ONB917527 OWX917526:OWX917527 PGT917526:PGT917527 PQP917526:PQP917527 QAL917526:QAL917527 QKH917526:QKH917527 QUD917526:QUD917527 RDZ917526:RDZ917527 RNV917526:RNV917527 RXR917526:RXR917527 SHN917526:SHN917527 SRJ917526:SRJ917527 TBF917526:TBF917527 TLB917526:TLB917527 TUX917526:TUX917527 UET917526:UET917527 UOP917526:UOP917527 UYL917526:UYL917527 VIH917526:VIH917527 VSD917526:VSD917527 WBZ917526:WBZ917527 WLV917526:WLV917527 WVR917526:WVR917527 J983062:J983063 JF983062:JF983063 TB983062:TB983063 ACX983062:ACX983063 AMT983062:AMT983063 AWP983062:AWP983063 BGL983062:BGL983063 BQH983062:BQH983063 CAD983062:CAD983063 CJZ983062:CJZ983063 CTV983062:CTV983063 DDR983062:DDR983063 DNN983062:DNN983063 DXJ983062:DXJ983063 EHF983062:EHF983063 ERB983062:ERB983063 FAX983062:FAX983063 FKT983062:FKT983063 FUP983062:FUP983063 GEL983062:GEL983063 GOH983062:GOH983063 GYD983062:GYD983063 HHZ983062:HHZ983063 HRV983062:HRV983063 IBR983062:IBR983063 ILN983062:ILN983063 IVJ983062:IVJ983063 JFF983062:JFF983063 JPB983062:JPB983063 JYX983062:JYX983063 KIT983062:KIT983063 KSP983062:KSP983063 LCL983062:LCL983063 LMH983062:LMH983063 LWD983062:LWD983063 MFZ983062:MFZ983063 MPV983062:MPV983063 MZR983062:MZR983063 NJN983062:NJN983063 NTJ983062:NTJ983063 ODF983062:ODF983063 ONB983062:ONB983063 OWX983062:OWX983063 PGT983062:PGT983063 PQP983062:PQP983063 QAL983062:QAL983063 QKH983062:QKH983063 QUD983062:QUD983063 RDZ983062:RDZ983063 RNV983062:RNV983063 RXR983062:RXR983063 SHN983062:SHN983063 SRJ983062:SRJ983063 TBF983062:TBF983063 TLB983062:TLB983063 TUX983062:TUX983063 UET983062:UET983063 UOP983062:UOP983063 UYL983062:UYL983063 VIH983062:VIH983063 VSD983062:VSD983063 WBZ983062:WBZ983063 WLV983062:WLV983063 WVR983062:WVR983063 M65558:M65559 JI65558:JI65559 TE65558:TE65559 ADA65558:ADA65559 AMW65558:AMW65559 AWS65558:AWS65559 BGO65558:BGO65559 BQK65558:BQK65559 CAG65558:CAG65559 CKC65558:CKC65559 CTY65558:CTY65559 DDU65558:DDU65559 DNQ65558:DNQ65559 DXM65558:DXM65559 EHI65558:EHI65559 ERE65558:ERE65559 FBA65558:FBA65559 FKW65558:FKW65559 FUS65558:FUS65559 GEO65558:GEO65559 GOK65558:GOK65559 GYG65558:GYG65559 HIC65558:HIC65559 HRY65558:HRY65559 IBU65558:IBU65559 ILQ65558:ILQ65559 IVM65558:IVM65559 JFI65558:JFI65559 JPE65558:JPE65559 JZA65558:JZA65559 KIW65558:KIW65559 KSS65558:KSS65559 LCO65558:LCO65559 LMK65558:LMK65559 LWG65558:LWG65559 MGC65558:MGC65559 MPY65558:MPY65559 MZU65558:MZU65559 NJQ65558:NJQ65559 NTM65558:NTM65559 ODI65558:ODI65559 ONE65558:ONE65559 OXA65558:OXA65559 PGW65558:PGW65559 PQS65558:PQS65559 QAO65558:QAO65559 QKK65558:QKK65559 QUG65558:QUG65559 REC65558:REC65559 RNY65558:RNY65559 RXU65558:RXU65559 SHQ65558:SHQ65559 SRM65558:SRM65559 TBI65558:TBI65559 TLE65558:TLE65559 TVA65558:TVA65559 UEW65558:UEW65559 UOS65558:UOS65559 UYO65558:UYO65559 VIK65558:VIK65559 VSG65558:VSG65559 WCC65558:WCC65559 WLY65558:WLY65559 WVU65558:WVU65559 M131094:M131095 JI131094:JI131095 TE131094:TE131095 ADA131094:ADA131095 AMW131094:AMW131095 AWS131094:AWS131095 BGO131094:BGO131095 BQK131094:BQK131095 CAG131094:CAG131095 CKC131094:CKC131095 CTY131094:CTY131095 DDU131094:DDU131095 DNQ131094:DNQ131095 DXM131094:DXM131095 EHI131094:EHI131095 ERE131094:ERE131095 FBA131094:FBA131095 FKW131094:FKW131095 FUS131094:FUS131095 GEO131094:GEO131095 GOK131094:GOK131095 GYG131094:GYG131095 HIC131094:HIC131095 HRY131094:HRY131095 IBU131094:IBU131095 ILQ131094:ILQ131095 IVM131094:IVM131095 JFI131094:JFI131095 JPE131094:JPE131095 JZA131094:JZA131095 KIW131094:KIW131095 KSS131094:KSS131095 LCO131094:LCO131095 LMK131094:LMK131095 LWG131094:LWG131095 MGC131094:MGC131095 MPY131094:MPY131095 MZU131094:MZU131095 NJQ131094:NJQ131095 NTM131094:NTM131095 ODI131094:ODI131095 ONE131094:ONE131095 OXA131094:OXA131095 PGW131094:PGW131095 PQS131094:PQS131095 QAO131094:QAO131095 QKK131094:QKK131095 QUG131094:QUG131095 REC131094:REC131095 RNY131094:RNY131095 RXU131094:RXU131095 SHQ131094:SHQ131095 SRM131094:SRM131095 TBI131094:TBI131095 TLE131094:TLE131095 TVA131094:TVA131095 UEW131094:UEW131095 UOS131094:UOS131095 UYO131094:UYO131095 VIK131094:VIK131095 VSG131094:VSG131095 WCC131094:WCC131095 WLY131094:WLY131095 WVU131094:WVU131095 M196630:M196631 JI196630:JI196631 TE196630:TE196631 ADA196630:ADA196631 AMW196630:AMW196631 AWS196630:AWS196631 BGO196630:BGO196631 BQK196630:BQK196631 CAG196630:CAG196631 CKC196630:CKC196631 CTY196630:CTY196631 DDU196630:DDU196631 DNQ196630:DNQ196631 DXM196630:DXM196631 EHI196630:EHI196631 ERE196630:ERE196631 FBA196630:FBA196631 FKW196630:FKW196631 FUS196630:FUS196631 GEO196630:GEO196631 GOK196630:GOK196631 GYG196630:GYG196631 HIC196630:HIC196631 HRY196630:HRY196631 IBU196630:IBU196631 ILQ196630:ILQ196631 IVM196630:IVM196631 JFI196630:JFI196631 JPE196630:JPE196631 JZA196630:JZA196631 KIW196630:KIW196631 KSS196630:KSS196631 LCO196630:LCO196631 LMK196630:LMK196631 LWG196630:LWG196631 MGC196630:MGC196631 MPY196630:MPY196631 MZU196630:MZU196631 NJQ196630:NJQ196631 NTM196630:NTM196631 ODI196630:ODI196631 ONE196630:ONE196631 OXA196630:OXA196631 PGW196630:PGW196631 PQS196630:PQS196631 QAO196630:QAO196631 QKK196630:QKK196631 QUG196630:QUG196631 REC196630:REC196631 RNY196630:RNY196631 RXU196630:RXU196631 SHQ196630:SHQ196631 SRM196630:SRM196631 TBI196630:TBI196631 TLE196630:TLE196631 TVA196630:TVA196631 UEW196630:UEW196631 UOS196630:UOS196631 UYO196630:UYO196631 VIK196630:VIK196631 VSG196630:VSG196631 WCC196630:WCC196631 WLY196630:WLY196631 WVU196630:WVU196631 M262166:M262167 JI262166:JI262167 TE262166:TE262167 ADA262166:ADA262167 AMW262166:AMW262167 AWS262166:AWS262167 BGO262166:BGO262167 BQK262166:BQK262167 CAG262166:CAG262167 CKC262166:CKC262167 CTY262166:CTY262167 DDU262166:DDU262167 DNQ262166:DNQ262167 DXM262166:DXM262167 EHI262166:EHI262167 ERE262166:ERE262167 FBA262166:FBA262167 FKW262166:FKW262167 FUS262166:FUS262167 GEO262166:GEO262167 GOK262166:GOK262167 GYG262166:GYG262167 HIC262166:HIC262167 HRY262166:HRY262167 IBU262166:IBU262167 ILQ262166:ILQ262167 IVM262166:IVM262167 JFI262166:JFI262167 JPE262166:JPE262167 JZA262166:JZA262167 KIW262166:KIW262167 KSS262166:KSS262167 LCO262166:LCO262167 LMK262166:LMK262167 LWG262166:LWG262167 MGC262166:MGC262167 MPY262166:MPY262167 MZU262166:MZU262167 NJQ262166:NJQ262167 NTM262166:NTM262167 ODI262166:ODI262167 ONE262166:ONE262167 OXA262166:OXA262167 PGW262166:PGW262167 PQS262166:PQS262167 QAO262166:QAO262167 QKK262166:QKK262167 QUG262166:QUG262167 REC262166:REC262167 RNY262166:RNY262167 RXU262166:RXU262167 SHQ262166:SHQ262167 SRM262166:SRM262167 TBI262166:TBI262167 TLE262166:TLE262167 TVA262166:TVA262167 UEW262166:UEW262167 UOS262166:UOS262167 UYO262166:UYO262167 VIK262166:VIK262167 VSG262166:VSG262167 WCC262166:WCC262167 WLY262166:WLY262167 WVU262166:WVU262167 M327702:M327703 JI327702:JI327703 TE327702:TE327703 ADA327702:ADA327703 AMW327702:AMW327703 AWS327702:AWS327703 BGO327702:BGO327703 BQK327702:BQK327703 CAG327702:CAG327703 CKC327702:CKC327703 CTY327702:CTY327703 DDU327702:DDU327703 DNQ327702:DNQ327703 DXM327702:DXM327703 EHI327702:EHI327703 ERE327702:ERE327703 FBA327702:FBA327703 FKW327702:FKW327703 FUS327702:FUS327703 GEO327702:GEO327703 GOK327702:GOK327703 GYG327702:GYG327703 HIC327702:HIC327703 HRY327702:HRY327703 IBU327702:IBU327703 ILQ327702:ILQ327703 IVM327702:IVM327703 JFI327702:JFI327703 JPE327702:JPE327703 JZA327702:JZA327703 KIW327702:KIW327703 KSS327702:KSS327703 LCO327702:LCO327703 LMK327702:LMK327703 LWG327702:LWG327703 MGC327702:MGC327703 MPY327702:MPY327703 MZU327702:MZU327703 NJQ327702:NJQ327703 NTM327702:NTM327703 ODI327702:ODI327703 ONE327702:ONE327703 OXA327702:OXA327703 PGW327702:PGW327703 PQS327702:PQS327703 QAO327702:QAO327703 QKK327702:QKK327703 QUG327702:QUG327703 REC327702:REC327703 RNY327702:RNY327703 RXU327702:RXU327703 SHQ327702:SHQ327703 SRM327702:SRM327703 TBI327702:TBI327703 TLE327702:TLE327703 TVA327702:TVA327703 UEW327702:UEW327703 UOS327702:UOS327703 UYO327702:UYO327703 VIK327702:VIK327703 VSG327702:VSG327703 WCC327702:WCC327703 WLY327702:WLY327703 WVU327702:WVU327703 M393238:M393239 JI393238:JI393239 TE393238:TE393239 ADA393238:ADA393239 AMW393238:AMW393239 AWS393238:AWS393239 BGO393238:BGO393239 BQK393238:BQK393239 CAG393238:CAG393239 CKC393238:CKC393239 CTY393238:CTY393239 DDU393238:DDU393239 DNQ393238:DNQ393239 DXM393238:DXM393239 EHI393238:EHI393239 ERE393238:ERE393239 FBA393238:FBA393239 FKW393238:FKW393239 FUS393238:FUS393239 GEO393238:GEO393239 GOK393238:GOK393239 GYG393238:GYG393239 HIC393238:HIC393239 HRY393238:HRY393239 IBU393238:IBU393239 ILQ393238:ILQ393239 IVM393238:IVM393239 JFI393238:JFI393239 JPE393238:JPE393239 JZA393238:JZA393239 KIW393238:KIW393239 KSS393238:KSS393239 LCO393238:LCO393239 LMK393238:LMK393239 LWG393238:LWG393239 MGC393238:MGC393239 MPY393238:MPY393239 MZU393238:MZU393239 NJQ393238:NJQ393239 NTM393238:NTM393239 ODI393238:ODI393239 ONE393238:ONE393239 OXA393238:OXA393239 PGW393238:PGW393239 PQS393238:PQS393239 QAO393238:QAO393239 QKK393238:QKK393239 QUG393238:QUG393239 REC393238:REC393239 RNY393238:RNY393239 RXU393238:RXU393239 SHQ393238:SHQ393239 SRM393238:SRM393239 TBI393238:TBI393239 TLE393238:TLE393239 TVA393238:TVA393239 UEW393238:UEW393239 UOS393238:UOS393239 UYO393238:UYO393239 VIK393238:VIK393239 VSG393238:VSG393239 WCC393238:WCC393239 WLY393238:WLY393239 WVU393238:WVU393239 M458774:M458775 JI458774:JI458775 TE458774:TE458775 ADA458774:ADA458775 AMW458774:AMW458775 AWS458774:AWS458775 BGO458774:BGO458775 BQK458774:BQK458775 CAG458774:CAG458775 CKC458774:CKC458775 CTY458774:CTY458775 DDU458774:DDU458775 DNQ458774:DNQ458775 DXM458774:DXM458775 EHI458774:EHI458775 ERE458774:ERE458775 FBA458774:FBA458775 FKW458774:FKW458775 FUS458774:FUS458775 GEO458774:GEO458775 GOK458774:GOK458775 GYG458774:GYG458775 HIC458774:HIC458775 HRY458774:HRY458775 IBU458774:IBU458775 ILQ458774:ILQ458775 IVM458774:IVM458775 JFI458774:JFI458775 JPE458774:JPE458775 JZA458774:JZA458775 KIW458774:KIW458775 KSS458774:KSS458775 LCO458774:LCO458775 LMK458774:LMK458775 LWG458774:LWG458775 MGC458774:MGC458775 MPY458774:MPY458775 MZU458774:MZU458775 NJQ458774:NJQ458775 NTM458774:NTM458775 ODI458774:ODI458775 ONE458774:ONE458775 OXA458774:OXA458775 PGW458774:PGW458775 PQS458774:PQS458775 QAO458774:QAO458775 QKK458774:QKK458775 QUG458774:QUG458775 REC458774:REC458775 RNY458774:RNY458775 RXU458774:RXU458775 SHQ458774:SHQ458775 SRM458774:SRM458775 TBI458774:TBI458775 TLE458774:TLE458775 TVA458774:TVA458775 UEW458774:UEW458775 UOS458774:UOS458775 UYO458774:UYO458775 VIK458774:VIK458775 VSG458774:VSG458775 WCC458774:WCC458775 WLY458774:WLY458775 WVU458774:WVU458775 M524310:M524311 JI524310:JI524311 TE524310:TE524311 ADA524310:ADA524311 AMW524310:AMW524311 AWS524310:AWS524311 BGO524310:BGO524311 BQK524310:BQK524311 CAG524310:CAG524311 CKC524310:CKC524311 CTY524310:CTY524311 DDU524310:DDU524311 DNQ524310:DNQ524311 DXM524310:DXM524311 EHI524310:EHI524311 ERE524310:ERE524311 FBA524310:FBA524311 FKW524310:FKW524311 FUS524310:FUS524311 GEO524310:GEO524311 GOK524310:GOK524311 GYG524310:GYG524311 HIC524310:HIC524311 HRY524310:HRY524311 IBU524310:IBU524311 ILQ524310:ILQ524311 IVM524310:IVM524311 JFI524310:JFI524311 JPE524310:JPE524311 JZA524310:JZA524311 KIW524310:KIW524311 KSS524310:KSS524311 LCO524310:LCO524311 LMK524310:LMK524311 LWG524310:LWG524311 MGC524310:MGC524311 MPY524310:MPY524311 MZU524310:MZU524311 NJQ524310:NJQ524311 NTM524310:NTM524311 ODI524310:ODI524311 ONE524310:ONE524311 OXA524310:OXA524311 PGW524310:PGW524311 PQS524310:PQS524311 QAO524310:QAO524311 QKK524310:QKK524311 QUG524310:QUG524311 REC524310:REC524311 RNY524310:RNY524311 RXU524310:RXU524311 SHQ524310:SHQ524311 SRM524310:SRM524311 TBI524310:TBI524311 TLE524310:TLE524311 TVA524310:TVA524311 UEW524310:UEW524311 UOS524310:UOS524311 UYO524310:UYO524311 VIK524310:VIK524311 VSG524310:VSG524311 WCC524310:WCC524311 WLY524310:WLY524311 WVU524310:WVU524311 M589846:M589847 JI589846:JI589847 TE589846:TE589847 ADA589846:ADA589847 AMW589846:AMW589847 AWS589846:AWS589847 BGO589846:BGO589847 BQK589846:BQK589847 CAG589846:CAG589847 CKC589846:CKC589847 CTY589846:CTY589847 DDU589846:DDU589847 DNQ589846:DNQ589847 DXM589846:DXM589847 EHI589846:EHI589847 ERE589846:ERE589847 FBA589846:FBA589847 FKW589846:FKW589847 FUS589846:FUS589847 GEO589846:GEO589847 GOK589846:GOK589847 GYG589846:GYG589847 HIC589846:HIC589847 HRY589846:HRY589847 IBU589846:IBU589847 ILQ589846:ILQ589847 IVM589846:IVM589847 JFI589846:JFI589847 JPE589846:JPE589847 JZA589846:JZA589847 KIW589846:KIW589847 KSS589846:KSS589847 LCO589846:LCO589847 LMK589846:LMK589847 LWG589846:LWG589847 MGC589846:MGC589847 MPY589846:MPY589847 MZU589846:MZU589847 NJQ589846:NJQ589847 NTM589846:NTM589847 ODI589846:ODI589847 ONE589846:ONE589847 OXA589846:OXA589847 PGW589846:PGW589847 PQS589846:PQS589847 QAO589846:QAO589847 QKK589846:QKK589847 QUG589846:QUG589847 REC589846:REC589847 RNY589846:RNY589847 RXU589846:RXU589847 SHQ589846:SHQ589847 SRM589846:SRM589847 TBI589846:TBI589847 TLE589846:TLE589847 TVA589846:TVA589847 UEW589846:UEW589847 UOS589846:UOS589847 UYO589846:UYO589847 VIK589846:VIK589847 VSG589846:VSG589847 WCC589846:WCC589847 WLY589846:WLY589847 WVU589846:WVU589847 M655382:M655383 JI655382:JI655383 TE655382:TE655383 ADA655382:ADA655383 AMW655382:AMW655383 AWS655382:AWS655383 BGO655382:BGO655383 BQK655382:BQK655383 CAG655382:CAG655383 CKC655382:CKC655383 CTY655382:CTY655383 DDU655382:DDU655383 DNQ655382:DNQ655383 DXM655382:DXM655383 EHI655382:EHI655383 ERE655382:ERE655383 FBA655382:FBA655383 FKW655382:FKW655383 FUS655382:FUS655383 GEO655382:GEO655383 GOK655382:GOK655383 GYG655382:GYG655383 HIC655382:HIC655383 HRY655382:HRY655383 IBU655382:IBU655383 ILQ655382:ILQ655383 IVM655382:IVM655383 JFI655382:JFI655383 JPE655382:JPE655383 JZA655382:JZA655383 KIW655382:KIW655383 KSS655382:KSS655383 LCO655382:LCO655383 LMK655382:LMK655383 LWG655382:LWG655383 MGC655382:MGC655383 MPY655382:MPY655383 MZU655382:MZU655383 NJQ655382:NJQ655383 NTM655382:NTM655383 ODI655382:ODI655383 ONE655382:ONE655383 OXA655382:OXA655383 PGW655382:PGW655383 PQS655382:PQS655383 QAO655382:QAO655383 QKK655382:QKK655383 QUG655382:QUG655383 REC655382:REC655383 RNY655382:RNY655383 RXU655382:RXU655383 SHQ655382:SHQ655383 SRM655382:SRM655383 TBI655382:TBI655383 TLE655382:TLE655383 TVA655382:TVA655383 UEW655382:UEW655383 UOS655382:UOS655383 UYO655382:UYO655383 VIK655382:VIK655383 VSG655382:VSG655383 WCC655382:WCC655383 WLY655382:WLY655383 WVU655382:WVU655383 M720918:M720919 JI720918:JI720919 TE720918:TE720919 ADA720918:ADA720919 AMW720918:AMW720919 AWS720918:AWS720919 BGO720918:BGO720919 BQK720918:BQK720919 CAG720918:CAG720919 CKC720918:CKC720919 CTY720918:CTY720919 DDU720918:DDU720919 DNQ720918:DNQ720919 DXM720918:DXM720919 EHI720918:EHI720919 ERE720918:ERE720919 FBA720918:FBA720919 FKW720918:FKW720919 FUS720918:FUS720919 GEO720918:GEO720919 GOK720918:GOK720919 GYG720918:GYG720919 HIC720918:HIC720919 HRY720918:HRY720919 IBU720918:IBU720919 ILQ720918:ILQ720919 IVM720918:IVM720919 JFI720918:JFI720919 JPE720918:JPE720919 JZA720918:JZA720919 KIW720918:KIW720919 KSS720918:KSS720919 LCO720918:LCO720919 LMK720918:LMK720919 LWG720918:LWG720919 MGC720918:MGC720919 MPY720918:MPY720919 MZU720918:MZU720919 NJQ720918:NJQ720919 NTM720918:NTM720919 ODI720918:ODI720919 ONE720918:ONE720919 OXA720918:OXA720919 PGW720918:PGW720919 PQS720918:PQS720919 QAO720918:QAO720919 QKK720918:QKK720919 QUG720918:QUG720919 REC720918:REC720919 RNY720918:RNY720919 RXU720918:RXU720919 SHQ720918:SHQ720919 SRM720918:SRM720919 TBI720918:TBI720919 TLE720918:TLE720919 TVA720918:TVA720919 UEW720918:UEW720919 UOS720918:UOS720919 UYO720918:UYO720919 VIK720918:VIK720919 VSG720918:VSG720919 WCC720918:WCC720919 WLY720918:WLY720919 WVU720918:WVU720919 M786454:M786455 JI786454:JI786455 TE786454:TE786455 ADA786454:ADA786455 AMW786454:AMW786455 AWS786454:AWS786455 BGO786454:BGO786455 BQK786454:BQK786455 CAG786454:CAG786455 CKC786454:CKC786455 CTY786454:CTY786455 DDU786454:DDU786455 DNQ786454:DNQ786455 DXM786454:DXM786455 EHI786454:EHI786455 ERE786454:ERE786455 FBA786454:FBA786455 FKW786454:FKW786455 FUS786454:FUS786455 GEO786454:GEO786455 GOK786454:GOK786455 GYG786454:GYG786455 HIC786454:HIC786455 HRY786454:HRY786455 IBU786454:IBU786455 ILQ786454:ILQ786455 IVM786454:IVM786455 JFI786454:JFI786455 JPE786454:JPE786455 JZA786454:JZA786455 KIW786454:KIW786455 KSS786454:KSS786455 LCO786454:LCO786455 LMK786454:LMK786455 LWG786454:LWG786455 MGC786454:MGC786455 MPY786454:MPY786455 MZU786454:MZU786455 NJQ786454:NJQ786455 NTM786454:NTM786455 ODI786454:ODI786455 ONE786454:ONE786455 OXA786454:OXA786455 PGW786454:PGW786455 PQS786454:PQS786455 QAO786454:QAO786455 QKK786454:QKK786455 QUG786454:QUG786455 REC786454:REC786455 RNY786454:RNY786455 RXU786454:RXU786455 SHQ786454:SHQ786455 SRM786454:SRM786455 TBI786454:TBI786455 TLE786454:TLE786455 TVA786454:TVA786455 UEW786454:UEW786455 UOS786454:UOS786455 UYO786454:UYO786455 VIK786454:VIK786455 VSG786454:VSG786455 WCC786454:WCC786455 WLY786454:WLY786455 WVU786454:WVU786455 M851990:M851991 JI851990:JI851991 TE851990:TE851991 ADA851990:ADA851991 AMW851990:AMW851991 AWS851990:AWS851991 BGO851990:BGO851991 BQK851990:BQK851991 CAG851990:CAG851991 CKC851990:CKC851991 CTY851990:CTY851991 DDU851990:DDU851991 DNQ851990:DNQ851991 DXM851990:DXM851991 EHI851990:EHI851991 ERE851990:ERE851991 FBA851990:FBA851991 FKW851990:FKW851991 FUS851990:FUS851991 GEO851990:GEO851991 GOK851990:GOK851991 GYG851990:GYG851991 HIC851990:HIC851991 HRY851990:HRY851991 IBU851990:IBU851991 ILQ851990:ILQ851991 IVM851990:IVM851991 JFI851990:JFI851991 JPE851990:JPE851991 JZA851990:JZA851991 KIW851990:KIW851991 KSS851990:KSS851991 LCO851990:LCO851991 LMK851990:LMK851991 LWG851990:LWG851991 MGC851990:MGC851991 MPY851990:MPY851991 MZU851990:MZU851991 NJQ851990:NJQ851991 NTM851990:NTM851991 ODI851990:ODI851991 ONE851990:ONE851991 OXA851990:OXA851991 PGW851990:PGW851991 PQS851990:PQS851991 QAO851990:QAO851991 QKK851990:QKK851991 QUG851990:QUG851991 REC851990:REC851991 RNY851990:RNY851991 RXU851990:RXU851991 SHQ851990:SHQ851991 SRM851990:SRM851991 TBI851990:TBI851991 TLE851990:TLE851991 TVA851990:TVA851991 UEW851990:UEW851991 UOS851990:UOS851991 UYO851990:UYO851991 VIK851990:VIK851991 VSG851990:VSG851991 WCC851990:WCC851991 WLY851990:WLY851991 WVU851990:WVU851991 M917526:M917527 JI917526:JI917527 TE917526:TE917527 ADA917526:ADA917527 AMW917526:AMW917527 AWS917526:AWS917527 BGO917526:BGO917527 BQK917526:BQK917527 CAG917526:CAG917527 CKC917526:CKC917527 CTY917526:CTY917527 DDU917526:DDU917527 DNQ917526:DNQ917527 DXM917526:DXM917527 EHI917526:EHI917527 ERE917526:ERE917527 FBA917526:FBA917527 FKW917526:FKW917527 FUS917526:FUS917527 GEO917526:GEO917527 GOK917526:GOK917527 GYG917526:GYG917527 HIC917526:HIC917527 HRY917526:HRY917527 IBU917526:IBU917527 ILQ917526:ILQ917527 IVM917526:IVM917527 JFI917526:JFI917527 JPE917526:JPE917527 JZA917526:JZA917527 KIW917526:KIW917527 KSS917526:KSS917527 LCO917526:LCO917527 LMK917526:LMK917527 LWG917526:LWG917527 MGC917526:MGC917527 MPY917526:MPY917527 MZU917526:MZU917527 NJQ917526:NJQ917527 NTM917526:NTM917527 ODI917526:ODI917527 ONE917526:ONE917527 OXA917526:OXA917527 PGW917526:PGW917527 PQS917526:PQS917527 QAO917526:QAO917527 QKK917526:QKK917527 QUG917526:QUG917527 REC917526:REC917527 RNY917526:RNY917527 RXU917526:RXU917527 SHQ917526:SHQ917527 SRM917526:SRM917527 TBI917526:TBI917527 TLE917526:TLE917527 TVA917526:TVA917527 UEW917526:UEW917527 UOS917526:UOS917527 UYO917526:UYO917527 VIK917526:VIK917527 VSG917526:VSG917527 WCC917526:WCC917527 WLY917526:WLY917527 WVU917526:WVU917527 M983062:M983063 JI983062:JI983063 TE983062:TE983063 ADA983062:ADA983063 AMW983062:AMW983063 AWS983062:AWS983063 BGO983062:BGO983063 BQK983062:BQK983063 CAG983062:CAG983063 CKC983062:CKC983063 CTY983062:CTY983063 DDU983062:DDU983063 DNQ983062:DNQ983063 DXM983062:DXM983063 EHI983062:EHI983063 ERE983062:ERE983063 FBA983062:FBA983063 FKW983062:FKW983063 FUS983062:FUS983063 GEO983062:GEO983063 GOK983062:GOK983063 GYG983062:GYG983063 HIC983062:HIC983063 HRY983062:HRY983063 IBU983062:IBU983063 ILQ983062:ILQ983063 IVM983062:IVM983063 JFI983062:JFI983063 JPE983062:JPE983063 JZA983062:JZA983063 KIW983062:KIW983063 KSS983062:KSS983063 LCO983062:LCO983063 LMK983062:LMK983063 LWG983062:LWG983063 MGC983062:MGC983063 MPY983062:MPY983063 MZU983062:MZU983063 NJQ983062:NJQ983063 NTM983062:NTM983063 ODI983062:ODI983063 ONE983062:ONE983063 OXA983062:OXA983063 PGW983062:PGW983063 PQS983062:PQS983063 QAO983062:QAO983063 QKK983062:QKK983063 QUG983062:QUG983063 REC983062:REC983063 RNY983062:RNY983063 RXU983062:RXU983063 SHQ983062:SHQ983063 SRM983062:SRM983063 TBI983062:TBI983063 TLE983062:TLE983063 TVA983062:TVA983063 UEW983062:UEW983063 UOS983062:UOS983063 UYO983062:UYO983063 VIK983062:VIK983063 VSG983062:VSG983063 WCC983062:WCC983063 WLY983062:WLY983063 WVU983062:WVU983063 WVU24:WVU25 WLY24:WLY25 WCC24:WCC25 VSG24:VSG25 VIK24:VIK25 UYO24:UYO25 UOS24:UOS25 UEW24:UEW25 TVA24:TVA25 TLE24:TLE25 TBI24:TBI25 SRM24:SRM25 SHQ24:SHQ25 RXU24:RXU25 RNY24:RNY25 REC24:REC25 QUG24:QUG25 QKK24:QKK25 QAO24:QAO25 PQS24:PQS25 PGW24:PGW25 OXA24:OXA25 ONE24:ONE25 ODI24:ODI25 NTM24:NTM25 NJQ24:NJQ25 MZU24:MZU25 MPY24:MPY25 MGC24:MGC25 LWG24:LWG25 LMK24:LMK25 LCO24:LCO25 KSS24:KSS25 KIW24:KIW25 JZA24:JZA25 JPE24:JPE25 JFI24:JFI25 IVM24:IVM25 ILQ24:ILQ25 IBU24:IBU25 HRY24:HRY25 HIC24:HIC25 GYG24:GYG25 GOK24:GOK25 GEO24:GEO25 FUS24:FUS25 FKW24:FKW25 FBA24:FBA25 ERE24:ERE25 EHI24:EHI25 DXM24:DXM25 DNQ24:DNQ25 DDU24:DDU25 CTY24:CTY25 CKC24:CKC25 CAG24:CAG25 BQK24:BQK25 BGO24:BGO25 AWS24:AWS25 AMW24:AMW25 ADA24:ADA25 TE24:TE25 JI24:JI25 JL24:JL25 WVR24:WVR25 WLV24:WLV25 WBZ24:WBZ25 VSD24:VSD25 VIH24:VIH25 UYL24:UYL25 UOP24:UOP25 UET24:UET25 TUX24:TUX25 TLB24:TLB25 TBF24:TBF25 SRJ24:SRJ25 SHN24:SHN25 RXR24:RXR25 RNV24:RNV25 RDZ24:RDZ25 QUD24:QUD25 QKH24:QKH25 QAL24:QAL25 PQP24:PQP25 PGT24:PGT25 OWX24:OWX25 ONB24:ONB25 ODF24:ODF25 NTJ24:NTJ25 NJN24:NJN25 MZR24:MZR25 MPV24:MPV25 MFZ24:MFZ25 LWD24:LWD25 LMH24:LMH25 LCL24:LCL25 KSP24:KSP25 KIT24:KIT25 JYX24:JYX25 JPB24:JPB25 JFF24:JFF25 IVJ24:IVJ25 ILN24:ILN25 IBR24:IBR25 HRV24:HRV25 HHZ24:HHZ25 GYD24:GYD25 GOH24:GOH25 GEL24:GEL25 FUP24:FUP25 FKT24:FKT25 FAX24:FAX25 ERB24:ERB25 EHF24:EHF25 DXJ24:DXJ25 DNN24:DNN25 DDR24:DDR25 CTV24:CTV25 CJZ24:CJZ25 CAD24:CAD25 BQH24:BQH25 BGL24:BGL25 AWP24:AWP25 AMT24:AMT25 ACX24:ACX25 TB24:TB25 JF24:JF25 TH24:TH25 WVX24:WVX25 WMB24:WMB25 WCF24:WCF25 VSJ24:VSJ25 VIN24:VIN25 UYR24:UYR25 UOV24:UOV25 UEZ24:UEZ25 TVD24:TVD25 TLH24:TLH25 TBL24:TBL25 SRP24:SRP25 SHT24:SHT25 RXX24:RXX25 ROB24:ROB25 REF24:REF25 QUJ24:QUJ25 QKN24:QKN25 QAR24:QAR25 PQV24:PQV25 PGZ24:PGZ25 OXD24:OXD25 ONH24:ONH25 ODL24:ODL25 NTP24:NTP25 NJT24:NJT25 MZX24:MZX25 MQB24:MQB25 MGF24:MGF25 LWJ24:LWJ25 LMN24:LMN25 LCR24:LCR25 KSV24:KSV25 KIZ24:KIZ25 JZD24:JZD25 JPH24:JPH25 JFL24:JFL25 IVP24:IVP25 ILT24:ILT25 IBX24:IBX25 HSB24:HSB25 HIF24:HIF25 GYJ24:GYJ25 GON24:GON25 GER24:GER25 FUV24:FUV25 FKZ24:FKZ25 FBD24:FBD25 ERH24:ERH25 EHL24:EHL25 DXP24:DXP25 DNT24:DNT25 DDX24:DDX25 CUB24:CUB25 CKF24:CKF25 CAJ24:CAJ25 BQN24:BQN25 BGR24:BGR25 AWV24:AWV25 AMZ24:AMZ25 ADD24:ADD25" xr:uid="{1BAEB3F0-C250-4D67-8C40-B99CF9AF87DC}"/>
  </dataValidations>
  <pageMargins left="0.43" right="0.3" top="0.79" bottom="0.75" header="0.3" footer="0.3"/>
  <pageSetup paperSize="9" scale="60" orientation="landscape" r:id="rId1"/>
  <drawing r:id="rId2"/>
  <extLst>
    <ext xmlns:x14="http://schemas.microsoft.com/office/spreadsheetml/2009/9/main" uri="{CCE6A557-97BC-4b89-ADB6-D9C93CAAB3DF}">
      <x14:dataValidations xmlns:xm="http://schemas.microsoft.com/office/excel/2006/main" count="1">
        <x14:dataValidation imeMode="off" allowBlank="1" showInputMessage="1" showErrorMessage="1" xr:uid="{3611A818-6FB7-4A32-8D32-B1712A35D8D5}">
          <xm:sqref>N65558:O65560 JJ65558:JK65560 TF65558:TG65560 ADB65558:ADC65560 AMX65558:AMY65560 AWT65558:AWU65560 BGP65558:BGQ65560 BQL65558:BQM65560 CAH65558:CAI65560 CKD65558:CKE65560 CTZ65558:CUA65560 DDV65558:DDW65560 DNR65558:DNS65560 DXN65558:DXO65560 EHJ65558:EHK65560 ERF65558:ERG65560 FBB65558:FBC65560 FKX65558:FKY65560 FUT65558:FUU65560 GEP65558:GEQ65560 GOL65558:GOM65560 GYH65558:GYI65560 HID65558:HIE65560 HRZ65558:HSA65560 IBV65558:IBW65560 ILR65558:ILS65560 IVN65558:IVO65560 JFJ65558:JFK65560 JPF65558:JPG65560 JZB65558:JZC65560 KIX65558:KIY65560 KST65558:KSU65560 LCP65558:LCQ65560 LML65558:LMM65560 LWH65558:LWI65560 MGD65558:MGE65560 MPZ65558:MQA65560 MZV65558:MZW65560 NJR65558:NJS65560 NTN65558:NTO65560 ODJ65558:ODK65560 ONF65558:ONG65560 OXB65558:OXC65560 PGX65558:PGY65560 PQT65558:PQU65560 QAP65558:QAQ65560 QKL65558:QKM65560 QUH65558:QUI65560 RED65558:REE65560 RNZ65558:ROA65560 RXV65558:RXW65560 SHR65558:SHS65560 SRN65558:SRO65560 TBJ65558:TBK65560 TLF65558:TLG65560 TVB65558:TVC65560 UEX65558:UEY65560 UOT65558:UOU65560 UYP65558:UYQ65560 VIL65558:VIM65560 VSH65558:VSI65560 WCD65558:WCE65560 WLZ65558:WMA65560 WVV65558:WVW65560 N131094:O131096 JJ131094:JK131096 TF131094:TG131096 ADB131094:ADC131096 AMX131094:AMY131096 AWT131094:AWU131096 BGP131094:BGQ131096 BQL131094:BQM131096 CAH131094:CAI131096 CKD131094:CKE131096 CTZ131094:CUA131096 DDV131094:DDW131096 DNR131094:DNS131096 DXN131094:DXO131096 EHJ131094:EHK131096 ERF131094:ERG131096 FBB131094:FBC131096 FKX131094:FKY131096 FUT131094:FUU131096 GEP131094:GEQ131096 GOL131094:GOM131096 GYH131094:GYI131096 HID131094:HIE131096 HRZ131094:HSA131096 IBV131094:IBW131096 ILR131094:ILS131096 IVN131094:IVO131096 JFJ131094:JFK131096 JPF131094:JPG131096 JZB131094:JZC131096 KIX131094:KIY131096 KST131094:KSU131096 LCP131094:LCQ131096 LML131094:LMM131096 LWH131094:LWI131096 MGD131094:MGE131096 MPZ131094:MQA131096 MZV131094:MZW131096 NJR131094:NJS131096 NTN131094:NTO131096 ODJ131094:ODK131096 ONF131094:ONG131096 OXB131094:OXC131096 PGX131094:PGY131096 PQT131094:PQU131096 QAP131094:QAQ131096 QKL131094:QKM131096 QUH131094:QUI131096 RED131094:REE131096 RNZ131094:ROA131096 RXV131094:RXW131096 SHR131094:SHS131096 SRN131094:SRO131096 TBJ131094:TBK131096 TLF131094:TLG131096 TVB131094:TVC131096 UEX131094:UEY131096 UOT131094:UOU131096 UYP131094:UYQ131096 VIL131094:VIM131096 VSH131094:VSI131096 WCD131094:WCE131096 WLZ131094:WMA131096 WVV131094:WVW131096 N196630:O196632 JJ196630:JK196632 TF196630:TG196632 ADB196630:ADC196632 AMX196630:AMY196632 AWT196630:AWU196632 BGP196630:BGQ196632 BQL196630:BQM196632 CAH196630:CAI196632 CKD196630:CKE196632 CTZ196630:CUA196632 DDV196630:DDW196632 DNR196630:DNS196632 DXN196630:DXO196632 EHJ196630:EHK196632 ERF196630:ERG196632 FBB196630:FBC196632 FKX196630:FKY196632 FUT196630:FUU196632 GEP196630:GEQ196632 GOL196630:GOM196632 GYH196630:GYI196632 HID196630:HIE196632 HRZ196630:HSA196632 IBV196630:IBW196632 ILR196630:ILS196632 IVN196630:IVO196632 JFJ196630:JFK196632 JPF196630:JPG196632 JZB196630:JZC196632 KIX196630:KIY196632 KST196630:KSU196632 LCP196630:LCQ196632 LML196630:LMM196632 LWH196630:LWI196632 MGD196630:MGE196632 MPZ196630:MQA196632 MZV196630:MZW196632 NJR196630:NJS196632 NTN196630:NTO196632 ODJ196630:ODK196632 ONF196630:ONG196632 OXB196630:OXC196632 PGX196630:PGY196632 PQT196630:PQU196632 QAP196630:QAQ196632 QKL196630:QKM196632 QUH196630:QUI196632 RED196630:REE196632 RNZ196630:ROA196632 RXV196630:RXW196632 SHR196630:SHS196632 SRN196630:SRO196632 TBJ196630:TBK196632 TLF196630:TLG196632 TVB196630:TVC196632 UEX196630:UEY196632 UOT196630:UOU196632 UYP196630:UYQ196632 VIL196630:VIM196632 VSH196630:VSI196632 WCD196630:WCE196632 WLZ196630:WMA196632 WVV196630:WVW196632 N262166:O262168 JJ262166:JK262168 TF262166:TG262168 ADB262166:ADC262168 AMX262166:AMY262168 AWT262166:AWU262168 BGP262166:BGQ262168 BQL262166:BQM262168 CAH262166:CAI262168 CKD262166:CKE262168 CTZ262166:CUA262168 DDV262166:DDW262168 DNR262166:DNS262168 DXN262166:DXO262168 EHJ262166:EHK262168 ERF262166:ERG262168 FBB262166:FBC262168 FKX262166:FKY262168 FUT262166:FUU262168 GEP262166:GEQ262168 GOL262166:GOM262168 GYH262166:GYI262168 HID262166:HIE262168 HRZ262166:HSA262168 IBV262166:IBW262168 ILR262166:ILS262168 IVN262166:IVO262168 JFJ262166:JFK262168 JPF262166:JPG262168 JZB262166:JZC262168 KIX262166:KIY262168 KST262166:KSU262168 LCP262166:LCQ262168 LML262166:LMM262168 LWH262166:LWI262168 MGD262166:MGE262168 MPZ262166:MQA262168 MZV262166:MZW262168 NJR262166:NJS262168 NTN262166:NTO262168 ODJ262166:ODK262168 ONF262166:ONG262168 OXB262166:OXC262168 PGX262166:PGY262168 PQT262166:PQU262168 QAP262166:QAQ262168 QKL262166:QKM262168 QUH262166:QUI262168 RED262166:REE262168 RNZ262166:ROA262168 RXV262166:RXW262168 SHR262166:SHS262168 SRN262166:SRO262168 TBJ262166:TBK262168 TLF262166:TLG262168 TVB262166:TVC262168 UEX262166:UEY262168 UOT262166:UOU262168 UYP262166:UYQ262168 VIL262166:VIM262168 VSH262166:VSI262168 WCD262166:WCE262168 WLZ262166:WMA262168 WVV262166:WVW262168 N327702:O327704 JJ327702:JK327704 TF327702:TG327704 ADB327702:ADC327704 AMX327702:AMY327704 AWT327702:AWU327704 BGP327702:BGQ327704 BQL327702:BQM327704 CAH327702:CAI327704 CKD327702:CKE327704 CTZ327702:CUA327704 DDV327702:DDW327704 DNR327702:DNS327704 DXN327702:DXO327704 EHJ327702:EHK327704 ERF327702:ERG327704 FBB327702:FBC327704 FKX327702:FKY327704 FUT327702:FUU327704 GEP327702:GEQ327704 GOL327702:GOM327704 GYH327702:GYI327704 HID327702:HIE327704 HRZ327702:HSA327704 IBV327702:IBW327704 ILR327702:ILS327704 IVN327702:IVO327704 JFJ327702:JFK327704 JPF327702:JPG327704 JZB327702:JZC327704 KIX327702:KIY327704 KST327702:KSU327704 LCP327702:LCQ327704 LML327702:LMM327704 LWH327702:LWI327704 MGD327702:MGE327704 MPZ327702:MQA327704 MZV327702:MZW327704 NJR327702:NJS327704 NTN327702:NTO327704 ODJ327702:ODK327704 ONF327702:ONG327704 OXB327702:OXC327704 PGX327702:PGY327704 PQT327702:PQU327704 QAP327702:QAQ327704 QKL327702:QKM327704 QUH327702:QUI327704 RED327702:REE327704 RNZ327702:ROA327704 RXV327702:RXW327704 SHR327702:SHS327704 SRN327702:SRO327704 TBJ327702:TBK327704 TLF327702:TLG327704 TVB327702:TVC327704 UEX327702:UEY327704 UOT327702:UOU327704 UYP327702:UYQ327704 VIL327702:VIM327704 VSH327702:VSI327704 WCD327702:WCE327704 WLZ327702:WMA327704 WVV327702:WVW327704 N393238:O393240 JJ393238:JK393240 TF393238:TG393240 ADB393238:ADC393240 AMX393238:AMY393240 AWT393238:AWU393240 BGP393238:BGQ393240 BQL393238:BQM393240 CAH393238:CAI393240 CKD393238:CKE393240 CTZ393238:CUA393240 DDV393238:DDW393240 DNR393238:DNS393240 DXN393238:DXO393240 EHJ393238:EHK393240 ERF393238:ERG393240 FBB393238:FBC393240 FKX393238:FKY393240 FUT393238:FUU393240 GEP393238:GEQ393240 GOL393238:GOM393240 GYH393238:GYI393240 HID393238:HIE393240 HRZ393238:HSA393240 IBV393238:IBW393240 ILR393238:ILS393240 IVN393238:IVO393240 JFJ393238:JFK393240 JPF393238:JPG393240 JZB393238:JZC393240 KIX393238:KIY393240 KST393238:KSU393240 LCP393238:LCQ393240 LML393238:LMM393240 LWH393238:LWI393240 MGD393238:MGE393240 MPZ393238:MQA393240 MZV393238:MZW393240 NJR393238:NJS393240 NTN393238:NTO393240 ODJ393238:ODK393240 ONF393238:ONG393240 OXB393238:OXC393240 PGX393238:PGY393240 PQT393238:PQU393240 QAP393238:QAQ393240 QKL393238:QKM393240 QUH393238:QUI393240 RED393238:REE393240 RNZ393238:ROA393240 RXV393238:RXW393240 SHR393238:SHS393240 SRN393238:SRO393240 TBJ393238:TBK393240 TLF393238:TLG393240 TVB393238:TVC393240 UEX393238:UEY393240 UOT393238:UOU393240 UYP393238:UYQ393240 VIL393238:VIM393240 VSH393238:VSI393240 WCD393238:WCE393240 WLZ393238:WMA393240 WVV393238:WVW393240 N458774:O458776 JJ458774:JK458776 TF458774:TG458776 ADB458774:ADC458776 AMX458774:AMY458776 AWT458774:AWU458776 BGP458774:BGQ458776 BQL458774:BQM458776 CAH458774:CAI458776 CKD458774:CKE458776 CTZ458774:CUA458776 DDV458774:DDW458776 DNR458774:DNS458776 DXN458774:DXO458776 EHJ458774:EHK458776 ERF458774:ERG458776 FBB458774:FBC458776 FKX458774:FKY458776 FUT458774:FUU458776 GEP458774:GEQ458776 GOL458774:GOM458776 GYH458774:GYI458776 HID458774:HIE458776 HRZ458774:HSA458776 IBV458774:IBW458776 ILR458774:ILS458776 IVN458774:IVO458776 JFJ458774:JFK458776 JPF458774:JPG458776 JZB458774:JZC458776 KIX458774:KIY458776 KST458774:KSU458776 LCP458774:LCQ458776 LML458774:LMM458776 LWH458774:LWI458776 MGD458774:MGE458776 MPZ458774:MQA458776 MZV458774:MZW458776 NJR458774:NJS458776 NTN458774:NTO458776 ODJ458774:ODK458776 ONF458774:ONG458776 OXB458774:OXC458776 PGX458774:PGY458776 PQT458774:PQU458776 QAP458774:QAQ458776 QKL458774:QKM458776 QUH458774:QUI458776 RED458774:REE458776 RNZ458774:ROA458776 RXV458774:RXW458776 SHR458774:SHS458776 SRN458774:SRO458776 TBJ458774:TBK458776 TLF458774:TLG458776 TVB458774:TVC458776 UEX458774:UEY458776 UOT458774:UOU458776 UYP458774:UYQ458776 VIL458774:VIM458776 VSH458774:VSI458776 WCD458774:WCE458776 WLZ458774:WMA458776 WVV458774:WVW458776 N524310:O524312 JJ524310:JK524312 TF524310:TG524312 ADB524310:ADC524312 AMX524310:AMY524312 AWT524310:AWU524312 BGP524310:BGQ524312 BQL524310:BQM524312 CAH524310:CAI524312 CKD524310:CKE524312 CTZ524310:CUA524312 DDV524310:DDW524312 DNR524310:DNS524312 DXN524310:DXO524312 EHJ524310:EHK524312 ERF524310:ERG524312 FBB524310:FBC524312 FKX524310:FKY524312 FUT524310:FUU524312 GEP524310:GEQ524312 GOL524310:GOM524312 GYH524310:GYI524312 HID524310:HIE524312 HRZ524310:HSA524312 IBV524310:IBW524312 ILR524310:ILS524312 IVN524310:IVO524312 JFJ524310:JFK524312 JPF524310:JPG524312 JZB524310:JZC524312 KIX524310:KIY524312 KST524310:KSU524312 LCP524310:LCQ524312 LML524310:LMM524312 LWH524310:LWI524312 MGD524310:MGE524312 MPZ524310:MQA524312 MZV524310:MZW524312 NJR524310:NJS524312 NTN524310:NTO524312 ODJ524310:ODK524312 ONF524310:ONG524312 OXB524310:OXC524312 PGX524310:PGY524312 PQT524310:PQU524312 QAP524310:QAQ524312 QKL524310:QKM524312 QUH524310:QUI524312 RED524310:REE524312 RNZ524310:ROA524312 RXV524310:RXW524312 SHR524310:SHS524312 SRN524310:SRO524312 TBJ524310:TBK524312 TLF524310:TLG524312 TVB524310:TVC524312 UEX524310:UEY524312 UOT524310:UOU524312 UYP524310:UYQ524312 VIL524310:VIM524312 VSH524310:VSI524312 WCD524310:WCE524312 WLZ524310:WMA524312 WVV524310:WVW524312 N589846:O589848 JJ589846:JK589848 TF589846:TG589848 ADB589846:ADC589848 AMX589846:AMY589848 AWT589846:AWU589848 BGP589846:BGQ589848 BQL589846:BQM589848 CAH589846:CAI589848 CKD589846:CKE589848 CTZ589846:CUA589848 DDV589846:DDW589848 DNR589846:DNS589848 DXN589846:DXO589848 EHJ589846:EHK589848 ERF589846:ERG589848 FBB589846:FBC589848 FKX589846:FKY589848 FUT589846:FUU589848 GEP589846:GEQ589848 GOL589846:GOM589848 GYH589846:GYI589848 HID589846:HIE589848 HRZ589846:HSA589848 IBV589846:IBW589848 ILR589846:ILS589848 IVN589846:IVO589848 JFJ589846:JFK589848 JPF589846:JPG589848 JZB589846:JZC589848 KIX589846:KIY589848 KST589846:KSU589848 LCP589846:LCQ589848 LML589846:LMM589848 LWH589846:LWI589848 MGD589846:MGE589848 MPZ589846:MQA589848 MZV589846:MZW589848 NJR589846:NJS589848 NTN589846:NTO589848 ODJ589846:ODK589848 ONF589846:ONG589848 OXB589846:OXC589848 PGX589846:PGY589848 PQT589846:PQU589848 QAP589846:QAQ589848 QKL589846:QKM589848 QUH589846:QUI589848 RED589846:REE589848 RNZ589846:ROA589848 RXV589846:RXW589848 SHR589846:SHS589848 SRN589846:SRO589848 TBJ589846:TBK589848 TLF589846:TLG589848 TVB589846:TVC589848 UEX589846:UEY589848 UOT589846:UOU589848 UYP589846:UYQ589848 VIL589846:VIM589848 VSH589846:VSI589848 WCD589846:WCE589848 WLZ589846:WMA589848 WVV589846:WVW589848 N655382:O655384 JJ655382:JK655384 TF655382:TG655384 ADB655382:ADC655384 AMX655382:AMY655384 AWT655382:AWU655384 BGP655382:BGQ655384 BQL655382:BQM655384 CAH655382:CAI655384 CKD655382:CKE655384 CTZ655382:CUA655384 DDV655382:DDW655384 DNR655382:DNS655384 DXN655382:DXO655384 EHJ655382:EHK655384 ERF655382:ERG655384 FBB655382:FBC655384 FKX655382:FKY655384 FUT655382:FUU655384 GEP655382:GEQ655384 GOL655382:GOM655384 GYH655382:GYI655384 HID655382:HIE655384 HRZ655382:HSA655384 IBV655382:IBW655384 ILR655382:ILS655384 IVN655382:IVO655384 JFJ655382:JFK655384 JPF655382:JPG655384 JZB655382:JZC655384 KIX655382:KIY655384 KST655382:KSU655384 LCP655382:LCQ655384 LML655382:LMM655384 LWH655382:LWI655384 MGD655382:MGE655384 MPZ655382:MQA655384 MZV655382:MZW655384 NJR655382:NJS655384 NTN655382:NTO655384 ODJ655382:ODK655384 ONF655382:ONG655384 OXB655382:OXC655384 PGX655382:PGY655384 PQT655382:PQU655384 QAP655382:QAQ655384 QKL655382:QKM655384 QUH655382:QUI655384 RED655382:REE655384 RNZ655382:ROA655384 RXV655382:RXW655384 SHR655382:SHS655384 SRN655382:SRO655384 TBJ655382:TBK655384 TLF655382:TLG655384 TVB655382:TVC655384 UEX655382:UEY655384 UOT655382:UOU655384 UYP655382:UYQ655384 VIL655382:VIM655384 VSH655382:VSI655384 WCD655382:WCE655384 WLZ655382:WMA655384 WVV655382:WVW655384 N720918:O720920 JJ720918:JK720920 TF720918:TG720920 ADB720918:ADC720920 AMX720918:AMY720920 AWT720918:AWU720920 BGP720918:BGQ720920 BQL720918:BQM720920 CAH720918:CAI720920 CKD720918:CKE720920 CTZ720918:CUA720920 DDV720918:DDW720920 DNR720918:DNS720920 DXN720918:DXO720920 EHJ720918:EHK720920 ERF720918:ERG720920 FBB720918:FBC720920 FKX720918:FKY720920 FUT720918:FUU720920 GEP720918:GEQ720920 GOL720918:GOM720920 GYH720918:GYI720920 HID720918:HIE720920 HRZ720918:HSA720920 IBV720918:IBW720920 ILR720918:ILS720920 IVN720918:IVO720920 JFJ720918:JFK720920 JPF720918:JPG720920 JZB720918:JZC720920 KIX720918:KIY720920 KST720918:KSU720920 LCP720918:LCQ720920 LML720918:LMM720920 LWH720918:LWI720920 MGD720918:MGE720920 MPZ720918:MQA720920 MZV720918:MZW720920 NJR720918:NJS720920 NTN720918:NTO720920 ODJ720918:ODK720920 ONF720918:ONG720920 OXB720918:OXC720920 PGX720918:PGY720920 PQT720918:PQU720920 QAP720918:QAQ720920 QKL720918:QKM720920 QUH720918:QUI720920 RED720918:REE720920 RNZ720918:ROA720920 RXV720918:RXW720920 SHR720918:SHS720920 SRN720918:SRO720920 TBJ720918:TBK720920 TLF720918:TLG720920 TVB720918:TVC720920 UEX720918:UEY720920 UOT720918:UOU720920 UYP720918:UYQ720920 VIL720918:VIM720920 VSH720918:VSI720920 WCD720918:WCE720920 WLZ720918:WMA720920 WVV720918:WVW720920 N786454:O786456 JJ786454:JK786456 TF786454:TG786456 ADB786454:ADC786456 AMX786454:AMY786456 AWT786454:AWU786456 BGP786454:BGQ786456 BQL786454:BQM786456 CAH786454:CAI786456 CKD786454:CKE786456 CTZ786454:CUA786456 DDV786454:DDW786456 DNR786454:DNS786456 DXN786454:DXO786456 EHJ786454:EHK786456 ERF786454:ERG786456 FBB786454:FBC786456 FKX786454:FKY786456 FUT786454:FUU786456 GEP786454:GEQ786456 GOL786454:GOM786456 GYH786454:GYI786456 HID786454:HIE786456 HRZ786454:HSA786456 IBV786454:IBW786456 ILR786454:ILS786456 IVN786454:IVO786456 JFJ786454:JFK786456 JPF786454:JPG786456 JZB786454:JZC786456 KIX786454:KIY786456 KST786454:KSU786456 LCP786454:LCQ786456 LML786454:LMM786456 LWH786454:LWI786456 MGD786454:MGE786456 MPZ786454:MQA786456 MZV786454:MZW786456 NJR786454:NJS786456 NTN786454:NTO786456 ODJ786454:ODK786456 ONF786454:ONG786456 OXB786454:OXC786456 PGX786454:PGY786456 PQT786454:PQU786456 QAP786454:QAQ786456 QKL786454:QKM786456 QUH786454:QUI786456 RED786454:REE786456 RNZ786454:ROA786456 RXV786454:RXW786456 SHR786454:SHS786456 SRN786454:SRO786456 TBJ786454:TBK786456 TLF786454:TLG786456 TVB786454:TVC786456 UEX786454:UEY786456 UOT786454:UOU786456 UYP786454:UYQ786456 VIL786454:VIM786456 VSH786454:VSI786456 WCD786454:WCE786456 WLZ786454:WMA786456 WVV786454:WVW786456 N851990:O851992 JJ851990:JK851992 TF851990:TG851992 ADB851990:ADC851992 AMX851990:AMY851992 AWT851990:AWU851992 BGP851990:BGQ851992 BQL851990:BQM851992 CAH851990:CAI851992 CKD851990:CKE851992 CTZ851990:CUA851992 DDV851990:DDW851992 DNR851990:DNS851992 DXN851990:DXO851992 EHJ851990:EHK851992 ERF851990:ERG851992 FBB851990:FBC851992 FKX851990:FKY851992 FUT851990:FUU851992 GEP851990:GEQ851992 GOL851990:GOM851992 GYH851990:GYI851992 HID851990:HIE851992 HRZ851990:HSA851992 IBV851990:IBW851992 ILR851990:ILS851992 IVN851990:IVO851992 JFJ851990:JFK851992 JPF851990:JPG851992 JZB851990:JZC851992 KIX851990:KIY851992 KST851990:KSU851992 LCP851990:LCQ851992 LML851990:LMM851992 LWH851990:LWI851992 MGD851990:MGE851992 MPZ851990:MQA851992 MZV851990:MZW851992 NJR851990:NJS851992 NTN851990:NTO851992 ODJ851990:ODK851992 ONF851990:ONG851992 OXB851990:OXC851992 PGX851990:PGY851992 PQT851990:PQU851992 QAP851990:QAQ851992 QKL851990:QKM851992 QUH851990:QUI851992 RED851990:REE851992 RNZ851990:ROA851992 RXV851990:RXW851992 SHR851990:SHS851992 SRN851990:SRO851992 TBJ851990:TBK851992 TLF851990:TLG851992 TVB851990:TVC851992 UEX851990:UEY851992 UOT851990:UOU851992 UYP851990:UYQ851992 VIL851990:VIM851992 VSH851990:VSI851992 WCD851990:WCE851992 WLZ851990:WMA851992 WVV851990:WVW851992 N917526:O917528 JJ917526:JK917528 TF917526:TG917528 ADB917526:ADC917528 AMX917526:AMY917528 AWT917526:AWU917528 BGP917526:BGQ917528 BQL917526:BQM917528 CAH917526:CAI917528 CKD917526:CKE917528 CTZ917526:CUA917528 DDV917526:DDW917528 DNR917526:DNS917528 DXN917526:DXO917528 EHJ917526:EHK917528 ERF917526:ERG917528 FBB917526:FBC917528 FKX917526:FKY917528 FUT917526:FUU917528 GEP917526:GEQ917528 GOL917526:GOM917528 GYH917526:GYI917528 HID917526:HIE917528 HRZ917526:HSA917528 IBV917526:IBW917528 ILR917526:ILS917528 IVN917526:IVO917528 JFJ917526:JFK917528 JPF917526:JPG917528 JZB917526:JZC917528 KIX917526:KIY917528 KST917526:KSU917528 LCP917526:LCQ917528 LML917526:LMM917528 LWH917526:LWI917528 MGD917526:MGE917528 MPZ917526:MQA917528 MZV917526:MZW917528 NJR917526:NJS917528 NTN917526:NTO917528 ODJ917526:ODK917528 ONF917526:ONG917528 OXB917526:OXC917528 PGX917526:PGY917528 PQT917526:PQU917528 QAP917526:QAQ917528 QKL917526:QKM917528 QUH917526:QUI917528 RED917526:REE917528 RNZ917526:ROA917528 RXV917526:RXW917528 SHR917526:SHS917528 SRN917526:SRO917528 TBJ917526:TBK917528 TLF917526:TLG917528 TVB917526:TVC917528 UEX917526:UEY917528 UOT917526:UOU917528 UYP917526:UYQ917528 VIL917526:VIM917528 VSH917526:VSI917528 WCD917526:WCE917528 WLZ917526:WMA917528 WVV917526:WVW917528 N983062:O983064 JJ983062:JK983064 TF983062:TG983064 ADB983062:ADC983064 AMX983062:AMY983064 AWT983062:AWU983064 BGP983062:BGQ983064 BQL983062:BQM983064 CAH983062:CAI983064 CKD983062:CKE983064 CTZ983062:CUA983064 DDV983062:DDW983064 DNR983062:DNS983064 DXN983062:DXO983064 EHJ983062:EHK983064 ERF983062:ERG983064 FBB983062:FBC983064 FKX983062:FKY983064 FUT983062:FUU983064 GEP983062:GEQ983064 GOL983062:GOM983064 GYH983062:GYI983064 HID983062:HIE983064 HRZ983062:HSA983064 IBV983062:IBW983064 ILR983062:ILS983064 IVN983062:IVO983064 JFJ983062:JFK983064 JPF983062:JPG983064 JZB983062:JZC983064 KIX983062:KIY983064 KST983062:KSU983064 LCP983062:LCQ983064 LML983062:LMM983064 LWH983062:LWI983064 MGD983062:MGE983064 MPZ983062:MQA983064 MZV983062:MZW983064 NJR983062:NJS983064 NTN983062:NTO983064 ODJ983062:ODK983064 ONF983062:ONG983064 OXB983062:OXC983064 PGX983062:PGY983064 PQT983062:PQU983064 QAP983062:QAQ983064 QKL983062:QKM983064 QUH983062:QUI983064 RED983062:REE983064 RNZ983062:ROA983064 RXV983062:RXW983064 SHR983062:SHS983064 SRN983062:SRO983064 TBJ983062:TBK983064 TLF983062:TLG983064 TVB983062:TVC983064 UEX983062:UEY983064 UOT983062:UOU983064 UYP983062:UYQ983064 VIL983062:VIM983064 VSH983062:VSI983064 WCD983062:WCE983064 WLZ983062:WMA983064 WVV983062:WVW983064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C65542:D65544 IY65542:IZ65544 SU65542:SV65544 ACQ65542:ACR65544 AMM65542:AMN65544 AWI65542:AWJ65544 BGE65542:BGF65544 BQA65542:BQB65544 BZW65542:BZX65544 CJS65542:CJT65544 CTO65542:CTP65544 DDK65542:DDL65544 DNG65542:DNH65544 DXC65542:DXD65544 EGY65542:EGZ65544 EQU65542:EQV65544 FAQ65542:FAR65544 FKM65542:FKN65544 FUI65542:FUJ65544 GEE65542:GEF65544 GOA65542:GOB65544 GXW65542:GXX65544 HHS65542:HHT65544 HRO65542:HRP65544 IBK65542:IBL65544 ILG65542:ILH65544 IVC65542:IVD65544 JEY65542:JEZ65544 JOU65542:JOV65544 JYQ65542:JYR65544 KIM65542:KIN65544 KSI65542:KSJ65544 LCE65542:LCF65544 LMA65542:LMB65544 LVW65542:LVX65544 MFS65542:MFT65544 MPO65542:MPP65544 MZK65542:MZL65544 NJG65542:NJH65544 NTC65542:NTD65544 OCY65542:OCZ65544 OMU65542:OMV65544 OWQ65542:OWR65544 PGM65542:PGN65544 PQI65542:PQJ65544 QAE65542:QAF65544 QKA65542:QKB65544 QTW65542:QTX65544 RDS65542:RDT65544 RNO65542:RNP65544 RXK65542:RXL65544 SHG65542:SHH65544 SRC65542:SRD65544 TAY65542:TAZ65544 TKU65542:TKV65544 TUQ65542:TUR65544 UEM65542:UEN65544 UOI65542:UOJ65544 UYE65542:UYF65544 VIA65542:VIB65544 VRW65542:VRX65544 WBS65542:WBT65544 WLO65542:WLP65544 WVK65542:WVL65544 C131078:D131080 IY131078:IZ131080 SU131078:SV131080 ACQ131078:ACR131080 AMM131078:AMN131080 AWI131078:AWJ131080 BGE131078:BGF131080 BQA131078:BQB131080 BZW131078:BZX131080 CJS131078:CJT131080 CTO131078:CTP131080 DDK131078:DDL131080 DNG131078:DNH131080 DXC131078:DXD131080 EGY131078:EGZ131080 EQU131078:EQV131080 FAQ131078:FAR131080 FKM131078:FKN131080 FUI131078:FUJ131080 GEE131078:GEF131080 GOA131078:GOB131080 GXW131078:GXX131080 HHS131078:HHT131080 HRO131078:HRP131080 IBK131078:IBL131080 ILG131078:ILH131080 IVC131078:IVD131080 JEY131078:JEZ131080 JOU131078:JOV131080 JYQ131078:JYR131080 KIM131078:KIN131080 KSI131078:KSJ131080 LCE131078:LCF131080 LMA131078:LMB131080 LVW131078:LVX131080 MFS131078:MFT131080 MPO131078:MPP131080 MZK131078:MZL131080 NJG131078:NJH131080 NTC131078:NTD131080 OCY131078:OCZ131080 OMU131078:OMV131080 OWQ131078:OWR131080 PGM131078:PGN131080 PQI131078:PQJ131080 QAE131078:QAF131080 QKA131078:QKB131080 QTW131078:QTX131080 RDS131078:RDT131080 RNO131078:RNP131080 RXK131078:RXL131080 SHG131078:SHH131080 SRC131078:SRD131080 TAY131078:TAZ131080 TKU131078:TKV131080 TUQ131078:TUR131080 UEM131078:UEN131080 UOI131078:UOJ131080 UYE131078:UYF131080 VIA131078:VIB131080 VRW131078:VRX131080 WBS131078:WBT131080 WLO131078:WLP131080 WVK131078:WVL131080 C196614:D196616 IY196614:IZ196616 SU196614:SV196616 ACQ196614:ACR196616 AMM196614:AMN196616 AWI196614:AWJ196616 BGE196614:BGF196616 BQA196614:BQB196616 BZW196614:BZX196616 CJS196614:CJT196616 CTO196614:CTP196616 DDK196614:DDL196616 DNG196614:DNH196616 DXC196614:DXD196616 EGY196614:EGZ196616 EQU196614:EQV196616 FAQ196614:FAR196616 FKM196614:FKN196616 FUI196614:FUJ196616 GEE196614:GEF196616 GOA196614:GOB196616 GXW196614:GXX196616 HHS196614:HHT196616 HRO196614:HRP196616 IBK196614:IBL196616 ILG196614:ILH196616 IVC196614:IVD196616 JEY196614:JEZ196616 JOU196614:JOV196616 JYQ196614:JYR196616 KIM196614:KIN196616 KSI196614:KSJ196616 LCE196614:LCF196616 LMA196614:LMB196616 LVW196614:LVX196616 MFS196614:MFT196616 MPO196614:MPP196616 MZK196614:MZL196616 NJG196614:NJH196616 NTC196614:NTD196616 OCY196614:OCZ196616 OMU196614:OMV196616 OWQ196614:OWR196616 PGM196614:PGN196616 PQI196614:PQJ196616 QAE196614:QAF196616 QKA196614:QKB196616 QTW196614:QTX196616 RDS196614:RDT196616 RNO196614:RNP196616 RXK196614:RXL196616 SHG196614:SHH196616 SRC196614:SRD196616 TAY196614:TAZ196616 TKU196614:TKV196616 TUQ196614:TUR196616 UEM196614:UEN196616 UOI196614:UOJ196616 UYE196614:UYF196616 VIA196614:VIB196616 VRW196614:VRX196616 WBS196614:WBT196616 WLO196614:WLP196616 WVK196614:WVL196616 C262150:D262152 IY262150:IZ262152 SU262150:SV262152 ACQ262150:ACR262152 AMM262150:AMN262152 AWI262150:AWJ262152 BGE262150:BGF262152 BQA262150:BQB262152 BZW262150:BZX262152 CJS262150:CJT262152 CTO262150:CTP262152 DDK262150:DDL262152 DNG262150:DNH262152 DXC262150:DXD262152 EGY262150:EGZ262152 EQU262150:EQV262152 FAQ262150:FAR262152 FKM262150:FKN262152 FUI262150:FUJ262152 GEE262150:GEF262152 GOA262150:GOB262152 GXW262150:GXX262152 HHS262150:HHT262152 HRO262150:HRP262152 IBK262150:IBL262152 ILG262150:ILH262152 IVC262150:IVD262152 JEY262150:JEZ262152 JOU262150:JOV262152 JYQ262150:JYR262152 KIM262150:KIN262152 KSI262150:KSJ262152 LCE262150:LCF262152 LMA262150:LMB262152 LVW262150:LVX262152 MFS262150:MFT262152 MPO262150:MPP262152 MZK262150:MZL262152 NJG262150:NJH262152 NTC262150:NTD262152 OCY262150:OCZ262152 OMU262150:OMV262152 OWQ262150:OWR262152 PGM262150:PGN262152 PQI262150:PQJ262152 QAE262150:QAF262152 QKA262150:QKB262152 QTW262150:QTX262152 RDS262150:RDT262152 RNO262150:RNP262152 RXK262150:RXL262152 SHG262150:SHH262152 SRC262150:SRD262152 TAY262150:TAZ262152 TKU262150:TKV262152 TUQ262150:TUR262152 UEM262150:UEN262152 UOI262150:UOJ262152 UYE262150:UYF262152 VIA262150:VIB262152 VRW262150:VRX262152 WBS262150:WBT262152 WLO262150:WLP262152 WVK262150:WVL262152 C327686:D327688 IY327686:IZ327688 SU327686:SV327688 ACQ327686:ACR327688 AMM327686:AMN327688 AWI327686:AWJ327688 BGE327686:BGF327688 BQA327686:BQB327688 BZW327686:BZX327688 CJS327686:CJT327688 CTO327686:CTP327688 DDK327686:DDL327688 DNG327686:DNH327688 DXC327686:DXD327688 EGY327686:EGZ327688 EQU327686:EQV327688 FAQ327686:FAR327688 FKM327686:FKN327688 FUI327686:FUJ327688 GEE327686:GEF327688 GOA327686:GOB327688 GXW327686:GXX327688 HHS327686:HHT327688 HRO327686:HRP327688 IBK327686:IBL327688 ILG327686:ILH327688 IVC327686:IVD327688 JEY327686:JEZ327688 JOU327686:JOV327688 JYQ327686:JYR327688 KIM327686:KIN327688 KSI327686:KSJ327688 LCE327686:LCF327688 LMA327686:LMB327688 LVW327686:LVX327688 MFS327686:MFT327688 MPO327686:MPP327688 MZK327686:MZL327688 NJG327686:NJH327688 NTC327686:NTD327688 OCY327686:OCZ327688 OMU327686:OMV327688 OWQ327686:OWR327688 PGM327686:PGN327688 PQI327686:PQJ327688 QAE327686:QAF327688 QKA327686:QKB327688 QTW327686:QTX327688 RDS327686:RDT327688 RNO327686:RNP327688 RXK327686:RXL327688 SHG327686:SHH327688 SRC327686:SRD327688 TAY327686:TAZ327688 TKU327686:TKV327688 TUQ327686:TUR327688 UEM327686:UEN327688 UOI327686:UOJ327688 UYE327686:UYF327688 VIA327686:VIB327688 VRW327686:VRX327688 WBS327686:WBT327688 WLO327686:WLP327688 WVK327686:WVL327688 C393222:D393224 IY393222:IZ393224 SU393222:SV393224 ACQ393222:ACR393224 AMM393222:AMN393224 AWI393222:AWJ393224 BGE393222:BGF393224 BQA393222:BQB393224 BZW393222:BZX393224 CJS393222:CJT393224 CTO393222:CTP393224 DDK393222:DDL393224 DNG393222:DNH393224 DXC393222:DXD393224 EGY393222:EGZ393224 EQU393222:EQV393224 FAQ393222:FAR393224 FKM393222:FKN393224 FUI393222:FUJ393224 GEE393222:GEF393224 GOA393222:GOB393224 GXW393222:GXX393224 HHS393222:HHT393224 HRO393222:HRP393224 IBK393222:IBL393224 ILG393222:ILH393224 IVC393222:IVD393224 JEY393222:JEZ393224 JOU393222:JOV393224 JYQ393222:JYR393224 KIM393222:KIN393224 KSI393222:KSJ393224 LCE393222:LCF393224 LMA393222:LMB393224 LVW393222:LVX393224 MFS393222:MFT393224 MPO393222:MPP393224 MZK393222:MZL393224 NJG393222:NJH393224 NTC393222:NTD393224 OCY393222:OCZ393224 OMU393222:OMV393224 OWQ393222:OWR393224 PGM393222:PGN393224 PQI393222:PQJ393224 QAE393222:QAF393224 QKA393222:QKB393224 QTW393222:QTX393224 RDS393222:RDT393224 RNO393222:RNP393224 RXK393222:RXL393224 SHG393222:SHH393224 SRC393222:SRD393224 TAY393222:TAZ393224 TKU393222:TKV393224 TUQ393222:TUR393224 UEM393222:UEN393224 UOI393222:UOJ393224 UYE393222:UYF393224 VIA393222:VIB393224 VRW393222:VRX393224 WBS393222:WBT393224 WLO393222:WLP393224 WVK393222:WVL393224 C458758:D458760 IY458758:IZ458760 SU458758:SV458760 ACQ458758:ACR458760 AMM458758:AMN458760 AWI458758:AWJ458760 BGE458758:BGF458760 BQA458758:BQB458760 BZW458758:BZX458760 CJS458758:CJT458760 CTO458758:CTP458760 DDK458758:DDL458760 DNG458758:DNH458760 DXC458758:DXD458760 EGY458758:EGZ458760 EQU458758:EQV458760 FAQ458758:FAR458760 FKM458758:FKN458760 FUI458758:FUJ458760 GEE458758:GEF458760 GOA458758:GOB458760 GXW458758:GXX458760 HHS458758:HHT458760 HRO458758:HRP458760 IBK458758:IBL458760 ILG458758:ILH458760 IVC458758:IVD458760 JEY458758:JEZ458760 JOU458758:JOV458760 JYQ458758:JYR458760 KIM458758:KIN458760 KSI458758:KSJ458760 LCE458758:LCF458760 LMA458758:LMB458760 LVW458758:LVX458760 MFS458758:MFT458760 MPO458758:MPP458760 MZK458758:MZL458760 NJG458758:NJH458760 NTC458758:NTD458760 OCY458758:OCZ458760 OMU458758:OMV458760 OWQ458758:OWR458760 PGM458758:PGN458760 PQI458758:PQJ458760 QAE458758:QAF458760 QKA458758:QKB458760 QTW458758:QTX458760 RDS458758:RDT458760 RNO458758:RNP458760 RXK458758:RXL458760 SHG458758:SHH458760 SRC458758:SRD458760 TAY458758:TAZ458760 TKU458758:TKV458760 TUQ458758:TUR458760 UEM458758:UEN458760 UOI458758:UOJ458760 UYE458758:UYF458760 VIA458758:VIB458760 VRW458758:VRX458760 WBS458758:WBT458760 WLO458758:WLP458760 WVK458758:WVL458760 C524294:D524296 IY524294:IZ524296 SU524294:SV524296 ACQ524294:ACR524296 AMM524294:AMN524296 AWI524294:AWJ524296 BGE524294:BGF524296 BQA524294:BQB524296 BZW524294:BZX524296 CJS524294:CJT524296 CTO524294:CTP524296 DDK524294:DDL524296 DNG524294:DNH524296 DXC524294:DXD524296 EGY524294:EGZ524296 EQU524294:EQV524296 FAQ524294:FAR524296 FKM524294:FKN524296 FUI524294:FUJ524296 GEE524294:GEF524296 GOA524294:GOB524296 GXW524294:GXX524296 HHS524294:HHT524296 HRO524294:HRP524296 IBK524294:IBL524296 ILG524294:ILH524296 IVC524294:IVD524296 JEY524294:JEZ524296 JOU524294:JOV524296 JYQ524294:JYR524296 KIM524294:KIN524296 KSI524294:KSJ524296 LCE524294:LCF524296 LMA524294:LMB524296 LVW524294:LVX524296 MFS524294:MFT524296 MPO524294:MPP524296 MZK524294:MZL524296 NJG524294:NJH524296 NTC524294:NTD524296 OCY524294:OCZ524296 OMU524294:OMV524296 OWQ524294:OWR524296 PGM524294:PGN524296 PQI524294:PQJ524296 QAE524294:QAF524296 QKA524294:QKB524296 QTW524294:QTX524296 RDS524294:RDT524296 RNO524294:RNP524296 RXK524294:RXL524296 SHG524294:SHH524296 SRC524294:SRD524296 TAY524294:TAZ524296 TKU524294:TKV524296 TUQ524294:TUR524296 UEM524294:UEN524296 UOI524294:UOJ524296 UYE524294:UYF524296 VIA524294:VIB524296 VRW524294:VRX524296 WBS524294:WBT524296 WLO524294:WLP524296 WVK524294:WVL524296 C589830:D589832 IY589830:IZ589832 SU589830:SV589832 ACQ589830:ACR589832 AMM589830:AMN589832 AWI589830:AWJ589832 BGE589830:BGF589832 BQA589830:BQB589832 BZW589830:BZX589832 CJS589830:CJT589832 CTO589830:CTP589832 DDK589830:DDL589832 DNG589830:DNH589832 DXC589830:DXD589832 EGY589830:EGZ589832 EQU589830:EQV589832 FAQ589830:FAR589832 FKM589830:FKN589832 FUI589830:FUJ589832 GEE589830:GEF589832 GOA589830:GOB589832 GXW589830:GXX589832 HHS589830:HHT589832 HRO589830:HRP589832 IBK589830:IBL589832 ILG589830:ILH589832 IVC589830:IVD589832 JEY589830:JEZ589832 JOU589830:JOV589832 JYQ589830:JYR589832 KIM589830:KIN589832 KSI589830:KSJ589832 LCE589830:LCF589832 LMA589830:LMB589832 LVW589830:LVX589832 MFS589830:MFT589832 MPO589830:MPP589832 MZK589830:MZL589832 NJG589830:NJH589832 NTC589830:NTD589832 OCY589830:OCZ589832 OMU589830:OMV589832 OWQ589830:OWR589832 PGM589830:PGN589832 PQI589830:PQJ589832 QAE589830:QAF589832 QKA589830:QKB589832 QTW589830:QTX589832 RDS589830:RDT589832 RNO589830:RNP589832 RXK589830:RXL589832 SHG589830:SHH589832 SRC589830:SRD589832 TAY589830:TAZ589832 TKU589830:TKV589832 TUQ589830:TUR589832 UEM589830:UEN589832 UOI589830:UOJ589832 UYE589830:UYF589832 VIA589830:VIB589832 VRW589830:VRX589832 WBS589830:WBT589832 WLO589830:WLP589832 WVK589830:WVL589832 C655366:D655368 IY655366:IZ655368 SU655366:SV655368 ACQ655366:ACR655368 AMM655366:AMN655368 AWI655366:AWJ655368 BGE655366:BGF655368 BQA655366:BQB655368 BZW655366:BZX655368 CJS655366:CJT655368 CTO655366:CTP655368 DDK655366:DDL655368 DNG655366:DNH655368 DXC655366:DXD655368 EGY655366:EGZ655368 EQU655366:EQV655368 FAQ655366:FAR655368 FKM655366:FKN655368 FUI655366:FUJ655368 GEE655366:GEF655368 GOA655366:GOB655368 GXW655366:GXX655368 HHS655366:HHT655368 HRO655366:HRP655368 IBK655366:IBL655368 ILG655366:ILH655368 IVC655366:IVD655368 JEY655366:JEZ655368 JOU655366:JOV655368 JYQ655366:JYR655368 KIM655366:KIN655368 KSI655366:KSJ655368 LCE655366:LCF655368 LMA655366:LMB655368 LVW655366:LVX655368 MFS655366:MFT655368 MPO655366:MPP655368 MZK655366:MZL655368 NJG655366:NJH655368 NTC655366:NTD655368 OCY655366:OCZ655368 OMU655366:OMV655368 OWQ655366:OWR655368 PGM655366:PGN655368 PQI655366:PQJ655368 QAE655366:QAF655368 QKA655366:QKB655368 QTW655366:QTX655368 RDS655366:RDT655368 RNO655366:RNP655368 RXK655366:RXL655368 SHG655366:SHH655368 SRC655366:SRD655368 TAY655366:TAZ655368 TKU655366:TKV655368 TUQ655366:TUR655368 UEM655366:UEN655368 UOI655366:UOJ655368 UYE655366:UYF655368 VIA655366:VIB655368 VRW655366:VRX655368 WBS655366:WBT655368 WLO655366:WLP655368 WVK655366:WVL655368 C720902:D720904 IY720902:IZ720904 SU720902:SV720904 ACQ720902:ACR720904 AMM720902:AMN720904 AWI720902:AWJ720904 BGE720902:BGF720904 BQA720902:BQB720904 BZW720902:BZX720904 CJS720902:CJT720904 CTO720902:CTP720904 DDK720902:DDL720904 DNG720902:DNH720904 DXC720902:DXD720904 EGY720902:EGZ720904 EQU720902:EQV720904 FAQ720902:FAR720904 FKM720902:FKN720904 FUI720902:FUJ720904 GEE720902:GEF720904 GOA720902:GOB720904 GXW720902:GXX720904 HHS720902:HHT720904 HRO720902:HRP720904 IBK720902:IBL720904 ILG720902:ILH720904 IVC720902:IVD720904 JEY720902:JEZ720904 JOU720902:JOV720904 JYQ720902:JYR720904 KIM720902:KIN720904 KSI720902:KSJ720904 LCE720902:LCF720904 LMA720902:LMB720904 LVW720902:LVX720904 MFS720902:MFT720904 MPO720902:MPP720904 MZK720902:MZL720904 NJG720902:NJH720904 NTC720902:NTD720904 OCY720902:OCZ720904 OMU720902:OMV720904 OWQ720902:OWR720904 PGM720902:PGN720904 PQI720902:PQJ720904 QAE720902:QAF720904 QKA720902:QKB720904 QTW720902:QTX720904 RDS720902:RDT720904 RNO720902:RNP720904 RXK720902:RXL720904 SHG720902:SHH720904 SRC720902:SRD720904 TAY720902:TAZ720904 TKU720902:TKV720904 TUQ720902:TUR720904 UEM720902:UEN720904 UOI720902:UOJ720904 UYE720902:UYF720904 VIA720902:VIB720904 VRW720902:VRX720904 WBS720902:WBT720904 WLO720902:WLP720904 WVK720902:WVL720904 C786438:D786440 IY786438:IZ786440 SU786438:SV786440 ACQ786438:ACR786440 AMM786438:AMN786440 AWI786438:AWJ786440 BGE786438:BGF786440 BQA786438:BQB786440 BZW786438:BZX786440 CJS786438:CJT786440 CTO786438:CTP786440 DDK786438:DDL786440 DNG786438:DNH786440 DXC786438:DXD786440 EGY786438:EGZ786440 EQU786438:EQV786440 FAQ786438:FAR786440 FKM786438:FKN786440 FUI786438:FUJ786440 GEE786438:GEF786440 GOA786438:GOB786440 GXW786438:GXX786440 HHS786438:HHT786440 HRO786438:HRP786440 IBK786438:IBL786440 ILG786438:ILH786440 IVC786438:IVD786440 JEY786438:JEZ786440 JOU786438:JOV786440 JYQ786438:JYR786440 KIM786438:KIN786440 KSI786438:KSJ786440 LCE786438:LCF786440 LMA786438:LMB786440 LVW786438:LVX786440 MFS786438:MFT786440 MPO786438:MPP786440 MZK786438:MZL786440 NJG786438:NJH786440 NTC786438:NTD786440 OCY786438:OCZ786440 OMU786438:OMV786440 OWQ786438:OWR786440 PGM786438:PGN786440 PQI786438:PQJ786440 QAE786438:QAF786440 QKA786438:QKB786440 QTW786438:QTX786440 RDS786438:RDT786440 RNO786438:RNP786440 RXK786438:RXL786440 SHG786438:SHH786440 SRC786438:SRD786440 TAY786438:TAZ786440 TKU786438:TKV786440 TUQ786438:TUR786440 UEM786438:UEN786440 UOI786438:UOJ786440 UYE786438:UYF786440 VIA786438:VIB786440 VRW786438:VRX786440 WBS786438:WBT786440 WLO786438:WLP786440 WVK786438:WVL786440 C851974:D851976 IY851974:IZ851976 SU851974:SV851976 ACQ851974:ACR851976 AMM851974:AMN851976 AWI851974:AWJ851976 BGE851974:BGF851976 BQA851974:BQB851976 BZW851974:BZX851976 CJS851974:CJT851976 CTO851974:CTP851976 DDK851974:DDL851976 DNG851974:DNH851976 DXC851974:DXD851976 EGY851974:EGZ851976 EQU851974:EQV851976 FAQ851974:FAR851976 FKM851974:FKN851976 FUI851974:FUJ851976 GEE851974:GEF851976 GOA851974:GOB851976 GXW851974:GXX851976 HHS851974:HHT851976 HRO851974:HRP851976 IBK851974:IBL851976 ILG851974:ILH851976 IVC851974:IVD851976 JEY851974:JEZ851976 JOU851974:JOV851976 JYQ851974:JYR851976 KIM851974:KIN851976 KSI851974:KSJ851976 LCE851974:LCF851976 LMA851974:LMB851976 LVW851974:LVX851976 MFS851974:MFT851976 MPO851974:MPP851976 MZK851974:MZL851976 NJG851974:NJH851976 NTC851974:NTD851976 OCY851974:OCZ851976 OMU851974:OMV851976 OWQ851974:OWR851976 PGM851974:PGN851976 PQI851974:PQJ851976 QAE851974:QAF851976 QKA851974:QKB851976 QTW851974:QTX851976 RDS851974:RDT851976 RNO851974:RNP851976 RXK851974:RXL851976 SHG851974:SHH851976 SRC851974:SRD851976 TAY851974:TAZ851976 TKU851974:TKV851976 TUQ851974:TUR851976 UEM851974:UEN851976 UOI851974:UOJ851976 UYE851974:UYF851976 VIA851974:VIB851976 VRW851974:VRX851976 WBS851974:WBT851976 WLO851974:WLP851976 WVK851974:WVL851976 C917510:D917512 IY917510:IZ917512 SU917510:SV917512 ACQ917510:ACR917512 AMM917510:AMN917512 AWI917510:AWJ917512 BGE917510:BGF917512 BQA917510:BQB917512 BZW917510:BZX917512 CJS917510:CJT917512 CTO917510:CTP917512 DDK917510:DDL917512 DNG917510:DNH917512 DXC917510:DXD917512 EGY917510:EGZ917512 EQU917510:EQV917512 FAQ917510:FAR917512 FKM917510:FKN917512 FUI917510:FUJ917512 GEE917510:GEF917512 GOA917510:GOB917512 GXW917510:GXX917512 HHS917510:HHT917512 HRO917510:HRP917512 IBK917510:IBL917512 ILG917510:ILH917512 IVC917510:IVD917512 JEY917510:JEZ917512 JOU917510:JOV917512 JYQ917510:JYR917512 KIM917510:KIN917512 KSI917510:KSJ917512 LCE917510:LCF917512 LMA917510:LMB917512 LVW917510:LVX917512 MFS917510:MFT917512 MPO917510:MPP917512 MZK917510:MZL917512 NJG917510:NJH917512 NTC917510:NTD917512 OCY917510:OCZ917512 OMU917510:OMV917512 OWQ917510:OWR917512 PGM917510:PGN917512 PQI917510:PQJ917512 QAE917510:QAF917512 QKA917510:QKB917512 QTW917510:QTX917512 RDS917510:RDT917512 RNO917510:RNP917512 RXK917510:RXL917512 SHG917510:SHH917512 SRC917510:SRD917512 TAY917510:TAZ917512 TKU917510:TKV917512 TUQ917510:TUR917512 UEM917510:UEN917512 UOI917510:UOJ917512 UYE917510:UYF917512 VIA917510:VIB917512 VRW917510:VRX917512 WBS917510:WBT917512 WLO917510:WLP917512 WVK917510:WVL917512 C983046:D983048 IY983046:IZ983048 SU983046:SV983048 ACQ983046:ACR983048 AMM983046:AMN983048 AWI983046:AWJ983048 BGE983046:BGF983048 BQA983046:BQB983048 BZW983046:BZX983048 CJS983046:CJT983048 CTO983046:CTP983048 DDK983046:DDL983048 DNG983046:DNH983048 DXC983046:DXD983048 EGY983046:EGZ983048 EQU983046:EQV983048 FAQ983046:FAR983048 FKM983046:FKN983048 FUI983046:FUJ983048 GEE983046:GEF983048 GOA983046:GOB983048 GXW983046:GXX983048 HHS983046:HHT983048 HRO983046:HRP983048 IBK983046:IBL983048 ILG983046:ILH983048 IVC983046:IVD983048 JEY983046:JEZ983048 JOU983046:JOV983048 JYQ983046:JYR983048 KIM983046:KIN983048 KSI983046:KSJ983048 LCE983046:LCF983048 LMA983046:LMB983048 LVW983046:LVX983048 MFS983046:MFT983048 MPO983046:MPP983048 MZK983046:MZL983048 NJG983046:NJH983048 NTC983046:NTD983048 OCY983046:OCZ983048 OMU983046:OMV983048 OWQ983046:OWR983048 PGM983046:PGN983048 PQI983046:PQJ983048 QAE983046:QAF983048 QKA983046:QKB983048 QTW983046:QTX983048 RDS983046:RDT983048 RNO983046:RNP983048 RXK983046:RXL983048 SHG983046:SHH983048 SRC983046:SRD983048 TAY983046:TAZ983048 TKU983046:TKV983048 TUQ983046:TUR983048 UEM983046:UEN983048 UOI983046:UOJ983048 UYE983046:UYF983048 VIA983046:VIB983048 VRW983046:VRX983048 WBS983046:WBT983048 WLO983046:WLP983048 WVK983046:WVL983048 C65566:E65568 IY65566:JA65568 SU65566:SW65568 ACQ65566:ACS65568 AMM65566:AMO65568 AWI65566:AWK65568 BGE65566:BGG65568 BQA65566:BQC65568 BZW65566:BZY65568 CJS65566:CJU65568 CTO65566:CTQ65568 DDK65566:DDM65568 DNG65566:DNI65568 DXC65566:DXE65568 EGY65566:EHA65568 EQU65566:EQW65568 FAQ65566:FAS65568 FKM65566:FKO65568 FUI65566:FUK65568 GEE65566:GEG65568 GOA65566:GOC65568 GXW65566:GXY65568 HHS65566:HHU65568 HRO65566:HRQ65568 IBK65566:IBM65568 ILG65566:ILI65568 IVC65566:IVE65568 JEY65566:JFA65568 JOU65566:JOW65568 JYQ65566:JYS65568 KIM65566:KIO65568 KSI65566:KSK65568 LCE65566:LCG65568 LMA65566:LMC65568 LVW65566:LVY65568 MFS65566:MFU65568 MPO65566:MPQ65568 MZK65566:MZM65568 NJG65566:NJI65568 NTC65566:NTE65568 OCY65566:ODA65568 OMU65566:OMW65568 OWQ65566:OWS65568 PGM65566:PGO65568 PQI65566:PQK65568 QAE65566:QAG65568 QKA65566:QKC65568 QTW65566:QTY65568 RDS65566:RDU65568 RNO65566:RNQ65568 RXK65566:RXM65568 SHG65566:SHI65568 SRC65566:SRE65568 TAY65566:TBA65568 TKU65566:TKW65568 TUQ65566:TUS65568 UEM65566:UEO65568 UOI65566:UOK65568 UYE65566:UYG65568 VIA65566:VIC65568 VRW65566:VRY65568 WBS65566:WBU65568 WLO65566:WLQ65568 WVK65566:WVM65568 C131102:E131104 IY131102:JA131104 SU131102:SW131104 ACQ131102:ACS131104 AMM131102:AMO131104 AWI131102:AWK131104 BGE131102:BGG131104 BQA131102:BQC131104 BZW131102:BZY131104 CJS131102:CJU131104 CTO131102:CTQ131104 DDK131102:DDM131104 DNG131102:DNI131104 DXC131102:DXE131104 EGY131102:EHA131104 EQU131102:EQW131104 FAQ131102:FAS131104 FKM131102:FKO131104 FUI131102:FUK131104 GEE131102:GEG131104 GOA131102:GOC131104 GXW131102:GXY131104 HHS131102:HHU131104 HRO131102:HRQ131104 IBK131102:IBM131104 ILG131102:ILI131104 IVC131102:IVE131104 JEY131102:JFA131104 JOU131102:JOW131104 JYQ131102:JYS131104 KIM131102:KIO131104 KSI131102:KSK131104 LCE131102:LCG131104 LMA131102:LMC131104 LVW131102:LVY131104 MFS131102:MFU131104 MPO131102:MPQ131104 MZK131102:MZM131104 NJG131102:NJI131104 NTC131102:NTE131104 OCY131102:ODA131104 OMU131102:OMW131104 OWQ131102:OWS131104 PGM131102:PGO131104 PQI131102:PQK131104 QAE131102:QAG131104 QKA131102:QKC131104 QTW131102:QTY131104 RDS131102:RDU131104 RNO131102:RNQ131104 RXK131102:RXM131104 SHG131102:SHI131104 SRC131102:SRE131104 TAY131102:TBA131104 TKU131102:TKW131104 TUQ131102:TUS131104 UEM131102:UEO131104 UOI131102:UOK131104 UYE131102:UYG131104 VIA131102:VIC131104 VRW131102:VRY131104 WBS131102:WBU131104 WLO131102:WLQ131104 WVK131102:WVM131104 C196638:E196640 IY196638:JA196640 SU196638:SW196640 ACQ196638:ACS196640 AMM196638:AMO196640 AWI196638:AWK196640 BGE196638:BGG196640 BQA196638:BQC196640 BZW196638:BZY196640 CJS196638:CJU196640 CTO196638:CTQ196640 DDK196638:DDM196640 DNG196638:DNI196640 DXC196638:DXE196640 EGY196638:EHA196640 EQU196638:EQW196640 FAQ196638:FAS196640 FKM196638:FKO196640 FUI196638:FUK196640 GEE196638:GEG196640 GOA196638:GOC196640 GXW196638:GXY196640 HHS196638:HHU196640 HRO196638:HRQ196640 IBK196638:IBM196640 ILG196638:ILI196640 IVC196638:IVE196640 JEY196638:JFA196640 JOU196638:JOW196640 JYQ196638:JYS196640 KIM196638:KIO196640 KSI196638:KSK196640 LCE196638:LCG196640 LMA196638:LMC196640 LVW196638:LVY196640 MFS196638:MFU196640 MPO196638:MPQ196640 MZK196638:MZM196640 NJG196638:NJI196640 NTC196638:NTE196640 OCY196638:ODA196640 OMU196638:OMW196640 OWQ196638:OWS196640 PGM196638:PGO196640 PQI196638:PQK196640 QAE196638:QAG196640 QKA196638:QKC196640 QTW196638:QTY196640 RDS196638:RDU196640 RNO196638:RNQ196640 RXK196638:RXM196640 SHG196638:SHI196640 SRC196638:SRE196640 TAY196638:TBA196640 TKU196638:TKW196640 TUQ196638:TUS196640 UEM196638:UEO196640 UOI196638:UOK196640 UYE196638:UYG196640 VIA196638:VIC196640 VRW196638:VRY196640 WBS196638:WBU196640 WLO196638:WLQ196640 WVK196638:WVM196640 C262174:E262176 IY262174:JA262176 SU262174:SW262176 ACQ262174:ACS262176 AMM262174:AMO262176 AWI262174:AWK262176 BGE262174:BGG262176 BQA262174:BQC262176 BZW262174:BZY262176 CJS262174:CJU262176 CTO262174:CTQ262176 DDK262174:DDM262176 DNG262174:DNI262176 DXC262174:DXE262176 EGY262174:EHA262176 EQU262174:EQW262176 FAQ262174:FAS262176 FKM262174:FKO262176 FUI262174:FUK262176 GEE262174:GEG262176 GOA262174:GOC262176 GXW262174:GXY262176 HHS262174:HHU262176 HRO262174:HRQ262176 IBK262174:IBM262176 ILG262174:ILI262176 IVC262174:IVE262176 JEY262174:JFA262176 JOU262174:JOW262176 JYQ262174:JYS262176 KIM262174:KIO262176 KSI262174:KSK262176 LCE262174:LCG262176 LMA262174:LMC262176 LVW262174:LVY262176 MFS262174:MFU262176 MPO262174:MPQ262176 MZK262174:MZM262176 NJG262174:NJI262176 NTC262174:NTE262176 OCY262174:ODA262176 OMU262174:OMW262176 OWQ262174:OWS262176 PGM262174:PGO262176 PQI262174:PQK262176 QAE262174:QAG262176 QKA262174:QKC262176 QTW262174:QTY262176 RDS262174:RDU262176 RNO262174:RNQ262176 RXK262174:RXM262176 SHG262174:SHI262176 SRC262174:SRE262176 TAY262174:TBA262176 TKU262174:TKW262176 TUQ262174:TUS262176 UEM262174:UEO262176 UOI262174:UOK262176 UYE262174:UYG262176 VIA262174:VIC262176 VRW262174:VRY262176 WBS262174:WBU262176 WLO262174:WLQ262176 WVK262174:WVM262176 C327710:E327712 IY327710:JA327712 SU327710:SW327712 ACQ327710:ACS327712 AMM327710:AMO327712 AWI327710:AWK327712 BGE327710:BGG327712 BQA327710:BQC327712 BZW327710:BZY327712 CJS327710:CJU327712 CTO327710:CTQ327712 DDK327710:DDM327712 DNG327710:DNI327712 DXC327710:DXE327712 EGY327710:EHA327712 EQU327710:EQW327712 FAQ327710:FAS327712 FKM327710:FKO327712 FUI327710:FUK327712 GEE327710:GEG327712 GOA327710:GOC327712 GXW327710:GXY327712 HHS327710:HHU327712 HRO327710:HRQ327712 IBK327710:IBM327712 ILG327710:ILI327712 IVC327710:IVE327712 JEY327710:JFA327712 JOU327710:JOW327712 JYQ327710:JYS327712 KIM327710:KIO327712 KSI327710:KSK327712 LCE327710:LCG327712 LMA327710:LMC327712 LVW327710:LVY327712 MFS327710:MFU327712 MPO327710:MPQ327712 MZK327710:MZM327712 NJG327710:NJI327712 NTC327710:NTE327712 OCY327710:ODA327712 OMU327710:OMW327712 OWQ327710:OWS327712 PGM327710:PGO327712 PQI327710:PQK327712 QAE327710:QAG327712 QKA327710:QKC327712 QTW327710:QTY327712 RDS327710:RDU327712 RNO327710:RNQ327712 RXK327710:RXM327712 SHG327710:SHI327712 SRC327710:SRE327712 TAY327710:TBA327712 TKU327710:TKW327712 TUQ327710:TUS327712 UEM327710:UEO327712 UOI327710:UOK327712 UYE327710:UYG327712 VIA327710:VIC327712 VRW327710:VRY327712 WBS327710:WBU327712 WLO327710:WLQ327712 WVK327710:WVM327712 C393246:E393248 IY393246:JA393248 SU393246:SW393248 ACQ393246:ACS393248 AMM393246:AMO393248 AWI393246:AWK393248 BGE393246:BGG393248 BQA393246:BQC393248 BZW393246:BZY393248 CJS393246:CJU393248 CTO393246:CTQ393248 DDK393246:DDM393248 DNG393246:DNI393248 DXC393246:DXE393248 EGY393246:EHA393248 EQU393246:EQW393248 FAQ393246:FAS393248 FKM393246:FKO393248 FUI393246:FUK393248 GEE393246:GEG393248 GOA393246:GOC393248 GXW393246:GXY393248 HHS393246:HHU393248 HRO393246:HRQ393248 IBK393246:IBM393248 ILG393246:ILI393248 IVC393246:IVE393248 JEY393246:JFA393248 JOU393246:JOW393248 JYQ393246:JYS393248 KIM393246:KIO393248 KSI393246:KSK393248 LCE393246:LCG393248 LMA393246:LMC393248 LVW393246:LVY393248 MFS393246:MFU393248 MPO393246:MPQ393248 MZK393246:MZM393248 NJG393246:NJI393248 NTC393246:NTE393248 OCY393246:ODA393248 OMU393246:OMW393248 OWQ393246:OWS393248 PGM393246:PGO393248 PQI393246:PQK393248 QAE393246:QAG393248 QKA393246:QKC393248 QTW393246:QTY393248 RDS393246:RDU393248 RNO393246:RNQ393248 RXK393246:RXM393248 SHG393246:SHI393248 SRC393246:SRE393248 TAY393246:TBA393248 TKU393246:TKW393248 TUQ393246:TUS393248 UEM393246:UEO393248 UOI393246:UOK393248 UYE393246:UYG393248 VIA393246:VIC393248 VRW393246:VRY393248 WBS393246:WBU393248 WLO393246:WLQ393248 WVK393246:WVM393248 C458782:E458784 IY458782:JA458784 SU458782:SW458784 ACQ458782:ACS458784 AMM458782:AMO458784 AWI458782:AWK458784 BGE458782:BGG458784 BQA458782:BQC458784 BZW458782:BZY458784 CJS458782:CJU458784 CTO458782:CTQ458784 DDK458782:DDM458784 DNG458782:DNI458784 DXC458782:DXE458784 EGY458782:EHA458784 EQU458782:EQW458784 FAQ458782:FAS458784 FKM458782:FKO458784 FUI458782:FUK458784 GEE458782:GEG458784 GOA458782:GOC458784 GXW458782:GXY458784 HHS458782:HHU458784 HRO458782:HRQ458784 IBK458782:IBM458784 ILG458782:ILI458784 IVC458782:IVE458784 JEY458782:JFA458784 JOU458782:JOW458784 JYQ458782:JYS458784 KIM458782:KIO458784 KSI458782:KSK458784 LCE458782:LCG458784 LMA458782:LMC458784 LVW458782:LVY458784 MFS458782:MFU458784 MPO458782:MPQ458784 MZK458782:MZM458784 NJG458782:NJI458784 NTC458782:NTE458784 OCY458782:ODA458784 OMU458782:OMW458784 OWQ458782:OWS458784 PGM458782:PGO458784 PQI458782:PQK458784 QAE458782:QAG458784 QKA458782:QKC458784 QTW458782:QTY458784 RDS458782:RDU458784 RNO458782:RNQ458784 RXK458782:RXM458784 SHG458782:SHI458784 SRC458782:SRE458784 TAY458782:TBA458784 TKU458782:TKW458784 TUQ458782:TUS458784 UEM458782:UEO458784 UOI458782:UOK458784 UYE458782:UYG458784 VIA458782:VIC458784 VRW458782:VRY458784 WBS458782:WBU458784 WLO458782:WLQ458784 WVK458782:WVM458784 C524318:E524320 IY524318:JA524320 SU524318:SW524320 ACQ524318:ACS524320 AMM524318:AMO524320 AWI524318:AWK524320 BGE524318:BGG524320 BQA524318:BQC524320 BZW524318:BZY524320 CJS524318:CJU524320 CTO524318:CTQ524320 DDK524318:DDM524320 DNG524318:DNI524320 DXC524318:DXE524320 EGY524318:EHA524320 EQU524318:EQW524320 FAQ524318:FAS524320 FKM524318:FKO524320 FUI524318:FUK524320 GEE524318:GEG524320 GOA524318:GOC524320 GXW524318:GXY524320 HHS524318:HHU524320 HRO524318:HRQ524320 IBK524318:IBM524320 ILG524318:ILI524320 IVC524318:IVE524320 JEY524318:JFA524320 JOU524318:JOW524320 JYQ524318:JYS524320 KIM524318:KIO524320 KSI524318:KSK524320 LCE524318:LCG524320 LMA524318:LMC524320 LVW524318:LVY524320 MFS524318:MFU524320 MPO524318:MPQ524320 MZK524318:MZM524320 NJG524318:NJI524320 NTC524318:NTE524320 OCY524318:ODA524320 OMU524318:OMW524320 OWQ524318:OWS524320 PGM524318:PGO524320 PQI524318:PQK524320 QAE524318:QAG524320 QKA524318:QKC524320 QTW524318:QTY524320 RDS524318:RDU524320 RNO524318:RNQ524320 RXK524318:RXM524320 SHG524318:SHI524320 SRC524318:SRE524320 TAY524318:TBA524320 TKU524318:TKW524320 TUQ524318:TUS524320 UEM524318:UEO524320 UOI524318:UOK524320 UYE524318:UYG524320 VIA524318:VIC524320 VRW524318:VRY524320 WBS524318:WBU524320 WLO524318:WLQ524320 WVK524318:WVM524320 C589854:E589856 IY589854:JA589856 SU589854:SW589856 ACQ589854:ACS589856 AMM589854:AMO589856 AWI589854:AWK589856 BGE589854:BGG589856 BQA589854:BQC589856 BZW589854:BZY589856 CJS589854:CJU589856 CTO589854:CTQ589856 DDK589854:DDM589856 DNG589854:DNI589856 DXC589854:DXE589856 EGY589854:EHA589856 EQU589854:EQW589856 FAQ589854:FAS589856 FKM589854:FKO589856 FUI589854:FUK589856 GEE589854:GEG589856 GOA589854:GOC589856 GXW589854:GXY589856 HHS589854:HHU589856 HRO589854:HRQ589856 IBK589854:IBM589856 ILG589854:ILI589856 IVC589854:IVE589856 JEY589854:JFA589856 JOU589854:JOW589856 JYQ589854:JYS589856 KIM589854:KIO589856 KSI589854:KSK589856 LCE589854:LCG589856 LMA589854:LMC589856 LVW589854:LVY589856 MFS589854:MFU589856 MPO589854:MPQ589856 MZK589854:MZM589856 NJG589854:NJI589856 NTC589854:NTE589856 OCY589854:ODA589856 OMU589854:OMW589856 OWQ589854:OWS589856 PGM589854:PGO589856 PQI589854:PQK589856 QAE589854:QAG589856 QKA589854:QKC589856 QTW589854:QTY589856 RDS589854:RDU589856 RNO589854:RNQ589856 RXK589854:RXM589856 SHG589854:SHI589856 SRC589854:SRE589856 TAY589854:TBA589856 TKU589854:TKW589856 TUQ589854:TUS589856 UEM589854:UEO589856 UOI589854:UOK589856 UYE589854:UYG589856 VIA589854:VIC589856 VRW589854:VRY589856 WBS589854:WBU589856 WLO589854:WLQ589856 WVK589854:WVM589856 C655390:E655392 IY655390:JA655392 SU655390:SW655392 ACQ655390:ACS655392 AMM655390:AMO655392 AWI655390:AWK655392 BGE655390:BGG655392 BQA655390:BQC655392 BZW655390:BZY655392 CJS655390:CJU655392 CTO655390:CTQ655392 DDK655390:DDM655392 DNG655390:DNI655392 DXC655390:DXE655392 EGY655390:EHA655392 EQU655390:EQW655392 FAQ655390:FAS655392 FKM655390:FKO655392 FUI655390:FUK655392 GEE655390:GEG655392 GOA655390:GOC655392 GXW655390:GXY655392 HHS655390:HHU655392 HRO655390:HRQ655392 IBK655390:IBM655392 ILG655390:ILI655392 IVC655390:IVE655392 JEY655390:JFA655392 JOU655390:JOW655392 JYQ655390:JYS655392 KIM655390:KIO655392 KSI655390:KSK655392 LCE655390:LCG655392 LMA655390:LMC655392 LVW655390:LVY655392 MFS655390:MFU655392 MPO655390:MPQ655392 MZK655390:MZM655392 NJG655390:NJI655392 NTC655390:NTE655392 OCY655390:ODA655392 OMU655390:OMW655392 OWQ655390:OWS655392 PGM655390:PGO655392 PQI655390:PQK655392 QAE655390:QAG655392 QKA655390:QKC655392 QTW655390:QTY655392 RDS655390:RDU655392 RNO655390:RNQ655392 RXK655390:RXM655392 SHG655390:SHI655392 SRC655390:SRE655392 TAY655390:TBA655392 TKU655390:TKW655392 TUQ655390:TUS655392 UEM655390:UEO655392 UOI655390:UOK655392 UYE655390:UYG655392 VIA655390:VIC655392 VRW655390:VRY655392 WBS655390:WBU655392 WLO655390:WLQ655392 WVK655390:WVM655392 C720926:E720928 IY720926:JA720928 SU720926:SW720928 ACQ720926:ACS720928 AMM720926:AMO720928 AWI720926:AWK720928 BGE720926:BGG720928 BQA720926:BQC720928 BZW720926:BZY720928 CJS720926:CJU720928 CTO720926:CTQ720928 DDK720926:DDM720928 DNG720926:DNI720928 DXC720926:DXE720928 EGY720926:EHA720928 EQU720926:EQW720928 FAQ720926:FAS720928 FKM720926:FKO720928 FUI720926:FUK720928 GEE720926:GEG720928 GOA720926:GOC720928 GXW720926:GXY720928 HHS720926:HHU720928 HRO720926:HRQ720928 IBK720926:IBM720928 ILG720926:ILI720928 IVC720926:IVE720928 JEY720926:JFA720928 JOU720926:JOW720928 JYQ720926:JYS720928 KIM720926:KIO720928 KSI720926:KSK720928 LCE720926:LCG720928 LMA720926:LMC720928 LVW720926:LVY720928 MFS720926:MFU720928 MPO720926:MPQ720928 MZK720926:MZM720928 NJG720926:NJI720928 NTC720926:NTE720928 OCY720926:ODA720928 OMU720926:OMW720928 OWQ720926:OWS720928 PGM720926:PGO720928 PQI720926:PQK720928 QAE720926:QAG720928 QKA720926:QKC720928 QTW720926:QTY720928 RDS720926:RDU720928 RNO720926:RNQ720928 RXK720926:RXM720928 SHG720926:SHI720928 SRC720926:SRE720928 TAY720926:TBA720928 TKU720926:TKW720928 TUQ720926:TUS720928 UEM720926:UEO720928 UOI720926:UOK720928 UYE720926:UYG720928 VIA720926:VIC720928 VRW720926:VRY720928 WBS720926:WBU720928 WLO720926:WLQ720928 WVK720926:WVM720928 C786462:E786464 IY786462:JA786464 SU786462:SW786464 ACQ786462:ACS786464 AMM786462:AMO786464 AWI786462:AWK786464 BGE786462:BGG786464 BQA786462:BQC786464 BZW786462:BZY786464 CJS786462:CJU786464 CTO786462:CTQ786464 DDK786462:DDM786464 DNG786462:DNI786464 DXC786462:DXE786464 EGY786462:EHA786464 EQU786462:EQW786464 FAQ786462:FAS786464 FKM786462:FKO786464 FUI786462:FUK786464 GEE786462:GEG786464 GOA786462:GOC786464 GXW786462:GXY786464 HHS786462:HHU786464 HRO786462:HRQ786464 IBK786462:IBM786464 ILG786462:ILI786464 IVC786462:IVE786464 JEY786462:JFA786464 JOU786462:JOW786464 JYQ786462:JYS786464 KIM786462:KIO786464 KSI786462:KSK786464 LCE786462:LCG786464 LMA786462:LMC786464 LVW786462:LVY786464 MFS786462:MFU786464 MPO786462:MPQ786464 MZK786462:MZM786464 NJG786462:NJI786464 NTC786462:NTE786464 OCY786462:ODA786464 OMU786462:OMW786464 OWQ786462:OWS786464 PGM786462:PGO786464 PQI786462:PQK786464 QAE786462:QAG786464 QKA786462:QKC786464 QTW786462:QTY786464 RDS786462:RDU786464 RNO786462:RNQ786464 RXK786462:RXM786464 SHG786462:SHI786464 SRC786462:SRE786464 TAY786462:TBA786464 TKU786462:TKW786464 TUQ786462:TUS786464 UEM786462:UEO786464 UOI786462:UOK786464 UYE786462:UYG786464 VIA786462:VIC786464 VRW786462:VRY786464 WBS786462:WBU786464 WLO786462:WLQ786464 WVK786462:WVM786464 C851998:E852000 IY851998:JA852000 SU851998:SW852000 ACQ851998:ACS852000 AMM851998:AMO852000 AWI851998:AWK852000 BGE851998:BGG852000 BQA851998:BQC852000 BZW851998:BZY852000 CJS851998:CJU852000 CTO851998:CTQ852000 DDK851998:DDM852000 DNG851998:DNI852000 DXC851998:DXE852000 EGY851998:EHA852000 EQU851998:EQW852000 FAQ851998:FAS852000 FKM851998:FKO852000 FUI851998:FUK852000 GEE851998:GEG852000 GOA851998:GOC852000 GXW851998:GXY852000 HHS851998:HHU852000 HRO851998:HRQ852000 IBK851998:IBM852000 ILG851998:ILI852000 IVC851998:IVE852000 JEY851998:JFA852000 JOU851998:JOW852000 JYQ851998:JYS852000 KIM851998:KIO852000 KSI851998:KSK852000 LCE851998:LCG852000 LMA851998:LMC852000 LVW851998:LVY852000 MFS851998:MFU852000 MPO851998:MPQ852000 MZK851998:MZM852000 NJG851998:NJI852000 NTC851998:NTE852000 OCY851998:ODA852000 OMU851998:OMW852000 OWQ851998:OWS852000 PGM851998:PGO852000 PQI851998:PQK852000 QAE851998:QAG852000 QKA851998:QKC852000 QTW851998:QTY852000 RDS851998:RDU852000 RNO851998:RNQ852000 RXK851998:RXM852000 SHG851998:SHI852000 SRC851998:SRE852000 TAY851998:TBA852000 TKU851998:TKW852000 TUQ851998:TUS852000 UEM851998:UEO852000 UOI851998:UOK852000 UYE851998:UYG852000 VIA851998:VIC852000 VRW851998:VRY852000 WBS851998:WBU852000 WLO851998:WLQ852000 WVK851998:WVM852000 C917534:E917536 IY917534:JA917536 SU917534:SW917536 ACQ917534:ACS917536 AMM917534:AMO917536 AWI917534:AWK917536 BGE917534:BGG917536 BQA917534:BQC917536 BZW917534:BZY917536 CJS917534:CJU917536 CTO917534:CTQ917536 DDK917534:DDM917536 DNG917534:DNI917536 DXC917534:DXE917536 EGY917534:EHA917536 EQU917534:EQW917536 FAQ917534:FAS917536 FKM917534:FKO917536 FUI917534:FUK917536 GEE917534:GEG917536 GOA917534:GOC917536 GXW917534:GXY917536 HHS917534:HHU917536 HRO917534:HRQ917536 IBK917534:IBM917536 ILG917534:ILI917536 IVC917534:IVE917536 JEY917534:JFA917536 JOU917534:JOW917536 JYQ917534:JYS917536 KIM917534:KIO917536 KSI917534:KSK917536 LCE917534:LCG917536 LMA917534:LMC917536 LVW917534:LVY917536 MFS917534:MFU917536 MPO917534:MPQ917536 MZK917534:MZM917536 NJG917534:NJI917536 NTC917534:NTE917536 OCY917534:ODA917536 OMU917534:OMW917536 OWQ917534:OWS917536 PGM917534:PGO917536 PQI917534:PQK917536 QAE917534:QAG917536 QKA917534:QKC917536 QTW917534:QTY917536 RDS917534:RDU917536 RNO917534:RNQ917536 RXK917534:RXM917536 SHG917534:SHI917536 SRC917534:SRE917536 TAY917534:TBA917536 TKU917534:TKW917536 TUQ917534:TUS917536 UEM917534:UEO917536 UOI917534:UOK917536 UYE917534:UYG917536 VIA917534:VIC917536 VRW917534:VRY917536 WBS917534:WBU917536 WLO917534:WLQ917536 WVK917534:WVM917536 C983070:E983072 IY983070:JA983072 SU983070:SW983072 ACQ983070:ACS983072 AMM983070:AMO983072 AWI983070:AWK983072 BGE983070:BGG983072 BQA983070:BQC983072 BZW983070:BZY983072 CJS983070:CJU983072 CTO983070:CTQ983072 DDK983070:DDM983072 DNG983070:DNI983072 DXC983070:DXE983072 EGY983070:EHA983072 EQU983070:EQW983072 FAQ983070:FAS983072 FKM983070:FKO983072 FUI983070:FUK983072 GEE983070:GEG983072 GOA983070:GOC983072 GXW983070:GXY983072 HHS983070:HHU983072 HRO983070:HRQ983072 IBK983070:IBM983072 ILG983070:ILI983072 IVC983070:IVE983072 JEY983070:JFA983072 JOU983070:JOW983072 JYQ983070:JYS983072 KIM983070:KIO983072 KSI983070:KSK983072 LCE983070:LCG983072 LMA983070:LMC983072 LVW983070:LVY983072 MFS983070:MFU983072 MPO983070:MPQ983072 MZK983070:MZM983072 NJG983070:NJI983072 NTC983070:NTE983072 OCY983070:ODA983072 OMU983070:OMW983072 OWQ983070:OWS983072 PGM983070:PGO983072 PQI983070:PQK983072 QAE983070:QAG983072 QKA983070:QKC983072 QTW983070:QTY983072 RDS983070:RDU983072 RNO983070:RNQ983072 RXK983070:RXM983072 SHG983070:SHI983072 SRC983070:SRE983072 TAY983070:TBA983072 TKU983070:TKW983072 TUQ983070:TUS983072 UEM983070:UEO983072 UOI983070:UOK983072 UYE983070:UYG983072 VIA983070:VIC983072 VRW983070:VRY983072 WBS983070:WBU983072 WLO983070:WLQ983072 WVK983070:WVM983072 Q65558:R65560 JM65558:JN65560 TI65558:TJ65560 ADE65558:ADF65560 ANA65558:ANB65560 AWW65558:AWX65560 BGS65558:BGT65560 BQO65558:BQP65560 CAK65558:CAL65560 CKG65558:CKH65560 CUC65558:CUD65560 DDY65558:DDZ65560 DNU65558:DNV65560 DXQ65558:DXR65560 EHM65558:EHN65560 ERI65558:ERJ65560 FBE65558:FBF65560 FLA65558:FLB65560 FUW65558:FUX65560 GES65558:GET65560 GOO65558:GOP65560 GYK65558:GYL65560 HIG65558:HIH65560 HSC65558:HSD65560 IBY65558:IBZ65560 ILU65558:ILV65560 IVQ65558:IVR65560 JFM65558:JFN65560 JPI65558:JPJ65560 JZE65558:JZF65560 KJA65558:KJB65560 KSW65558:KSX65560 LCS65558:LCT65560 LMO65558:LMP65560 LWK65558:LWL65560 MGG65558:MGH65560 MQC65558:MQD65560 MZY65558:MZZ65560 NJU65558:NJV65560 NTQ65558:NTR65560 ODM65558:ODN65560 ONI65558:ONJ65560 OXE65558:OXF65560 PHA65558:PHB65560 PQW65558:PQX65560 QAS65558:QAT65560 QKO65558:QKP65560 QUK65558:QUL65560 REG65558:REH65560 ROC65558:ROD65560 RXY65558:RXZ65560 SHU65558:SHV65560 SRQ65558:SRR65560 TBM65558:TBN65560 TLI65558:TLJ65560 TVE65558:TVF65560 UFA65558:UFB65560 UOW65558:UOX65560 UYS65558:UYT65560 VIO65558:VIP65560 VSK65558:VSL65560 WCG65558:WCH65560 WMC65558:WMD65560 WVY65558:WVZ65560 Q131094:R131096 JM131094:JN131096 TI131094:TJ131096 ADE131094:ADF131096 ANA131094:ANB131096 AWW131094:AWX131096 BGS131094:BGT131096 BQO131094:BQP131096 CAK131094:CAL131096 CKG131094:CKH131096 CUC131094:CUD131096 DDY131094:DDZ131096 DNU131094:DNV131096 DXQ131094:DXR131096 EHM131094:EHN131096 ERI131094:ERJ131096 FBE131094:FBF131096 FLA131094:FLB131096 FUW131094:FUX131096 GES131094:GET131096 GOO131094:GOP131096 GYK131094:GYL131096 HIG131094:HIH131096 HSC131094:HSD131096 IBY131094:IBZ131096 ILU131094:ILV131096 IVQ131094:IVR131096 JFM131094:JFN131096 JPI131094:JPJ131096 JZE131094:JZF131096 KJA131094:KJB131096 KSW131094:KSX131096 LCS131094:LCT131096 LMO131094:LMP131096 LWK131094:LWL131096 MGG131094:MGH131096 MQC131094:MQD131096 MZY131094:MZZ131096 NJU131094:NJV131096 NTQ131094:NTR131096 ODM131094:ODN131096 ONI131094:ONJ131096 OXE131094:OXF131096 PHA131094:PHB131096 PQW131094:PQX131096 QAS131094:QAT131096 QKO131094:QKP131096 QUK131094:QUL131096 REG131094:REH131096 ROC131094:ROD131096 RXY131094:RXZ131096 SHU131094:SHV131096 SRQ131094:SRR131096 TBM131094:TBN131096 TLI131094:TLJ131096 TVE131094:TVF131096 UFA131094:UFB131096 UOW131094:UOX131096 UYS131094:UYT131096 VIO131094:VIP131096 VSK131094:VSL131096 WCG131094:WCH131096 WMC131094:WMD131096 WVY131094:WVZ131096 Q196630:R196632 JM196630:JN196632 TI196630:TJ196632 ADE196630:ADF196632 ANA196630:ANB196632 AWW196630:AWX196632 BGS196630:BGT196632 BQO196630:BQP196632 CAK196630:CAL196632 CKG196630:CKH196632 CUC196630:CUD196632 DDY196630:DDZ196632 DNU196630:DNV196632 DXQ196630:DXR196632 EHM196630:EHN196632 ERI196630:ERJ196632 FBE196630:FBF196632 FLA196630:FLB196632 FUW196630:FUX196632 GES196630:GET196632 GOO196630:GOP196632 GYK196630:GYL196632 HIG196630:HIH196632 HSC196630:HSD196632 IBY196630:IBZ196632 ILU196630:ILV196632 IVQ196630:IVR196632 JFM196630:JFN196632 JPI196630:JPJ196632 JZE196630:JZF196632 KJA196630:KJB196632 KSW196630:KSX196632 LCS196630:LCT196632 LMO196630:LMP196632 LWK196630:LWL196632 MGG196630:MGH196632 MQC196630:MQD196632 MZY196630:MZZ196632 NJU196630:NJV196632 NTQ196630:NTR196632 ODM196630:ODN196632 ONI196630:ONJ196632 OXE196630:OXF196632 PHA196630:PHB196632 PQW196630:PQX196632 QAS196630:QAT196632 QKO196630:QKP196632 QUK196630:QUL196632 REG196630:REH196632 ROC196630:ROD196632 RXY196630:RXZ196632 SHU196630:SHV196632 SRQ196630:SRR196632 TBM196630:TBN196632 TLI196630:TLJ196632 TVE196630:TVF196632 UFA196630:UFB196632 UOW196630:UOX196632 UYS196630:UYT196632 VIO196630:VIP196632 VSK196630:VSL196632 WCG196630:WCH196632 WMC196630:WMD196632 WVY196630:WVZ196632 Q262166:R262168 JM262166:JN262168 TI262166:TJ262168 ADE262166:ADF262168 ANA262166:ANB262168 AWW262166:AWX262168 BGS262166:BGT262168 BQO262166:BQP262168 CAK262166:CAL262168 CKG262166:CKH262168 CUC262166:CUD262168 DDY262166:DDZ262168 DNU262166:DNV262168 DXQ262166:DXR262168 EHM262166:EHN262168 ERI262166:ERJ262168 FBE262166:FBF262168 FLA262166:FLB262168 FUW262166:FUX262168 GES262166:GET262168 GOO262166:GOP262168 GYK262166:GYL262168 HIG262166:HIH262168 HSC262166:HSD262168 IBY262166:IBZ262168 ILU262166:ILV262168 IVQ262166:IVR262168 JFM262166:JFN262168 JPI262166:JPJ262168 JZE262166:JZF262168 KJA262166:KJB262168 KSW262166:KSX262168 LCS262166:LCT262168 LMO262166:LMP262168 LWK262166:LWL262168 MGG262166:MGH262168 MQC262166:MQD262168 MZY262166:MZZ262168 NJU262166:NJV262168 NTQ262166:NTR262168 ODM262166:ODN262168 ONI262166:ONJ262168 OXE262166:OXF262168 PHA262166:PHB262168 PQW262166:PQX262168 QAS262166:QAT262168 QKO262166:QKP262168 QUK262166:QUL262168 REG262166:REH262168 ROC262166:ROD262168 RXY262166:RXZ262168 SHU262166:SHV262168 SRQ262166:SRR262168 TBM262166:TBN262168 TLI262166:TLJ262168 TVE262166:TVF262168 UFA262166:UFB262168 UOW262166:UOX262168 UYS262166:UYT262168 VIO262166:VIP262168 VSK262166:VSL262168 WCG262166:WCH262168 WMC262166:WMD262168 WVY262166:WVZ262168 Q327702:R327704 JM327702:JN327704 TI327702:TJ327704 ADE327702:ADF327704 ANA327702:ANB327704 AWW327702:AWX327704 BGS327702:BGT327704 BQO327702:BQP327704 CAK327702:CAL327704 CKG327702:CKH327704 CUC327702:CUD327704 DDY327702:DDZ327704 DNU327702:DNV327704 DXQ327702:DXR327704 EHM327702:EHN327704 ERI327702:ERJ327704 FBE327702:FBF327704 FLA327702:FLB327704 FUW327702:FUX327704 GES327702:GET327704 GOO327702:GOP327704 GYK327702:GYL327704 HIG327702:HIH327704 HSC327702:HSD327704 IBY327702:IBZ327704 ILU327702:ILV327704 IVQ327702:IVR327704 JFM327702:JFN327704 JPI327702:JPJ327704 JZE327702:JZF327704 KJA327702:KJB327704 KSW327702:KSX327704 LCS327702:LCT327704 LMO327702:LMP327704 LWK327702:LWL327704 MGG327702:MGH327704 MQC327702:MQD327704 MZY327702:MZZ327704 NJU327702:NJV327704 NTQ327702:NTR327704 ODM327702:ODN327704 ONI327702:ONJ327704 OXE327702:OXF327704 PHA327702:PHB327704 PQW327702:PQX327704 QAS327702:QAT327704 QKO327702:QKP327704 QUK327702:QUL327704 REG327702:REH327704 ROC327702:ROD327704 RXY327702:RXZ327704 SHU327702:SHV327704 SRQ327702:SRR327704 TBM327702:TBN327704 TLI327702:TLJ327704 TVE327702:TVF327704 UFA327702:UFB327704 UOW327702:UOX327704 UYS327702:UYT327704 VIO327702:VIP327704 VSK327702:VSL327704 WCG327702:WCH327704 WMC327702:WMD327704 WVY327702:WVZ327704 Q393238:R393240 JM393238:JN393240 TI393238:TJ393240 ADE393238:ADF393240 ANA393238:ANB393240 AWW393238:AWX393240 BGS393238:BGT393240 BQO393238:BQP393240 CAK393238:CAL393240 CKG393238:CKH393240 CUC393238:CUD393240 DDY393238:DDZ393240 DNU393238:DNV393240 DXQ393238:DXR393240 EHM393238:EHN393240 ERI393238:ERJ393240 FBE393238:FBF393240 FLA393238:FLB393240 FUW393238:FUX393240 GES393238:GET393240 GOO393238:GOP393240 GYK393238:GYL393240 HIG393238:HIH393240 HSC393238:HSD393240 IBY393238:IBZ393240 ILU393238:ILV393240 IVQ393238:IVR393240 JFM393238:JFN393240 JPI393238:JPJ393240 JZE393238:JZF393240 KJA393238:KJB393240 KSW393238:KSX393240 LCS393238:LCT393240 LMO393238:LMP393240 LWK393238:LWL393240 MGG393238:MGH393240 MQC393238:MQD393240 MZY393238:MZZ393240 NJU393238:NJV393240 NTQ393238:NTR393240 ODM393238:ODN393240 ONI393238:ONJ393240 OXE393238:OXF393240 PHA393238:PHB393240 PQW393238:PQX393240 QAS393238:QAT393240 QKO393238:QKP393240 QUK393238:QUL393240 REG393238:REH393240 ROC393238:ROD393240 RXY393238:RXZ393240 SHU393238:SHV393240 SRQ393238:SRR393240 TBM393238:TBN393240 TLI393238:TLJ393240 TVE393238:TVF393240 UFA393238:UFB393240 UOW393238:UOX393240 UYS393238:UYT393240 VIO393238:VIP393240 VSK393238:VSL393240 WCG393238:WCH393240 WMC393238:WMD393240 WVY393238:WVZ393240 Q458774:R458776 JM458774:JN458776 TI458774:TJ458776 ADE458774:ADF458776 ANA458774:ANB458776 AWW458774:AWX458776 BGS458774:BGT458776 BQO458774:BQP458776 CAK458774:CAL458776 CKG458774:CKH458776 CUC458774:CUD458776 DDY458774:DDZ458776 DNU458774:DNV458776 DXQ458774:DXR458776 EHM458774:EHN458776 ERI458774:ERJ458776 FBE458774:FBF458776 FLA458774:FLB458776 FUW458774:FUX458776 GES458774:GET458776 GOO458774:GOP458776 GYK458774:GYL458776 HIG458774:HIH458776 HSC458774:HSD458776 IBY458774:IBZ458776 ILU458774:ILV458776 IVQ458774:IVR458776 JFM458774:JFN458776 JPI458774:JPJ458776 JZE458774:JZF458776 KJA458774:KJB458776 KSW458774:KSX458776 LCS458774:LCT458776 LMO458774:LMP458776 LWK458774:LWL458776 MGG458774:MGH458776 MQC458774:MQD458776 MZY458774:MZZ458776 NJU458774:NJV458776 NTQ458774:NTR458776 ODM458774:ODN458776 ONI458774:ONJ458776 OXE458774:OXF458776 PHA458774:PHB458776 PQW458774:PQX458776 QAS458774:QAT458776 QKO458774:QKP458776 QUK458774:QUL458776 REG458774:REH458776 ROC458774:ROD458776 RXY458774:RXZ458776 SHU458774:SHV458776 SRQ458774:SRR458776 TBM458774:TBN458776 TLI458774:TLJ458776 TVE458774:TVF458776 UFA458774:UFB458776 UOW458774:UOX458776 UYS458774:UYT458776 VIO458774:VIP458776 VSK458774:VSL458776 WCG458774:WCH458776 WMC458774:WMD458776 WVY458774:WVZ458776 Q524310:R524312 JM524310:JN524312 TI524310:TJ524312 ADE524310:ADF524312 ANA524310:ANB524312 AWW524310:AWX524312 BGS524310:BGT524312 BQO524310:BQP524312 CAK524310:CAL524312 CKG524310:CKH524312 CUC524310:CUD524312 DDY524310:DDZ524312 DNU524310:DNV524312 DXQ524310:DXR524312 EHM524310:EHN524312 ERI524310:ERJ524312 FBE524310:FBF524312 FLA524310:FLB524312 FUW524310:FUX524312 GES524310:GET524312 GOO524310:GOP524312 GYK524310:GYL524312 HIG524310:HIH524312 HSC524310:HSD524312 IBY524310:IBZ524312 ILU524310:ILV524312 IVQ524310:IVR524312 JFM524310:JFN524312 JPI524310:JPJ524312 JZE524310:JZF524312 KJA524310:KJB524312 KSW524310:KSX524312 LCS524310:LCT524312 LMO524310:LMP524312 LWK524310:LWL524312 MGG524310:MGH524312 MQC524310:MQD524312 MZY524310:MZZ524312 NJU524310:NJV524312 NTQ524310:NTR524312 ODM524310:ODN524312 ONI524310:ONJ524312 OXE524310:OXF524312 PHA524310:PHB524312 PQW524310:PQX524312 QAS524310:QAT524312 QKO524310:QKP524312 QUK524310:QUL524312 REG524310:REH524312 ROC524310:ROD524312 RXY524310:RXZ524312 SHU524310:SHV524312 SRQ524310:SRR524312 TBM524310:TBN524312 TLI524310:TLJ524312 TVE524310:TVF524312 UFA524310:UFB524312 UOW524310:UOX524312 UYS524310:UYT524312 VIO524310:VIP524312 VSK524310:VSL524312 WCG524310:WCH524312 WMC524310:WMD524312 WVY524310:WVZ524312 Q589846:R589848 JM589846:JN589848 TI589846:TJ589848 ADE589846:ADF589848 ANA589846:ANB589848 AWW589846:AWX589848 BGS589846:BGT589848 BQO589846:BQP589848 CAK589846:CAL589848 CKG589846:CKH589848 CUC589846:CUD589848 DDY589846:DDZ589848 DNU589846:DNV589848 DXQ589846:DXR589848 EHM589846:EHN589848 ERI589846:ERJ589848 FBE589846:FBF589848 FLA589846:FLB589848 FUW589846:FUX589848 GES589846:GET589848 GOO589846:GOP589848 GYK589846:GYL589848 HIG589846:HIH589848 HSC589846:HSD589848 IBY589846:IBZ589848 ILU589846:ILV589848 IVQ589846:IVR589848 JFM589846:JFN589848 JPI589846:JPJ589848 JZE589846:JZF589848 KJA589846:KJB589848 KSW589846:KSX589848 LCS589846:LCT589848 LMO589846:LMP589848 LWK589846:LWL589848 MGG589846:MGH589848 MQC589846:MQD589848 MZY589846:MZZ589848 NJU589846:NJV589848 NTQ589846:NTR589848 ODM589846:ODN589848 ONI589846:ONJ589848 OXE589846:OXF589848 PHA589846:PHB589848 PQW589846:PQX589848 QAS589846:QAT589848 QKO589846:QKP589848 QUK589846:QUL589848 REG589846:REH589848 ROC589846:ROD589848 RXY589846:RXZ589848 SHU589846:SHV589848 SRQ589846:SRR589848 TBM589846:TBN589848 TLI589846:TLJ589848 TVE589846:TVF589848 UFA589846:UFB589848 UOW589846:UOX589848 UYS589846:UYT589848 VIO589846:VIP589848 VSK589846:VSL589848 WCG589846:WCH589848 WMC589846:WMD589848 WVY589846:WVZ589848 Q655382:R655384 JM655382:JN655384 TI655382:TJ655384 ADE655382:ADF655384 ANA655382:ANB655384 AWW655382:AWX655384 BGS655382:BGT655384 BQO655382:BQP655384 CAK655382:CAL655384 CKG655382:CKH655384 CUC655382:CUD655384 DDY655382:DDZ655384 DNU655382:DNV655384 DXQ655382:DXR655384 EHM655382:EHN655384 ERI655382:ERJ655384 FBE655382:FBF655384 FLA655382:FLB655384 FUW655382:FUX655384 GES655382:GET655384 GOO655382:GOP655384 GYK655382:GYL655384 HIG655382:HIH655384 HSC655382:HSD655384 IBY655382:IBZ655384 ILU655382:ILV655384 IVQ655382:IVR655384 JFM655382:JFN655384 JPI655382:JPJ655384 JZE655382:JZF655384 KJA655382:KJB655384 KSW655382:KSX655384 LCS655382:LCT655384 LMO655382:LMP655384 LWK655382:LWL655384 MGG655382:MGH655384 MQC655382:MQD655384 MZY655382:MZZ655384 NJU655382:NJV655384 NTQ655382:NTR655384 ODM655382:ODN655384 ONI655382:ONJ655384 OXE655382:OXF655384 PHA655382:PHB655384 PQW655382:PQX655384 QAS655382:QAT655384 QKO655382:QKP655384 QUK655382:QUL655384 REG655382:REH655384 ROC655382:ROD655384 RXY655382:RXZ655384 SHU655382:SHV655384 SRQ655382:SRR655384 TBM655382:TBN655384 TLI655382:TLJ655384 TVE655382:TVF655384 UFA655382:UFB655384 UOW655382:UOX655384 UYS655382:UYT655384 VIO655382:VIP655384 VSK655382:VSL655384 WCG655382:WCH655384 WMC655382:WMD655384 WVY655382:WVZ655384 Q720918:R720920 JM720918:JN720920 TI720918:TJ720920 ADE720918:ADF720920 ANA720918:ANB720920 AWW720918:AWX720920 BGS720918:BGT720920 BQO720918:BQP720920 CAK720918:CAL720920 CKG720918:CKH720920 CUC720918:CUD720920 DDY720918:DDZ720920 DNU720918:DNV720920 DXQ720918:DXR720920 EHM720918:EHN720920 ERI720918:ERJ720920 FBE720918:FBF720920 FLA720918:FLB720920 FUW720918:FUX720920 GES720918:GET720920 GOO720918:GOP720920 GYK720918:GYL720920 HIG720918:HIH720920 HSC720918:HSD720920 IBY720918:IBZ720920 ILU720918:ILV720920 IVQ720918:IVR720920 JFM720918:JFN720920 JPI720918:JPJ720920 JZE720918:JZF720920 KJA720918:KJB720920 KSW720918:KSX720920 LCS720918:LCT720920 LMO720918:LMP720920 LWK720918:LWL720920 MGG720918:MGH720920 MQC720918:MQD720920 MZY720918:MZZ720920 NJU720918:NJV720920 NTQ720918:NTR720920 ODM720918:ODN720920 ONI720918:ONJ720920 OXE720918:OXF720920 PHA720918:PHB720920 PQW720918:PQX720920 QAS720918:QAT720920 QKO720918:QKP720920 QUK720918:QUL720920 REG720918:REH720920 ROC720918:ROD720920 RXY720918:RXZ720920 SHU720918:SHV720920 SRQ720918:SRR720920 TBM720918:TBN720920 TLI720918:TLJ720920 TVE720918:TVF720920 UFA720918:UFB720920 UOW720918:UOX720920 UYS720918:UYT720920 VIO720918:VIP720920 VSK720918:VSL720920 WCG720918:WCH720920 WMC720918:WMD720920 WVY720918:WVZ720920 Q786454:R786456 JM786454:JN786456 TI786454:TJ786456 ADE786454:ADF786456 ANA786454:ANB786456 AWW786454:AWX786456 BGS786454:BGT786456 BQO786454:BQP786456 CAK786454:CAL786456 CKG786454:CKH786456 CUC786454:CUD786456 DDY786454:DDZ786456 DNU786454:DNV786456 DXQ786454:DXR786456 EHM786454:EHN786456 ERI786454:ERJ786456 FBE786454:FBF786456 FLA786454:FLB786456 FUW786454:FUX786456 GES786454:GET786456 GOO786454:GOP786456 GYK786454:GYL786456 HIG786454:HIH786456 HSC786454:HSD786456 IBY786454:IBZ786456 ILU786454:ILV786456 IVQ786454:IVR786456 JFM786454:JFN786456 JPI786454:JPJ786456 JZE786454:JZF786456 KJA786454:KJB786456 KSW786454:KSX786456 LCS786454:LCT786456 LMO786454:LMP786456 LWK786454:LWL786456 MGG786454:MGH786456 MQC786454:MQD786456 MZY786454:MZZ786456 NJU786454:NJV786456 NTQ786454:NTR786456 ODM786454:ODN786456 ONI786454:ONJ786456 OXE786454:OXF786456 PHA786454:PHB786456 PQW786454:PQX786456 QAS786454:QAT786456 QKO786454:QKP786456 QUK786454:QUL786456 REG786454:REH786456 ROC786454:ROD786456 RXY786454:RXZ786456 SHU786454:SHV786456 SRQ786454:SRR786456 TBM786454:TBN786456 TLI786454:TLJ786456 TVE786454:TVF786456 UFA786454:UFB786456 UOW786454:UOX786456 UYS786454:UYT786456 VIO786454:VIP786456 VSK786454:VSL786456 WCG786454:WCH786456 WMC786454:WMD786456 WVY786454:WVZ786456 Q851990:R851992 JM851990:JN851992 TI851990:TJ851992 ADE851990:ADF851992 ANA851990:ANB851992 AWW851990:AWX851992 BGS851990:BGT851992 BQO851990:BQP851992 CAK851990:CAL851992 CKG851990:CKH851992 CUC851990:CUD851992 DDY851990:DDZ851992 DNU851990:DNV851992 DXQ851990:DXR851992 EHM851990:EHN851992 ERI851990:ERJ851992 FBE851990:FBF851992 FLA851990:FLB851992 FUW851990:FUX851992 GES851990:GET851992 GOO851990:GOP851992 GYK851990:GYL851992 HIG851990:HIH851992 HSC851990:HSD851992 IBY851990:IBZ851992 ILU851990:ILV851992 IVQ851990:IVR851992 JFM851990:JFN851992 JPI851990:JPJ851992 JZE851990:JZF851992 KJA851990:KJB851992 KSW851990:KSX851992 LCS851990:LCT851992 LMO851990:LMP851992 LWK851990:LWL851992 MGG851990:MGH851992 MQC851990:MQD851992 MZY851990:MZZ851992 NJU851990:NJV851992 NTQ851990:NTR851992 ODM851990:ODN851992 ONI851990:ONJ851992 OXE851990:OXF851992 PHA851990:PHB851992 PQW851990:PQX851992 QAS851990:QAT851992 QKO851990:QKP851992 QUK851990:QUL851992 REG851990:REH851992 ROC851990:ROD851992 RXY851990:RXZ851992 SHU851990:SHV851992 SRQ851990:SRR851992 TBM851990:TBN851992 TLI851990:TLJ851992 TVE851990:TVF851992 UFA851990:UFB851992 UOW851990:UOX851992 UYS851990:UYT851992 VIO851990:VIP851992 VSK851990:VSL851992 WCG851990:WCH851992 WMC851990:WMD851992 WVY851990:WVZ851992 Q917526:R917528 JM917526:JN917528 TI917526:TJ917528 ADE917526:ADF917528 ANA917526:ANB917528 AWW917526:AWX917528 BGS917526:BGT917528 BQO917526:BQP917528 CAK917526:CAL917528 CKG917526:CKH917528 CUC917526:CUD917528 DDY917526:DDZ917528 DNU917526:DNV917528 DXQ917526:DXR917528 EHM917526:EHN917528 ERI917526:ERJ917528 FBE917526:FBF917528 FLA917526:FLB917528 FUW917526:FUX917528 GES917526:GET917528 GOO917526:GOP917528 GYK917526:GYL917528 HIG917526:HIH917528 HSC917526:HSD917528 IBY917526:IBZ917528 ILU917526:ILV917528 IVQ917526:IVR917528 JFM917526:JFN917528 JPI917526:JPJ917528 JZE917526:JZF917528 KJA917526:KJB917528 KSW917526:KSX917528 LCS917526:LCT917528 LMO917526:LMP917528 LWK917526:LWL917528 MGG917526:MGH917528 MQC917526:MQD917528 MZY917526:MZZ917528 NJU917526:NJV917528 NTQ917526:NTR917528 ODM917526:ODN917528 ONI917526:ONJ917528 OXE917526:OXF917528 PHA917526:PHB917528 PQW917526:PQX917528 QAS917526:QAT917528 QKO917526:QKP917528 QUK917526:QUL917528 REG917526:REH917528 ROC917526:ROD917528 RXY917526:RXZ917528 SHU917526:SHV917528 SRQ917526:SRR917528 TBM917526:TBN917528 TLI917526:TLJ917528 TVE917526:TVF917528 UFA917526:UFB917528 UOW917526:UOX917528 UYS917526:UYT917528 VIO917526:VIP917528 VSK917526:VSL917528 WCG917526:WCH917528 WMC917526:WMD917528 WVY917526:WVZ917528 Q983062:R983064 JM983062:JN983064 TI983062:TJ983064 ADE983062:ADF983064 ANA983062:ANB983064 AWW983062:AWX983064 BGS983062:BGT983064 BQO983062:BQP983064 CAK983062:CAL983064 CKG983062:CKH983064 CUC983062:CUD983064 DDY983062:DDZ983064 DNU983062:DNV983064 DXQ983062:DXR983064 EHM983062:EHN983064 ERI983062:ERJ983064 FBE983062:FBF983064 FLA983062:FLB983064 FUW983062:FUX983064 GES983062:GET983064 GOO983062:GOP983064 GYK983062:GYL983064 HIG983062:HIH983064 HSC983062:HSD983064 IBY983062:IBZ983064 ILU983062:ILV983064 IVQ983062:IVR983064 JFM983062:JFN983064 JPI983062:JPJ983064 JZE983062:JZF983064 KJA983062:KJB983064 KSW983062:KSX983064 LCS983062:LCT983064 LMO983062:LMP983064 LWK983062:LWL983064 MGG983062:MGH983064 MQC983062:MQD983064 MZY983062:MZZ983064 NJU983062:NJV983064 NTQ983062:NTR983064 ODM983062:ODN983064 ONI983062:ONJ983064 OXE983062:OXF983064 PHA983062:PHB983064 PQW983062:PQX983064 QAS983062:QAT983064 QKO983062:QKP983064 QUK983062:QUL983064 REG983062:REH983064 ROC983062:ROD983064 RXY983062:RXZ983064 SHU983062:SHV983064 SRQ983062:SRR983064 TBM983062:TBN983064 TLI983062:TLJ983064 TVE983062:TVF983064 UFA983062:UFB983064 UOW983062:UOX983064 UYS983062:UYT983064 VIO983062:VIP983064 VSK983062:VSL983064 WCG983062:WCH983064 WMC983062:WMD983064 WVY983062:WVZ983064 K65558:L65560 JG65558:JH65560 TC65558:TD65560 ACY65558:ACZ65560 AMU65558:AMV65560 AWQ65558:AWR65560 BGM65558:BGN65560 BQI65558:BQJ65560 CAE65558:CAF65560 CKA65558:CKB65560 CTW65558:CTX65560 DDS65558:DDT65560 DNO65558:DNP65560 DXK65558:DXL65560 EHG65558:EHH65560 ERC65558:ERD65560 FAY65558:FAZ65560 FKU65558:FKV65560 FUQ65558:FUR65560 GEM65558:GEN65560 GOI65558:GOJ65560 GYE65558:GYF65560 HIA65558:HIB65560 HRW65558:HRX65560 IBS65558:IBT65560 ILO65558:ILP65560 IVK65558:IVL65560 JFG65558:JFH65560 JPC65558:JPD65560 JYY65558:JYZ65560 KIU65558:KIV65560 KSQ65558:KSR65560 LCM65558:LCN65560 LMI65558:LMJ65560 LWE65558:LWF65560 MGA65558:MGB65560 MPW65558:MPX65560 MZS65558:MZT65560 NJO65558:NJP65560 NTK65558:NTL65560 ODG65558:ODH65560 ONC65558:OND65560 OWY65558:OWZ65560 PGU65558:PGV65560 PQQ65558:PQR65560 QAM65558:QAN65560 QKI65558:QKJ65560 QUE65558:QUF65560 REA65558:REB65560 RNW65558:RNX65560 RXS65558:RXT65560 SHO65558:SHP65560 SRK65558:SRL65560 TBG65558:TBH65560 TLC65558:TLD65560 TUY65558:TUZ65560 UEU65558:UEV65560 UOQ65558:UOR65560 UYM65558:UYN65560 VII65558:VIJ65560 VSE65558:VSF65560 WCA65558:WCB65560 WLW65558:WLX65560 WVS65558:WVT65560 K131094:L131096 JG131094:JH131096 TC131094:TD131096 ACY131094:ACZ131096 AMU131094:AMV131096 AWQ131094:AWR131096 BGM131094:BGN131096 BQI131094:BQJ131096 CAE131094:CAF131096 CKA131094:CKB131096 CTW131094:CTX131096 DDS131094:DDT131096 DNO131094:DNP131096 DXK131094:DXL131096 EHG131094:EHH131096 ERC131094:ERD131096 FAY131094:FAZ131096 FKU131094:FKV131096 FUQ131094:FUR131096 GEM131094:GEN131096 GOI131094:GOJ131096 GYE131094:GYF131096 HIA131094:HIB131096 HRW131094:HRX131096 IBS131094:IBT131096 ILO131094:ILP131096 IVK131094:IVL131096 JFG131094:JFH131096 JPC131094:JPD131096 JYY131094:JYZ131096 KIU131094:KIV131096 KSQ131094:KSR131096 LCM131094:LCN131096 LMI131094:LMJ131096 LWE131094:LWF131096 MGA131094:MGB131096 MPW131094:MPX131096 MZS131094:MZT131096 NJO131094:NJP131096 NTK131094:NTL131096 ODG131094:ODH131096 ONC131094:OND131096 OWY131094:OWZ131096 PGU131094:PGV131096 PQQ131094:PQR131096 QAM131094:QAN131096 QKI131094:QKJ131096 QUE131094:QUF131096 REA131094:REB131096 RNW131094:RNX131096 RXS131094:RXT131096 SHO131094:SHP131096 SRK131094:SRL131096 TBG131094:TBH131096 TLC131094:TLD131096 TUY131094:TUZ131096 UEU131094:UEV131096 UOQ131094:UOR131096 UYM131094:UYN131096 VII131094:VIJ131096 VSE131094:VSF131096 WCA131094:WCB131096 WLW131094:WLX131096 WVS131094:WVT131096 K196630:L196632 JG196630:JH196632 TC196630:TD196632 ACY196630:ACZ196632 AMU196630:AMV196632 AWQ196630:AWR196632 BGM196630:BGN196632 BQI196630:BQJ196632 CAE196630:CAF196632 CKA196630:CKB196632 CTW196630:CTX196632 DDS196630:DDT196632 DNO196630:DNP196632 DXK196630:DXL196632 EHG196630:EHH196632 ERC196630:ERD196632 FAY196630:FAZ196632 FKU196630:FKV196632 FUQ196630:FUR196632 GEM196630:GEN196632 GOI196630:GOJ196632 GYE196630:GYF196632 HIA196630:HIB196632 HRW196630:HRX196632 IBS196630:IBT196632 ILO196630:ILP196632 IVK196630:IVL196632 JFG196630:JFH196632 JPC196630:JPD196632 JYY196630:JYZ196632 KIU196630:KIV196632 KSQ196630:KSR196632 LCM196630:LCN196632 LMI196630:LMJ196632 LWE196630:LWF196632 MGA196630:MGB196632 MPW196630:MPX196632 MZS196630:MZT196632 NJO196630:NJP196632 NTK196630:NTL196632 ODG196630:ODH196632 ONC196630:OND196632 OWY196630:OWZ196632 PGU196630:PGV196632 PQQ196630:PQR196632 QAM196630:QAN196632 QKI196630:QKJ196632 QUE196630:QUF196632 REA196630:REB196632 RNW196630:RNX196632 RXS196630:RXT196632 SHO196630:SHP196632 SRK196630:SRL196632 TBG196630:TBH196632 TLC196630:TLD196632 TUY196630:TUZ196632 UEU196630:UEV196632 UOQ196630:UOR196632 UYM196630:UYN196632 VII196630:VIJ196632 VSE196630:VSF196632 WCA196630:WCB196632 WLW196630:WLX196632 WVS196630:WVT196632 K262166:L262168 JG262166:JH262168 TC262166:TD262168 ACY262166:ACZ262168 AMU262166:AMV262168 AWQ262166:AWR262168 BGM262166:BGN262168 BQI262166:BQJ262168 CAE262166:CAF262168 CKA262166:CKB262168 CTW262166:CTX262168 DDS262166:DDT262168 DNO262166:DNP262168 DXK262166:DXL262168 EHG262166:EHH262168 ERC262166:ERD262168 FAY262166:FAZ262168 FKU262166:FKV262168 FUQ262166:FUR262168 GEM262166:GEN262168 GOI262166:GOJ262168 GYE262166:GYF262168 HIA262166:HIB262168 HRW262166:HRX262168 IBS262166:IBT262168 ILO262166:ILP262168 IVK262166:IVL262168 JFG262166:JFH262168 JPC262166:JPD262168 JYY262166:JYZ262168 KIU262166:KIV262168 KSQ262166:KSR262168 LCM262166:LCN262168 LMI262166:LMJ262168 LWE262166:LWF262168 MGA262166:MGB262168 MPW262166:MPX262168 MZS262166:MZT262168 NJO262166:NJP262168 NTK262166:NTL262168 ODG262166:ODH262168 ONC262166:OND262168 OWY262166:OWZ262168 PGU262166:PGV262168 PQQ262166:PQR262168 QAM262166:QAN262168 QKI262166:QKJ262168 QUE262166:QUF262168 REA262166:REB262168 RNW262166:RNX262168 RXS262166:RXT262168 SHO262166:SHP262168 SRK262166:SRL262168 TBG262166:TBH262168 TLC262166:TLD262168 TUY262166:TUZ262168 UEU262166:UEV262168 UOQ262166:UOR262168 UYM262166:UYN262168 VII262166:VIJ262168 VSE262166:VSF262168 WCA262166:WCB262168 WLW262166:WLX262168 WVS262166:WVT262168 K327702:L327704 JG327702:JH327704 TC327702:TD327704 ACY327702:ACZ327704 AMU327702:AMV327704 AWQ327702:AWR327704 BGM327702:BGN327704 BQI327702:BQJ327704 CAE327702:CAF327704 CKA327702:CKB327704 CTW327702:CTX327704 DDS327702:DDT327704 DNO327702:DNP327704 DXK327702:DXL327704 EHG327702:EHH327704 ERC327702:ERD327704 FAY327702:FAZ327704 FKU327702:FKV327704 FUQ327702:FUR327704 GEM327702:GEN327704 GOI327702:GOJ327704 GYE327702:GYF327704 HIA327702:HIB327704 HRW327702:HRX327704 IBS327702:IBT327704 ILO327702:ILP327704 IVK327702:IVL327704 JFG327702:JFH327704 JPC327702:JPD327704 JYY327702:JYZ327704 KIU327702:KIV327704 KSQ327702:KSR327704 LCM327702:LCN327704 LMI327702:LMJ327704 LWE327702:LWF327704 MGA327702:MGB327704 MPW327702:MPX327704 MZS327702:MZT327704 NJO327702:NJP327704 NTK327702:NTL327704 ODG327702:ODH327704 ONC327702:OND327704 OWY327702:OWZ327704 PGU327702:PGV327704 PQQ327702:PQR327704 QAM327702:QAN327704 QKI327702:QKJ327704 QUE327702:QUF327704 REA327702:REB327704 RNW327702:RNX327704 RXS327702:RXT327704 SHO327702:SHP327704 SRK327702:SRL327704 TBG327702:TBH327704 TLC327702:TLD327704 TUY327702:TUZ327704 UEU327702:UEV327704 UOQ327702:UOR327704 UYM327702:UYN327704 VII327702:VIJ327704 VSE327702:VSF327704 WCA327702:WCB327704 WLW327702:WLX327704 WVS327702:WVT327704 K393238:L393240 JG393238:JH393240 TC393238:TD393240 ACY393238:ACZ393240 AMU393238:AMV393240 AWQ393238:AWR393240 BGM393238:BGN393240 BQI393238:BQJ393240 CAE393238:CAF393240 CKA393238:CKB393240 CTW393238:CTX393240 DDS393238:DDT393240 DNO393238:DNP393240 DXK393238:DXL393240 EHG393238:EHH393240 ERC393238:ERD393240 FAY393238:FAZ393240 FKU393238:FKV393240 FUQ393238:FUR393240 GEM393238:GEN393240 GOI393238:GOJ393240 GYE393238:GYF393240 HIA393238:HIB393240 HRW393238:HRX393240 IBS393238:IBT393240 ILO393238:ILP393240 IVK393238:IVL393240 JFG393238:JFH393240 JPC393238:JPD393240 JYY393238:JYZ393240 KIU393238:KIV393240 KSQ393238:KSR393240 LCM393238:LCN393240 LMI393238:LMJ393240 LWE393238:LWF393240 MGA393238:MGB393240 MPW393238:MPX393240 MZS393238:MZT393240 NJO393238:NJP393240 NTK393238:NTL393240 ODG393238:ODH393240 ONC393238:OND393240 OWY393238:OWZ393240 PGU393238:PGV393240 PQQ393238:PQR393240 QAM393238:QAN393240 QKI393238:QKJ393240 QUE393238:QUF393240 REA393238:REB393240 RNW393238:RNX393240 RXS393238:RXT393240 SHO393238:SHP393240 SRK393238:SRL393240 TBG393238:TBH393240 TLC393238:TLD393240 TUY393238:TUZ393240 UEU393238:UEV393240 UOQ393238:UOR393240 UYM393238:UYN393240 VII393238:VIJ393240 VSE393238:VSF393240 WCA393238:WCB393240 WLW393238:WLX393240 WVS393238:WVT393240 K458774:L458776 JG458774:JH458776 TC458774:TD458776 ACY458774:ACZ458776 AMU458774:AMV458776 AWQ458774:AWR458776 BGM458774:BGN458776 BQI458774:BQJ458776 CAE458774:CAF458776 CKA458774:CKB458776 CTW458774:CTX458776 DDS458774:DDT458776 DNO458774:DNP458776 DXK458774:DXL458776 EHG458774:EHH458776 ERC458774:ERD458776 FAY458774:FAZ458776 FKU458774:FKV458776 FUQ458774:FUR458776 GEM458774:GEN458776 GOI458774:GOJ458776 GYE458774:GYF458776 HIA458774:HIB458776 HRW458774:HRX458776 IBS458774:IBT458776 ILO458774:ILP458776 IVK458774:IVL458776 JFG458774:JFH458776 JPC458774:JPD458776 JYY458774:JYZ458776 KIU458774:KIV458776 KSQ458774:KSR458776 LCM458774:LCN458776 LMI458774:LMJ458776 LWE458774:LWF458776 MGA458774:MGB458776 MPW458774:MPX458776 MZS458774:MZT458776 NJO458774:NJP458776 NTK458774:NTL458776 ODG458774:ODH458776 ONC458774:OND458776 OWY458774:OWZ458776 PGU458774:PGV458776 PQQ458774:PQR458776 QAM458774:QAN458776 QKI458774:QKJ458776 QUE458774:QUF458776 REA458774:REB458776 RNW458774:RNX458776 RXS458774:RXT458776 SHO458774:SHP458776 SRK458774:SRL458776 TBG458774:TBH458776 TLC458774:TLD458776 TUY458774:TUZ458776 UEU458774:UEV458776 UOQ458774:UOR458776 UYM458774:UYN458776 VII458774:VIJ458776 VSE458774:VSF458776 WCA458774:WCB458776 WLW458774:WLX458776 WVS458774:WVT458776 K524310:L524312 JG524310:JH524312 TC524310:TD524312 ACY524310:ACZ524312 AMU524310:AMV524312 AWQ524310:AWR524312 BGM524310:BGN524312 BQI524310:BQJ524312 CAE524310:CAF524312 CKA524310:CKB524312 CTW524310:CTX524312 DDS524310:DDT524312 DNO524310:DNP524312 DXK524310:DXL524312 EHG524310:EHH524312 ERC524310:ERD524312 FAY524310:FAZ524312 FKU524310:FKV524312 FUQ524310:FUR524312 GEM524310:GEN524312 GOI524310:GOJ524312 GYE524310:GYF524312 HIA524310:HIB524312 HRW524310:HRX524312 IBS524310:IBT524312 ILO524310:ILP524312 IVK524310:IVL524312 JFG524310:JFH524312 JPC524310:JPD524312 JYY524310:JYZ524312 KIU524310:KIV524312 KSQ524310:KSR524312 LCM524310:LCN524312 LMI524310:LMJ524312 LWE524310:LWF524312 MGA524310:MGB524312 MPW524310:MPX524312 MZS524310:MZT524312 NJO524310:NJP524312 NTK524310:NTL524312 ODG524310:ODH524312 ONC524310:OND524312 OWY524310:OWZ524312 PGU524310:PGV524312 PQQ524310:PQR524312 QAM524310:QAN524312 QKI524310:QKJ524312 QUE524310:QUF524312 REA524310:REB524312 RNW524310:RNX524312 RXS524310:RXT524312 SHO524310:SHP524312 SRK524310:SRL524312 TBG524310:TBH524312 TLC524310:TLD524312 TUY524310:TUZ524312 UEU524310:UEV524312 UOQ524310:UOR524312 UYM524310:UYN524312 VII524310:VIJ524312 VSE524310:VSF524312 WCA524310:WCB524312 WLW524310:WLX524312 WVS524310:WVT524312 K589846:L589848 JG589846:JH589848 TC589846:TD589848 ACY589846:ACZ589848 AMU589846:AMV589848 AWQ589846:AWR589848 BGM589846:BGN589848 BQI589846:BQJ589848 CAE589846:CAF589848 CKA589846:CKB589848 CTW589846:CTX589848 DDS589846:DDT589848 DNO589846:DNP589848 DXK589846:DXL589848 EHG589846:EHH589848 ERC589846:ERD589848 FAY589846:FAZ589848 FKU589846:FKV589848 FUQ589846:FUR589848 GEM589846:GEN589848 GOI589846:GOJ589848 GYE589846:GYF589848 HIA589846:HIB589848 HRW589846:HRX589848 IBS589846:IBT589848 ILO589846:ILP589848 IVK589846:IVL589848 JFG589846:JFH589848 JPC589846:JPD589848 JYY589846:JYZ589848 KIU589846:KIV589848 KSQ589846:KSR589848 LCM589846:LCN589848 LMI589846:LMJ589848 LWE589846:LWF589848 MGA589846:MGB589848 MPW589846:MPX589848 MZS589846:MZT589848 NJO589846:NJP589848 NTK589846:NTL589848 ODG589846:ODH589848 ONC589846:OND589848 OWY589846:OWZ589848 PGU589846:PGV589848 PQQ589846:PQR589848 QAM589846:QAN589848 QKI589846:QKJ589848 QUE589846:QUF589848 REA589846:REB589848 RNW589846:RNX589848 RXS589846:RXT589848 SHO589846:SHP589848 SRK589846:SRL589848 TBG589846:TBH589848 TLC589846:TLD589848 TUY589846:TUZ589848 UEU589846:UEV589848 UOQ589846:UOR589848 UYM589846:UYN589848 VII589846:VIJ589848 VSE589846:VSF589848 WCA589846:WCB589848 WLW589846:WLX589848 WVS589846:WVT589848 K655382:L655384 JG655382:JH655384 TC655382:TD655384 ACY655382:ACZ655384 AMU655382:AMV655384 AWQ655382:AWR655384 BGM655382:BGN655384 BQI655382:BQJ655384 CAE655382:CAF655384 CKA655382:CKB655384 CTW655382:CTX655384 DDS655382:DDT655384 DNO655382:DNP655384 DXK655382:DXL655384 EHG655382:EHH655384 ERC655382:ERD655384 FAY655382:FAZ655384 FKU655382:FKV655384 FUQ655382:FUR655384 GEM655382:GEN655384 GOI655382:GOJ655384 GYE655382:GYF655384 HIA655382:HIB655384 HRW655382:HRX655384 IBS655382:IBT655384 ILO655382:ILP655384 IVK655382:IVL655384 JFG655382:JFH655384 JPC655382:JPD655384 JYY655382:JYZ655384 KIU655382:KIV655384 KSQ655382:KSR655384 LCM655382:LCN655384 LMI655382:LMJ655384 LWE655382:LWF655384 MGA655382:MGB655384 MPW655382:MPX655384 MZS655382:MZT655384 NJO655382:NJP655384 NTK655382:NTL655384 ODG655382:ODH655384 ONC655382:OND655384 OWY655382:OWZ655384 PGU655382:PGV655384 PQQ655382:PQR655384 QAM655382:QAN655384 QKI655382:QKJ655384 QUE655382:QUF655384 REA655382:REB655384 RNW655382:RNX655384 RXS655382:RXT655384 SHO655382:SHP655384 SRK655382:SRL655384 TBG655382:TBH655384 TLC655382:TLD655384 TUY655382:TUZ655384 UEU655382:UEV655384 UOQ655382:UOR655384 UYM655382:UYN655384 VII655382:VIJ655384 VSE655382:VSF655384 WCA655382:WCB655384 WLW655382:WLX655384 WVS655382:WVT655384 K720918:L720920 JG720918:JH720920 TC720918:TD720920 ACY720918:ACZ720920 AMU720918:AMV720920 AWQ720918:AWR720920 BGM720918:BGN720920 BQI720918:BQJ720920 CAE720918:CAF720920 CKA720918:CKB720920 CTW720918:CTX720920 DDS720918:DDT720920 DNO720918:DNP720920 DXK720918:DXL720920 EHG720918:EHH720920 ERC720918:ERD720920 FAY720918:FAZ720920 FKU720918:FKV720920 FUQ720918:FUR720920 GEM720918:GEN720920 GOI720918:GOJ720920 GYE720918:GYF720920 HIA720918:HIB720920 HRW720918:HRX720920 IBS720918:IBT720920 ILO720918:ILP720920 IVK720918:IVL720920 JFG720918:JFH720920 JPC720918:JPD720920 JYY720918:JYZ720920 KIU720918:KIV720920 KSQ720918:KSR720920 LCM720918:LCN720920 LMI720918:LMJ720920 LWE720918:LWF720920 MGA720918:MGB720920 MPW720918:MPX720920 MZS720918:MZT720920 NJO720918:NJP720920 NTK720918:NTL720920 ODG720918:ODH720920 ONC720918:OND720920 OWY720918:OWZ720920 PGU720918:PGV720920 PQQ720918:PQR720920 QAM720918:QAN720920 QKI720918:QKJ720920 QUE720918:QUF720920 REA720918:REB720920 RNW720918:RNX720920 RXS720918:RXT720920 SHO720918:SHP720920 SRK720918:SRL720920 TBG720918:TBH720920 TLC720918:TLD720920 TUY720918:TUZ720920 UEU720918:UEV720920 UOQ720918:UOR720920 UYM720918:UYN720920 VII720918:VIJ720920 VSE720918:VSF720920 WCA720918:WCB720920 WLW720918:WLX720920 WVS720918:WVT720920 K786454:L786456 JG786454:JH786456 TC786454:TD786456 ACY786454:ACZ786456 AMU786454:AMV786456 AWQ786454:AWR786456 BGM786454:BGN786456 BQI786454:BQJ786456 CAE786454:CAF786456 CKA786454:CKB786456 CTW786454:CTX786456 DDS786454:DDT786456 DNO786454:DNP786456 DXK786454:DXL786456 EHG786454:EHH786456 ERC786454:ERD786456 FAY786454:FAZ786456 FKU786454:FKV786456 FUQ786454:FUR786456 GEM786454:GEN786456 GOI786454:GOJ786456 GYE786454:GYF786456 HIA786454:HIB786456 HRW786454:HRX786456 IBS786454:IBT786456 ILO786454:ILP786456 IVK786454:IVL786456 JFG786454:JFH786456 JPC786454:JPD786456 JYY786454:JYZ786456 KIU786454:KIV786456 KSQ786454:KSR786456 LCM786454:LCN786456 LMI786454:LMJ786456 LWE786454:LWF786456 MGA786454:MGB786456 MPW786454:MPX786456 MZS786454:MZT786456 NJO786454:NJP786456 NTK786454:NTL786456 ODG786454:ODH786456 ONC786454:OND786456 OWY786454:OWZ786456 PGU786454:PGV786456 PQQ786454:PQR786456 QAM786454:QAN786456 QKI786454:QKJ786456 QUE786454:QUF786456 REA786454:REB786456 RNW786454:RNX786456 RXS786454:RXT786456 SHO786454:SHP786456 SRK786454:SRL786456 TBG786454:TBH786456 TLC786454:TLD786456 TUY786454:TUZ786456 UEU786454:UEV786456 UOQ786454:UOR786456 UYM786454:UYN786456 VII786454:VIJ786456 VSE786454:VSF786456 WCA786454:WCB786456 WLW786454:WLX786456 WVS786454:WVT786456 K851990:L851992 JG851990:JH851992 TC851990:TD851992 ACY851990:ACZ851992 AMU851990:AMV851992 AWQ851990:AWR851992 BGM851990:BGN851992 BQI851990:BQJ851992 CAE851990:CAF851992 CKA851990:CKB851992 CTW851990:CTX851992 DDS851990:DDT851992 DNO851990:DNP851992 DXK851990:DXL851992 EHG851990:EHH851992 ERC851990:ERD851992 FAY851990:FAZ851992 FKU851990:FKV851992 FUQ851990:FUR851992 GEM851990:GEN851992 GOI851990:GOJ851992 GYE851990:GYF851992 HIA851990:HIB851992 HRW851990:HRX851992 IBS851990:IBT851992 ILO851990:ILP851992 IVK851990:IVL851992 JFG851990:JFH851992 JPC851990:JPD851992 JYY851990:JYZ851992 KIU851990:KIV851992 KSQ851990:KSR851992 LCM851990:LCN851992 LMI851990:LMJ851992 LWE851990:LWF851992 MGA851990:MGB851992 MPW851990:MPX851992 MZS851990:MZT851992 NJO851990:NJP851992 NTK851990:NTL851992 ODG851990:ODH851992 ONC851990:OND851992 OWY851990:OWZ851992 PGU851990:PGV851992 PQQ851990:PQR851992 QAM851990:QAN851992 QKI851990:QKJ851992 QUE851990:QUF851992 REA851990:REB851992 RNW851990:RNX851992 RXS851990:RXT851992 SHO851990:SHP851992 SRK851990:SRL851992 TBG851990:TBH851992 TLC851990:TLD851992 TUY851990:TUZ851992 UEU851990:UEV851992 UOQ851990:UOR851992 UYM851990:UYN851992 VII851990:VIJ851992 VSE851990:VSF851992 WCA851990:WCB851992 WLW851990:WLX851992 WVS851990:WVT851992 K917526:L917528 JG917526:JH917528 TC917526:TD917528 ACY917526:ACZ917528 AMU917526:AMV917528 AWQ917526:AWR917528 BGM917526:BGN917528 BQI917526:BQJ917528 CAE917526:CAF917528 CKA917526:CKB917528 CTW917526:CTX917528 DDS917526:DDT917528 DNO917526:DNP917528 DXK917526:DXL917528 EHG917526:EHH917528 ERC917526:ERD917528 FAY917526:FAZ917528 FKU917526:FKV917528 FUQ917526:FUR917528 GEM917526:GEN917528 GOI917526:GOJ917528 GYE917526:GYF917528 HIA917526:HIB917528 HRW917526:HRX917528 IBS917526:IBT917528 ILO917526:ILP917528 IVK917526:IVL917528 JFG917526:JFH917528 JPC917526:JPD917528 JYY917526:JYZ917528 KIU917526:KIV917528 KSQ917526:KSR917528 LCM917526:LCN917528 LMI917526:LMJ917528 LWE917526:LWF917528 MGA917526:MGB917528 MPW917526:MPX917528 MZS917526:MZT917528 NJO917526:NJP917528 NTK917526:NTL917528 ODG917526:ODH917528 ONC917526:OND917528 OWY917526:OWZ917528 PGU917526:PGV917528 PQQ917526:PQR917528 QAM917526:QAN917528 QKI917526:QKJ917528 QUE917526:QUF917528 REA917526:REB917528 RNW917526:RNX917528 RXS917526:RXT917528 SHO917526:SHP917528 SRK917526:SRL917528 TBG917526:TBH917528 TLC917526:TLD917528 TUY917526:TUZ917528 UEU917526:UEV917528 UOQ917526:UOR917528 UYM917526:UYN917528 VII917526:VIJ917528 VSE917526:VSF917528 WCA917526:WCB917528 WLW917526:WLX917528 WVS917526:WVT917528 K983062:L983064 JG983062:JH983064 TC983062:TD983064 ACY983062:ACZ983064 AMU983062:AMV983064 AWQ983062:AWR983064 BGM983062:BGN983064 BQI983062:BQJ983064 CAE983062:CAF983064 CKA983062:CKB983064 CTW983062:CTX983064 DDS983062:DDT983064 DNO983062:DNP983064 DXK983062:DXL983064 EHG983062:EHH983064 ERC983062:ERD983064 FAY983062:FAZ983064 FKU983062:FKV983064 FUQ983062:FUR983064 GEM983062:GEN983064 GOI983062:GOJ983064 GYE983062:GYF983064 HIA983062:HIB983064 HRW983062:HRX983064 IBS983062:IBT983064 ILO983062:ILP983064 IVK983062:IVL983064 JFG983062:JFH983064 JPC983062:JPD983064 JYY983062:JYZ983064 KIU983062:KIV983064 KSQ983062:KSR983064 LCM983062:LCN983064 LMI983062:LMJ983064 LWE983062:LWF983064 MGA983062:MGB983064 MPW983062:MPX983064 MZS983062:MZT983064 NJO983062:NJP983064 NTK983062:NTL983064 ODG983062:ODH983064 ONC983062:OND983064 OWY983062:OWZ983064 PGU983062:PGV983064 PQQ983062:PQR983064 QAM983062:QAN983064 QKI983062:QKJ983064 QUE983062:QUF983064 REA983062:REB983064 RNW983062:RNX983064 RXS983062:RXT983064 SHO983062:SHP983064 SRK983062:SRL983064 TBG983062:TBH983064 TLC983062:TLD983064 TUY983062:TUZ983064 UEU983062:UEV983064 UOQ983062:UOR983064 UYM983062:UYN983064 VII983062:VIJ983064 VSE983062:VSF983064 WCA983062:WCB983064 WLW983062:WLX983064 WVS983062:WVT983064 C65550:H65552 IY65550:JD65552 SU65550:SZ65552 ACQ65550:ACV65552 AMM65550:AMR65552 AWI65550:AWN65552 BGE65550:BGJ65552 BQA65550:BQF65552 BZW65550:CAB65552 CJS65550:CJX65552 CTO65550:CTT65552 DDK65550:DDP65552 DNG65550:DNL65552 DXC65550:DXH65552 EGY65550:EHD65552 EQU65550:EQZ65552 FAQ65550:FAV65552 FKM65550:FKR65552 FUI65550:FUN65552 GEE65550:GEJ65552 GOA65550:GOF65552 GXW65550:GYB65552 HHS65550:HHX65552 HRO65550:HRT65552 IBK65550:IBP65552 ILG65550:ILL65552 IVC65550:IVH65552 JEY65550:JFD65552 JOU65550:JOZ65552 JYQ65550:JYV65552 KIM65550:KIR65552 KSI65550:KSN65552 LCE65550:LCJ65552 LMA65550:LMF65552 LVW65550:LWB65552 MFS65550:MFX65552 MPO65550:MPT65552 MZK65550:MZP65552 NJG65550:NJL65552 NTC65550:NTH65552 OCY65550:ODD65552 OMU65550:OMZ65552 OWQ65550:OWV65552 PGM65550:PGR65552 PQI65550:PQN65552 QAE65550:QAJ65552 QKA65550:QKF65552 QTW65550:QUB65552 RDS65550:RDX65552 RNO65550:RNT65552 RXK65550:RXP65552 SHG65550:SHL65552 SRC65550:SRH65552 TAY65550:TBD65552 TKU65550:TKZ65552 TUQ65550:TUV65552 UEM65550:UER65552 UOI65550:UON65552 UYE65550:UYJ65552 VIA65550:VIF65552 VRW65550:VSB65552 WBS65550:WBX65552 WLO65550:WLT65552 WVK65550:WVP65552 C131086:H131088 IY131086:JD131088 SU131086:SZ131088 ACQ131086:ACV131088 AMM131086:AMR131088 AWI131086:AWN131088 BGE131086:BGJ131088 BQA131086:BQF131088 BZW131086:CAB131088 CJS131086:CJX131088 CTO131086:CTT131088 DDK131086:DDP131088 DNG131086:DNL131088 DXC131086:DXH131088 EGY131086:EHD131088 EQU131086:EQZ131088 FAQ131086:FAV131088 FKM131086:FKR131088 FUI131086:FUN131088 GEE131086:GEJ131088 GOA131086:GOF131088 GXW131086:GYB131088 HHS131086:HHX131088 HRO131086:HRT131088 IBK131086:IBP131088 ILG131086:ILL131088 IVC131086:IVH131088 JEY131086:JFD131088 JOU131086:JOZ131088 JYQ131086:JYV131088 KIM131086:KIR131088 KSI131086:KSN131088 LCE131086:LCJ131088 LMA131086:LMF131088 LVW131086:LWB131088 MFS131086:MFX131088 MPO131086:MPT131088 MZK131086:MZP131088 NJG131086:NJL131088 NTC131086:NTH131088 OCY131086:ODD131088 OMU131086:OMZ131088 OWQ131086:OWV131088 PGM131086:PGR131088 PQI131086:PQN131088 QAE131086:QAJ131088 QKA131086:QKF131088 QTW131086:QUB131088 RDS131086:RDX131088 RNO131086:RNT131088 RXK131086:RXP131088 SHG131086:SHL131088 SRC131086:SRH131088 TAY131086:TBD131088 TKU131086:TKZ131088 TUQ131086:TUV131088 UEM131086:UER131088 UOI131086:UON131088 UYE131086:UYJ131088 VIA131086:VIF131088 VRW131086:VSB131088 WBS131086:WBX131088 WLO131086:WLT131088 WVK131086:WVP131088 C196622:H196624 IY196622:JD196624 SU196622:SZ196624 ACQ196622:ACV196624 AMM196622:AMR196624 AWI196622:AWN196624 BGE196622:BGJ196624 BQA196622:BQF196624 BZW196622:CAB196624 CJS196622:CJX196624 CTO196622:CTT196624 DDK196622:DDP196624 DNG196622:DNL196624 DXC196622:DXH196624 EGY196622:EHD196624 EQU196622:EQZ196624 FAQ196622:FAV196624 FKM196622:FKR196624 FUI196622:FUN196624 GEE196622:GEJ196624 GOA196622:GOF196624 GXW196622:GYB196624 HHS196622:HHX196624 HRO196622:HRT196624 IBK196622:IBP196624 ILG196622:ILL196624 IVC196622:IVH196624 JEY196622:JFD196624 JOU196622:JOZ196624 JYQ196622:JYV196624 KIM196622:KIR196624 KSI196622:KSN196624 LCE196622:LCJ196624 LMA196622:LMF196624 LVW196622:LWB196624 MFS196622:MFX196624 MPO196622:MPT196624 MZK196622:MZP196624 NJG196622:NJL196624 NTC196622:NTH196624 OCY196622:ODD196624 OMU196622:OMZ196624 OWQ196622:OWV196624 PGM196622:PGR196624 PQI196622:PQN196624 QAE196622:QAJ196624 QKA196622:QKF196624 QTW196622:QUB196624 RDS196622:RDX196624 RNO196622:RNT196624 RXK196622:RXP196624 SHG196622:SHL196624 SRC196622:SRH196624 TAY196622:TBD196624 TKU196622:TKZ196624 TUQ196622:TUV196624 UEM196622:UER196624 UOI196622:UON196624 UYE196622:UYJ196624 VIA196622:VIF196624 VRW196622:VSB196624 WBS196622:WBX196624 WLO196622:WLT196624 WVK196622:WVP196624 C262158:H262160 IY262158:JD262160 SU262158:SZ262160 ACQ262158:ACV262160 AMM262158:AMR262160 AWI262158:AWN262160 BGE262158:BGJ262160 BQA262158:BQF262160 BZW262158:CAB262160 CJS262158:CJX262160 CTO262158:CTT262160 DDK262158:DDP262160 DNG262158:DNL262160 DXC262158:DXH262160 EGY262158:EHD262160 EQU262158:EQZ262160 FAQ262158:FAV262160 FKM262158:FKR262160 FUI262158:FUN262160 GEE262158:GEJ262160 GOA262158:GOF262160 GXW262158:GYB262160 HHS262158:HHX262160 HRO262158:HRT262160 IBK262158:IBP262160 ILG262158:ILL262160 IVC262158:IVH262160 JEY262158:JFD262160 JOU262158:JOZ262160 JYQ262158:JYV262160 KIM262158:KIR262160 KSI262158:KSN262160 LCE262158:LCJ262160 LMA262158:LMF262160 LVW262158:LWB262160 MFS262158:MFX262160 MPO262158:MPT262160 MZK262158:MZP262160 NJG262158:NJL262160 NTC262158:NTH262160 OCY262158:ODD262160 OMU262158:OMZ262160 OWQ262158:OWV262160 PGM262158:PGR262160 PQI262158:PQN262160 QAE262158:QAJ262160 QKA262158:QKF262160 QTW262158:QUB262160 RDS262158:RDX262160 RNO262158:RNT262160 RXK262158:RXP262160 SHG262158:SHL262160 SRC262158:SRH262160 TAY262158:TBD262160 TKU262158:TKZ262160 TUQ262158:TUV262160 UEM262158:UER262160 UOI262158:UON262160 UYE262158:UYJ262160 VIA262158:VIF262160 VRW262158:VSB262160 WBS262158:WBX262160 WLO262158:WLT262160 WVK262158:WVP262160 C327694:H327696 IY327694:JD327696 SU327694:SZ327696 ACQ327694:ACV327696 AMM327694:AMR327696 AWI327694:AWN327696 BGE327694:BGJ327696 BQA327694:BQF327696 BZW327694:CAB327696 CJS327694:CJX327696 CTO327694:CTT327696 DDK327694:DDP327696 DNG327694:DNL327696 DXC327694:DXH327696 EGY327694:EHD327696 EQU327694:EQZ327696 FAQ327694:FAV327696 FKM327694:FKR327696 FUI327694:FUN327696 GEE327694:GEJ327696 GOA327694:GOF327696 GXW327694:GYB327696 HHS327694:HHX327696 HRO327694:HRT327696 IBK327694:IBP327696 ILG327694:ILL327696 IVC327694:IVH327696 JEY327694:JFD327696 JOU327694:JOZ327696 JYQ327694:JYV327696 KIM327694:KIR327696 KSI327694:KSN327696 LCE327694:LCJ327696 LMA327694:LMF327696 LVW327694:LWB327696 MFS327694:MFX327696 MPO327694:MPT327696 MZK327694:MZP327696 NJG327694:NJL327696 NTC327694:NTH327696 OCY327694:ODD327696 OMU327694:OMZ327696 OWQ327694:OWV327696 PGM327694:PGR327696 PQI327694:PQN327696 QAE327694:QAJ327696 QKA327694:QKF327696 QTW327694:QUB327696 RDS327694:RDX327696 RNO327694:RNT327696 RXK327694:RXP327696 SHG327694:SHL327696 SRC327694:SRH327696 TAY327694:TBD327696 TKU327694:TKZ327696 TUQ327694:TUV327696 UEM327694:UER327696 UOI327694:UON327696 UYE327694:UYJ327696 VIA327694:VIF327696 VRW327694:VSB327696 WBS327694:WBX327696 WLO327694:WLT327696 WVK327694:WVP327696 C393230:H393232 IY393230:JD393232 SU393230:SZ393232 ACQ393230:ACV393232 AMM393230:AMR393232 AWI393230:AWN393232 BGE393230:BGJ393232 BQA393230:BQF393232 BZW393230:CAB393232 CJS393230:CJX393232 CTO393230:CTT393232 DDK393230:DDP393232 DNG393230:DNL393232 DXC393230:DXH393232 EGY393230:EHD393232 EQU393230:EQZ393232 FAQ393230:FAV393232 FKM393230:FKR393232 FUI393230:FUN393232 GEE393230:GEJ393232 GOA393230:GOF393232 GXW393230:GYB393232 HHS393230:HHX393232 HRO393230:HRT393232 IBK393230:IBP393232 ILG393230:ILL393232 IVC393230:IVH393232 JEY393230:JFD393232 JOU393230:JOZ393232 JYQ393230:JYV393232 KIM393230:KIR393232 KSI393230:KSN393232 LCE393230:LCJ393232 LMA393230:LMF393232 LVW393230:LWB393232 MFS393230:MFX393232 MPO393230:MPT393232 MZK393230:MZP393232 NJG393230:NJL393232 NTC393230:NTH393232 OCY393230:ODD393232 OMU393230:OMZ393232 OWQ393230:OWV393232 PGM393230:PGR393232 PQI393230:PQN393232 QAE393230:QAJ393232 QKA393230:QKF393232 QTW393230:QUB393232 RDS393230:RDX393232 RNO393230:RNT393232 RXK393230:RXP393232 SHG393230:SHL393232 SRC393230:SRH393232 TAY393230:TBD393232 TKU393230:TKZ393232 TUQ393230:TUV393232 UEM393230:UER393232 UOI393230:UON393232 UYE393230:UYJ393232 VIA393230:VIF393232 VRW393230:VSB393232 WBS393230:WBX393232 WLO393230:WLT393232 WVK393230:WVP393232 C458766:H458768 IY458766:JD458768 SU458766:SZ458768 ACQ458766:ACV458768 AMM458766:AMR458768 AWI458766:AWN458768 BGE458766:BGJ458768 BQA458766:BQF458768 BZW458766:CAB458768 CJS458766:CJX458768 CTO458766:CTT458768 DDK458766:DDP458768 DNG458766:DNL458768 DXC458766:DXH458768 EGY458766:EHD458768 EQU458766:EQZ458768 FAQ458766:FAV458768 FKM458766:FKR458768 FUI458766:FUN458768 GEE458766:GEJ458768 GOA458766:GOF458768 GXW458766:GYB458768 HHS458766:HHX458768 HRO458766:HRT458768 IBK458766:IBP458768 ILG458766:ILL458768 IVC458766:IVH458768 JEY458766:JFD458768 JOU458766:JOZ458768 JYQ458766:JYV458768 KIM458766:KIR458768 KSI458766:KSN458768 LCE458766:LCJ458768 LMA458766:LMF458768 LVW458766:LWB458768 MFS458766:MFX458768 MPO458766:MPT458768 MZK458766:MZP458768 NJG458766:NJL458768 NTC458766:NTH458768 OCY458766:ODD458768 OMU458766:OMZ458768 OWQ458766:OWV458768 PGM458766:PGR458768 PQI458766:PQN458768 QAE458766:QAJ458768 QKA458766:QKF458768 QTW458766:QUB458768 RDS458766:RDX458768 RNO458766:RNT458768 RXK458766:RXP458768 SHG458766:SHL458768 SRC458766:SRH458768 TAY458766:TBD458768 TKU458766:TKZ458768 TUQ458766:TUV458768 UEM458766:UER458768 UOI458766:UON458768 UYE458766:UYJ458768 VIA458766:VIF458768 VRW458766:VSB458768 WBS458766:WBX458768 WLO458766:WLT458768 WVK458766:WVP458768 C524302:H524304 IY524302:JD524304 SU524302:SZ524304 ACQ524302:ACV524304 AMM524302:AMR524304 AWI524302:AWN524304 BGE524302:BGJ524304 BQA524302:BQF524304 BZW524302:CAB524304 CJS524302:CJX524304 CTO524302:CTT524304 DDK524302:DDP524304 DNG524302:DNL524304 DXC524302:DXH524304 EGY524302:EHD524304 EQU524302:EQZ524304 FAQ524302:FAV524304 FKM524302:FKR524304 FUI524302:FUN524304 GEE524302:GEJ524304 GOA524302:GOF524304 GXW524302:GYB524304 HHS524302:HHX524304 HRO524302:HRT524304 IBK524302:IBP524304 ILG524302:ILL524304 IVC524302:IVH524304 JEY524302:JFD524304 JOU524302:JOZ524304 JYQ524302:JYV524304 KIM524302:KIR524304 KSI524302:KSN524304 LCE524302:LCJ524304 LMA524302:LMF524304 LVW524302:LWB524304 MFS524302:MFX524304 MPO524302:MPT524304 MZK524302:MZP524304 NJG524302:NJL524304 NTC524302:NTH524304 OCY524302:ODD524304 OMU524302:OMZ524304 OWQ524302:OWV524304 PGM524302:PGR524304 PQI524302:PQN524304 QAE524302:QAJ524304 QKA524302:QKF524304 QTW524302:QUB524304 RDS524302:RDX524304 RNO524302:RNT524304 RXK524302:RXP524304 SHG524302:SHL524304 SRC524302:SRH524304 TAY524302:TBD524304 TKU524302:TKZ524304 TUQ524302:TUV524304 UEM524302:UER524304 UOI524302:UON524304 UYE524302:UYJ524304 VIA524302:VIF524304 VRW524302:VSB524304 WBS524302:WBX524304 WLO524302:WLT524304 WVK524302:WVP524304 C589838:H589840 IY589838:JD589840 SU589838:SZ589840 ACQ589838:ACV589840 AMM589838:AMR589840 AWI589838:AWN589840 BGE589838:BGJ589840 BQA589838:BQF589840 BZW589838:CAB589840 CJS589838:CJX589840 CTO589838:CTT589840 DDK589838:DDP589840 DNG589838:DNL589840 DXC589838:DXH589840 EGY589838:EHD589840 EQU589838:EQZ589840 FAQ589838:FAV589840 FKM589838:FKR589840 FUI589838:FUN589840 GEE589838:GEJ589840 GOA589838:GOF589840 GXW589838:GYB589840 HHS589838:HHX589840 HRO589838:HRT589840 IBK589838:IBP589840 ILG589838:ILL589840 IVC589838:IVH589840 JEY589838:JFD589840 JOU589838:JOZ589840 JYQ589838:JYV589840 KIM589838:KIR589840 KSI589838:KSN589840 LCE589838:LCJ589840 LMA589838:LMF589840 LVW589838:LWB589840 MFS589838:MFX589840 MPO589838:MPT589840 MZK589838:MZP589840 NJG589838:NJL589840 NTC589838:NTH589840 OCY589838:ODD589840 OMU589838:OMZ589840 OWQ589838:OWV589840 PGM589838:PGR589840 PQI589838:PQN589840 QAE589838:QAJ589840 QKA589838:QKF589840 QTW589838:QUB589840 RDS589838:RDX589840 RNO589838:RNT589840 RXK589838:RXP589840 SHG589838:SHL589840 SRC589838:SRH589840 TAY589838:TBD589840 TKU589838:TKZ589840 TUQ589838:TUV589840 UEM589838:UER589840 UOI589838:UON589840 UYE589838:UYJ589840 VIA589838:VIF589840 VRW589838:VSB589840 WBS589838:WBX589840 WLO589838:WLT589840 WVK589838:WVP589840 C655374:H655376 IY655374:JD655376 SU655374:SZ655376 ACQ655374:ACV655376 AMM655374:AMR655376 AWI655374:AWN655376 BGE655374:BGJ655376 BQA655374:BQF655376 BZW655374:CAB655376 CJS655374:CJX655376 CTO655374:CTT655376 DDK655374:DDP655376 DNG655374:DNL655376 DXC655374:DXH655376 EGY655374:EHD655376 EQU655374:EQZ655376 FAQ655374:FAV655376 FKM655374:FKR655376 FUI655374:FUN655376 GEE655374:GEJ655376 GOA655374:GOF655376 GXW655374:GYB655376 HHS655374:HHX655376 HRO655374:HRT655376 IBK655374:IBP655376 ILG655374:ILL655376 IVC655374:IVH655376 JEY655374:JFD655376 JOU655374:JOZ655376 JYQ655374:JYV655376 KIM655374:KIR655376 KSI655374:KSN655376 LCE655374:LCJ655376 LMA655374:LMF655376 LVW655374:LWB655376 MFS655374:MFX655376 MPO655374:MPT655376 MZK655374:MZP655376 NJG655374:NJL655376 NTC655374:NTH655376 OCY655374:ODD655376 OMU655374:OMZ655376 OWQ655374:OWV655376 PGM655374:PGR655376 PQI655374:PQN655376 QAE655374:QAJ655376 QKA655374:QKF655376 QTW655374:QUB655376 RDS655374:RDX655376 RNO655374:RNT655376 RXK655374:RXP655376 SHG655374:SHL655376 SRC655374:SRH655376 TAY655374:TBD655376 TKU655374:TKZ655376 TUQ655374:TUV655376 UEM655374:UER655376 UOI655374:UON655376 UYE655374:UYJ655376 VIA655374:VIF655376 VRW655374:VSB655376 WBS655374:WBX655376 WLO655374:WLT655376 WVK655374:WVP655376 C720910:H720912 IY720910:JD720912 SU720910:SZ720912 ACQ720910:ACV720912 AMM720910:AMR720912 AWI720910:AWN720912 BGE720910:BGJ720912 BQA720910:BQF720912 BZW720910:CAB720912 CJS720910:CJX720912 CTO720910:CTT720912 DDK720910:DDP720912 DNG720910:DNL720912 DXC720910:DXH720912 EGY720910:EHD720912 EQU720910:EQZ720912 FAQ720910:FAV720912 FKM720910:FKR720912 FUI720910:FUN720912 GEE720910:GEJ720912 GOA720910:GOF720912 GXW720910:GYB720912 HHS720910:HHX720912 HRO720910:HRT720912 IBK720910:IBP720912 ILG720910:ILL720912 IVC720910:IVH720912 JEY720910:JFD720912 JOU720910:JOZ720912 JYQ720910:JYV720912 KIM720910:KIR720912 KSI720910:KSN720912 LCE720910:LCJ720912 LMA720910:LMF720912 LVW720910:LWB720912 MFS720910:MFX720912 MPO720910:MPT720912 MZK720910:MZP720912 NJG720910:NJL720912 NTC720910:NTH720912 OCY720910:ODD720912 OMU720910:OMZ720912 OWQ720910:OWV720912 PGM720910:PGR720912 PQI720910:PQN720912 QAE720910:QAJ720912 QKA720910:QKF720912 QTW720910:QUB720912 RDS720910:RDX720912 RNO720910:RNT720912 RXK720910:RXP720912 SHG720910:SHL720912 SRC720910:SRH720912 TAY720910:TBD720912 TKU720910:TKZ720912 TUQ720910:TUV720912 UEM720910:UER720912 UOI720910:UON720912 UYE720910:UYJ720912 VIA720910:VIF720912 VRW720910:VSB720912 WBS720910:WBX720912 WLO720910:WLT720912 WVK720910:WVP720912 C786446:H786448 IY786446:JD786448 SU786446:SZ786448 ACQ786446:ACV786448 AMM786446:AMR786448 AWI786446:AWN786448 BGE786446:BGJ786448 BQA786446:BQF786448 BZW786446:CAB786448 CJS786446:CJX786448 CTO786446:CTT786448 DDK786446:DDP786448 DNG786446:DNL786448 DXC786446:DXH786448 EGY786446:EHD786448 EQU786446:EQZ786448 FAQ786446:FAV786448 FKM786446:FKR786448 FUI786446:FUN786448 GEE786446:GEJ786448 GOA786446:GOF786448 GXW786446:GYB786448 HHS786446:HHX786448 HRO786446:HRT786448 IBK786446:IBP786448 ILG786446:ILL786448 IVC786446:IVH786448 JEY786446:JFD786448 JOU786446:JOZ786448 JYQ786446:JYV786448 KIM786446:KIR786448 KSI786446:KSN786448 LCE786446:LCJ786448 LMA786446:LMF786448 LVW786446:LWB786448 MFS786446:MFX786448 MPO786446:MPT786448 MZK786446:MZP786448 NJG786446:NJL786448 NTC786446:NTH786448 OCY786446:ODD786448 OMU786446:OMZ786448 OWQ786446:OWV786448 PGM786446:PGR786448 PQI786446:PQN786448 QAE786446:QAJ786448 QKA786446:QKF786448 QTW786446:QUB786448 RDS786446:RDX786448 RNO786446:RNT786448 RXK786446:RXP786448 SHG786446:SHL786448 SRC786446:SRH786448 TAY786446:TBD786448 TKU786446:TKZ786448 TUQ786446:TUV786448 UEM786446:UER786448 UOI786446:UON786448 UYE786446:UYJ786448 VIA786446:VIF786448 VRW786446:VSB786448 WBS786446:WBX786448 WLO786446:WLT786448 WVK786446:WVP786448 C851982:H851984 IY851982:JD851984 SU851982:SZ851984 ACQ851982:ACV851984 AMM851982:AMR851984 AWI851982:AWN851984 BGE851982:BGJ851984 BQA851982:BQF851984 BZW851982:CAB851984 CJS851982:CJX851984 CTO851982:CTT851984 DDK851982:DDP851984 DNG851982:DNL851984 DXC851982:DXH851984 EGY851982:EHD851984 EQU851982:EQZ851984 FAQ851982:FAV851984 FKM851982:FKR851984 FUI851982:FUN851984 GEE851982:GEJ851984 GOA851982:GOF851984 GXW851982:GYB851984 HHS851982:HHX851984 HRO851982:HRT851984 IBK851982:IBP851984 ILG851982:ILL851984 IVC851982:IVH851984 JEY851982:JFD851984 JOU851982:JOZ851984 JYQ851982:JYV851984 KIM851982:KIR851984 KSI851982:KSN851984 LCE851982:LCJ851984 LMA851982:LMF851984 LVW851982:LWB851984 MFS851982:MFX851984 MPO851982:MPT851984 MZK851982:MZP851984 NJG851982:NJL851984 NTC851982:NTH851984 OCY851982:ODD851984 OMU851982:OMZ851984 OWQ851982:OWV851984 PGM851982:PGR851984 PQI851982:PQN851984 QAE851982:QAJ851984 QKA851982:QKF851984 QTW851982:QUB851984 RDS851982:RDX851984 RNO851982:RNT851984 RXK851982:RXP851984 SHG851982:SHL851984 SRC851982:SRH851984 TAY851982:TBD851984 TKU851982:TKZ851984 TUQ851982:TUV851984 UEM851982:UER851984 UOI851982:UON851984 UYE851982:UYJ851984 VIA851982:VIF851984 VRW851982:VSB851984 WBS851982:WBX851984 WLO851982:WLT851984 WVK851982:WVP851984 C917518:H917520 IY917518:JD917520 SU917518:SZ917520 ACQ917518:ACV917520 AMM917518:AMR917520 AWI917518:AWN917520 BGE917518:BGJ917520 BQA917518:BQF917520 BZW917518:CAB917520 CJS917518:CJX917520 CTO917518:CTT917520 DDK917518:DDP917520 DNG917518:DNL917520 DXC917518:DXH917520 EGY917518:EHD917520 EQU917518:EQZ917520 FAQ917518:FAV917520 FKM917518:FKR917520 FUI917518:FUN917520 GEE917518:GEJ917520 GOA917518:GOF917520 GXW917518:GYB917520 HHS917518:HHX917520 HRO917518:HRT917520 IBK917518:IBP917520 ILG917518:ILL917520 IVC917518:IVH917520 JEY917518:JFD917520 JOU917518:JOZ917520 JYQ917518:JYV917520 KIM917518:KIR917520 KSI917518:KSN917520 LCE917518:LCJ917520 LMA917518:LMF917520 LVW917518:LWB917520 MFS917518:MFX917520 MPO917518:MPT917520 MZK917518:MZP917520 NJG917518:NJL917520 NTC917518:NTH917520 OCY917518:ODD917520 OMU917518:OMZ917520 OWQ917518:OWV917520 PGM917518:PGR917520 PQI917518:PQN917520 QAE917518:QAJ917520 QKA917518:QKF917520 QTW917518:QUB917520 RDS917518:RDX917520 RNO917518:RNT917520 RXK917518:RXP917520 SHG917518:SHL917520 SRC917518:SRH917520 TAY917518:TBD917520 TKU917518:TKZ917520 TUQ917518:TUV917520 UEM917518:UER917520 UOI917518:UON917520 UYE917518:UYJ917520 VIA917518:VIF917520 VRW917518:VSB917520 WBS917518:WBX917520 WLO917518:WLT917520 WVK917518:WVP917520 C983054:H983056 IY983054:JD983056 SU983054:SZ983056 ACQ983054:ACV983056 AMM983054:AMR983056 AWI983054:AWN983056 BGE983054:BGJ983056 BQA983054:BQF983056 BZW983054:CAB983056 CJS983054:CJX983056 CTO983054:CTT983056 DDK983054:DDP983056 DNG983054:DNL983056 DXC983054:DXH983056 EGY983054:EHD983056 EQU983054:EQZ983056 FAQ983054:FAV983056 FKM983054:FKR983056 FUI983054:FUN983056 GEE983054:GEJ983056 GOA983054:GOF983056 GXW983054:GYB983056 HHS983054:HHX983056 HRO983054:HRT983056 IBK983054:IBP983056 ILG983054:ILL983056 IVC983054:IVH983056 JEY983054:JFD983056 JOU983054:JOZ983056 JYQ983054:JYV983056 KIM983054:KIR983056 KSI983054:KSN983056 LCE983054:LCJ983056 LMA983054:LMF983056 LVW983054:LWB983056 MFS983054:MFX983056 MPO983054:MPT983056 MZK983054:MZP983056 NJG983054:NJL983056 NTC983054:NTH983056 OCY983054:ODD983056 OMU983054:OMZ983056 OWQ983054:OWV983056 PGM983054:PGR983056 PQI983054:PQN983056 QAE983054:QAJ983056 QKA983054:QKF983056 QTW983054:QUB983056 RDS983054:RDX983056 RNO983054:RNT983056 RXK983054:RXP983056 SHG983054:SHL983056 SRC983054:SRH983056 TAY983054:TBD983056 TKU983054:TKZ983056 TUQ983054:TUV983056 UEM983054:UER983056 UOI983054:UON983056 UYE983054:UYJ983056 VIA983054:VIF983056 VRW983054:VSB983056 WBS983054:WBX983056 WLO983054:WLT983056 WVK983054:WVP983056 C65558:E65560 IY65558:JA65560 SU65558:SW65560 ACQ65558:ACS65560 AMM65558:AMO65560 AWI65558:AWK65560 BGE65558:BGG65560 BQA65558:BQC65560 BZW65558:BZY65560 CJS65558:CJU65560 CTO65558:CTQ65560 DDK65558:DDM65560 DNG65558:DNI65560 DXC65558:DXE65560 EGY65558:EHA65560 EQU65558:EQW65560 FAQ65558:FAS65560 FKM65558:FKO65560 FUI65558:FUK65560 GEE65558:GEG65560 GOA65558:GOC65560 GXW65558:GXY65560 HHS65558:HHU65560 HRO65558:HRQ65560 IBK65558:IBM65560 ILG65558:ILI65560 IVC65558:IVE65560 JEY65558:JFA65560 JOU65558:JOW65560 JYQ65558:JYS65560 KIM65558:KIO65560 KSI65558:KSK65560 LCE65558:LCG65560 LMA65558:LMC65560 LVW65558:LVY65560 MFS65558:MFU65560 MPO65558:MPQ65560 MZK65558:MZM65560 NJG65558:NJI65560 NTC65558:NTE65560 OCY65558:ODA65560 OMU65558:OMW65560 OWQ65558:OWS65560 PGM65558:PGO65560 PQI65558:PQK65560 QAE65558:QAG65560 QKA65558:QKC65560 QTW65558:QTY65560 RDS65558:RDU65560 RNO65558:RNQ65560 RXK65558:RXM65560 SHG65558:SHI65560 SRC65558:SRE65560 TAY65558:TBA65560 TKU65558:TKW65560 TUQ65558:TUS65560 UEM65558:UEO65560 UOI65558:UOK65560 UYE65558:UYG65560 VIA65558:VIC65560 VRW65558:VRY65560 WBS65558:WBU65560 WLO65558:WLQ65560 WVK65558:WVM65560 C131094:E131096 IY131094:JA131096 SU131094:SW131096 ACQ131094:ACS131096 AMM131094:AMO131096 AWI131094:AWK131096 BGE131094:BGG131096 BQA131094:BQC131096 BZW131094:BZY131096 CJS131094:CJU131096 CTO131094:CTQ131096 DDK131094:DDM131096 DNG131094:DNI131096 DXC131094:DXE131096 EGY131094:EHA131096 EQU131094:EQW131096 FAQ131094:FAS131096 FKM131094:FKO131096 FUI131094:FUK131096 GEE131094:GEG131096 GOA131094:GOC131096 GXW131094:GXY131096 HHS131094:HHU131096 HRO131094:HRQ131096 IBK131094:IBM131096 ILG131094:ILI131096 IVC131094:IVE131096 JEY131094:JFA131096 JOU131094:JOW131096 JYQ131094:JYS131096 KIM131094:KIO131096 KSI131094:KSK131096 LCE131094:LCG131096 LMA131094:LMC131096 LVW131094:LVY131096 MFS131094:MFU131096 MPO131094:MPQ131096 MZK131094:MZM131096 NJG131094:NJI131096 NTC131094:NTE131096 OCY131094:ODA131096 OMU131094:OMW131096 OWQ131094:OWS131096 PGM131094:PGO131096 PQI131094:PQK131096 QAE131094:QAG131096 QKA131094:QKC131096 QTW131094:QTY131096 RDS131094:RDU131096 RNO131094:RNQ131096 RXK131094:RXM131096 SHG131094:SHI131096 SRC131094:SRE131096 TAY131094:TBA131096 TKU131094:TKW131096 TUQ131094:TUS131096 UEM131094:UEO131096 UOI131094:UOK131096 UYE131094:UYG131096 VIA131094:VIC131096 VRW131094:VRY131096 WBS131094:WBU131096 WLO131094:WLQ131096 WVK131094:WVM131096 C196630:E196632 IY196630:JA196632 SU196630:SW196632 ACQ196630:ACS196632 AMM196630:AMO196632 AWI196630:AWK196632 BGE196630:BGG196632 BQA196630:BQC196632 BZW196630:BZY196632 CJS196630:CJU196632 CTO196630:CTQ196632 DDK196630:DDM196632 DNG196630:DNI196632 DXC196630:DXE196632 EGY196630:EHA196632 EQU196630:EQW196632 FAQ196630:FAS196632 FKM196630:FKO196632 FUI196630:FUK196632 GEE196630:GEG196632 GOA196630:GOC196632 GXW196630:GXY196632 HHS196630:HHU196632 HRO196630:HRQ196632 IBK196630:IBM196632 ILG196630:ILI196632 IVC196630:IVE196632 JEY196630:JFA196632 JOU196630:JOW196632 JYQ196630:JYS196632 KIM196630:KIO196632 KSI196630:KSK196632 LCE196630:LCG196632 LMA196630:LMC196632 LVW196630:LVY196632 MFS196630:MFU196632 MPO196630:MPQ196632 MZK196630:MZM196632 NJG196630:NJI196632 NTC196630:NTE196632 OCY196630:ODA196632 OMU196630:OMW196632 OWQ196630:OWS196632 PGM196630:PGO196632 PQI196630:PQK196632 QAE196630:QAG196632 QKA196630:QKC196632 QTW196630:QTY196632 RDS196630:RDU196632 RNO196630:RNQ196632 RXK196630:RXM196632 SHG196630:SHI196632 SRC196630:SRE196632 TAY196630:TBA196632 TKU196630:TKW196632 TUQ196630:TUS196632 UEM196630:UEO196632 UOI196630:UOK196632 UYE196630:UYG196632 VIA196630:VIC196632 VRW196630:VRY196632 WBS196630:WBU196632 WLO196630:WLQ196632 WVK196630:WVM196632 C262166:E262168 IY262166:JA262168 SU262166:SW262168 ACQ262166:ACS262168 AMM262166:AMO262168 AWI262166:AWK262168 BGE262166:BGG262168 BQA262166:BQC262168 BZW262166:BZY262168 CJS262166:CJU262168 CTO262166:CTQ262168 DDK262166:DDM262168 DNG262166:DNI262168 DXC262166:DXE262168 EGY262166:EHA262168 EQU262166:EQW262168 FAQ262166:FAS262168 FKM262166:FKO262168 FUI262166:FUK262168 GEE262166:GEG262168 GOA262166:GOC262168 GXW262166:GXY262168 HHS262166:HHU262168 HRO262166:HRQ262168 IBK262166:IBM262168 ILG262166:ILI262168 IVC262166:IVE262168 JEY262166:JFA262168 JOU262166:JOW262168 JYQ262166:JYS262168 KIM262166:KIO262168 KSI262166:KSK262168 LCE262166:LCG262168 LMA262166:LMC262168 LVW262166:LVY262168 MFS262166:MFU262168 MPO262166:MPQ262168 MZK262166:MZM262168 NJG262166:NJI262168 NTC262166:NTE262168 OCY262166:ODA262168 OMU262166:OMW262168 OWQ262166:OWS262168 PGM262166:PGO262168 PQI262166:PQK262168 QAE262166:QAG262168 QKA262166:QKC262168 QTW262166:QTY262168 RDS262166:RDU262168 RNO262166:RNQ262168 RXK262166:RXM262168 SHG262166:SHI262168 SRC262166:SRE262168 TAY262166:TBA262168 TKU262166:TKW262168 TUQ262166:TUS262168 UEM262166:UEO262168 UOI262166:UOK262168 UYE262166:UYG262168 VIA262166:VIC262168 VRW262166:VRY262168 WBS262166:WBU262168 WLO262166:WLQ262168 WVK262166:WVM262168 C327702:E327704 IY327702:JA327704 SU327702:SW327704 ACQ327702:ACS327704 AMM327702:AMO327704 AWI327702:AWK327704 BGE327702:BGG327704 BQA327702:BQC327704 BZW327702:BZY327704 CJS327702:CJU327704 CTO327702:CTQ327704 DDK327702:DDM327704 DNG327702:DNI327704 DXC327702:DXE327704 EGY327702:EHA327704 EQU327702:EQW327704 FAQ327702:FAS327704 FKM327702:FKO327704 FUI327702:FUK327704 GEE327702:GEG327704 GOA327702:GOC327704 GXW327702:GXY327704 HHS327702:HHU327704 HRO327702:HRQ327704 IBK327702:IBM327704 ILG327702:ILI327704 IVC327702:IVE327704 JEY327702:JFA327704 JOU327702:JOW327704 JYQ327702:JYS327704 KIM327702:KIO327704 KSI327702:KSK327704 LCE327702:LCG327704 LMA327702:LMC327704 LVW327702:LVY327704 MFS327702:MFU327704 MPO327702:MPQ327704 MZK327702:MZM327704 NJG327702:NJI327704 NTC327702:NTE327704 OCY327702:ODA327704 OMU327702:OMW327704 OWQ327702:OWS327704 PGM327702:PGO327704 PQI327702:PQK327704 QAE327702:QAG327704 QKA327702:QKC327704 QTW327702:QTY327704 RDS327702:RDU327704 RNO327702:RNQ327704 RXK327702:RXM327704 SHG327702:SHI327704 SRC327702:SRE327704 TAY327702:TBA327704 TKU327702:TKW327704 TUQ327702:TUS327704 UEM327702:UEO327704 UOI327702:UOK327704 UYE327702:UYG327704 VIA327702:VIC327704 VRW327702:VRY327704 WBS327702:WBU327704 WLO327702:WLQ327704 WVK327702:WVM327704 C393238:E393240 IY393238:JA393240 SU393238:SW393240 ACQ393238:ACS393240 AMM393238:AMO393240 AWI393238:AWK393240 BGE393238:BGG393240 BQA393238:BQC393240 BZW393238:BZY393240 CJS393238:CJU393240 CTO393238:CTQ393240 DDK393238:DDM393240 DNG393238:DNI393240 DXC393238:DXE393240 EGY393238:EHA393240 EQU393238:EQW393240 FAQ393238:FAS393240 FKM393238:FKO393240 FUI393238:FUK393240 GEE393238:GEG393240 GOA393238:GOC393240 GXW393238:GXY393240 HHS393238:HHU393240 HRO393238:HRQ393240 IBK393238:IBM393240 ILG393238:ILI393240 IVC393238:IVE393240 JEY393238:JFA393240 JOU393238:JOW393240 JYQ393238:JYS393240 KIM393238:KIO393240 KSI393238:KSK393240 LCE393238:LCG393240 LMA393238:LMC393240 LVW393238:LVY393240 MFS393238:MFU393240 MPO393238:MPQ393240 MZK393238:MZM393240 NJG393238:NJI393240 NTC393238:NTE393240 OCY393238:ODA393240 OMU393238:OMW393240 OWQ393238:OWS393240 PGM393238:PGO393240 PQI393238:PQK393240 QAE393238:QAG393240 QKA393238:QKC393240 QTW393238:QTY393240 RDS393238:RDU393240 RNO393238:RNQ393240 RXK393238:RXM393240 SHG393238:SHI393240 SRC393238:SRE393240 TAY393238:TBA393240 TKU393238:TKW393240 TUQ393238:TUS393240 UEM393238:UEO393240 UOI393238:UOK393240 UYE393238:UYG393240 VIA393238:VIC393240 VRW393238:VRY393240 WBS393238:WBU393240 WLO393238:WLQ393240 WVK393238:WVM393240 C458774:E458776 IY458774:JA458776 SU458774:SW458776 ACQ458774:ACS458776 AMM458774:AMO458776 AWI458774:AWK458776 BGE458774:BGG458776 BQA458774:BQC458776 BZW458774:BZY458776 CJS458774:CJU458776 CTO458774:CTQ458776 DDK458774:DDM458776 DNG458774:DNI458776 DXC458774:DXE458776 EGY458774:EHA458776 EQU458774:EQW458776 FAQ458774:FAS458776 FKM458774:FKO458776 FUI458774:FUK458776 GEE458774:GEG458776 GOA458774:GOC458776 GXW458774:GXY458776 HHS458774:HHU458776 HRO458774:HRQ458776 IBK458774:IBM458776 ILG458774:ILI458776 IVC458774:IVE458776 JEY458774:JFA458776 JOU458774:JOW458776 JYQ458774:JYS458776 KIM458774:KIO458776 KSI458774:KSK458776 LCE458774:LCG458776 LMA458774:LMC458776 LVW458774:LVY458776 MFS458774:MFU458776 MPO458774:MPQ458776 MZK458774:MZM458776 NJG458774:NJI458776 NTC458774:NTE458776 OCY458774:ODA458776 OMU458774:OMW458776 OWQ458774:OWS458776 PGM458774:PGO458776 PQI458774:PQK458776 QAE458774:QAG458776 QKA458774:QKC458776 QTW458774:QTY458776 RDS458774:RDU458776 RNO458774:RNQ458776 RXK458774:RXM458776 SHG458774:SHI458776 SRC458774:SRE458776 TAY458774:TBA458776 TKU458774:TKW458776 TUQ458774:TUS458776 UEM458774:UEO458776 UOI458774:UOK458776 UYE458774:UYG458776 VIA458774:VIC458776 VRW458774:VRY458776 WBS458774:WBU458776 WLO458774:WLQ458776 WVK458774:WVM458776 C524310:E524312 IY524310:JA524312 SU524310:SW524312 ACQ524310:ACS524312 AMM524310:AMO524312 AWI524310:AWK524312 BGE524310:BGG524312 BQA524310:BQC524312 BZW524310:BZY524312 CJS524310:CJU524312 CTO524310:CTQ524312 DDK524310:DDM524312 DNG524310:DNI524312 DXC524310:DXE524312 EGY524310:EHA524312 EQU524310:EQW524312 FAQ524310:FAS524312 FKM524310:FKO524312 FUI524310:FUK524312 GEE524310:GEG524312 GOA524310:GOC524312 GXW524310:GXY524312 HHS524310:HHU524312 HRO524310:HRQ524312 IBK524310:IBM524312 ILG524310:ILI524312 IVC524310:IVE524312 JEY524310:JFA524312 JOU524310:JOW524312 JYQ524310:JYS524312 KIM524310:KIO524312 KSI524310:KSK524312 LCE524310:LCG524312 LMA524310:LMC524312 LVW524310:LVY524312 MFS524310:MFU524312 MPO524310:MPQ524312 MZK524310:MZM524312 NJG524310:NJI524312 NTC524310:NTE524312 OCY524310:ODA524312 OMU524310:OMW524312 OWQ524310:OWS524312 PGM524310:PGO524312 PQI524310:PQK524312 QAE524310:QAG524312 QKA524310:QKC524312 QTW524310:QTY524312 RDS524310:RDU524312 RNO524310:RNQ524312 RXK524310:RXM524312 SHG524310:SHI524312 SRC524310:SRE524312 TAY524310:TBA524312 TKU524310:TKW524312 TUQ524310:TUS524312 UEM524310:UEO524312 UOI524310:UOK524312 UYE524310:UYG524312 VIA524310:VIC524312 VRW524310:VRY524312 WBS524310:WBU524312 WLO524310:WLQ524312 WVK524310:WVM524312 C589846:E589848 IY589846:JA589848 SU589846:SW589848 ACQ589846:ACS589848 AMM589846:AMO589848 AWI589846:AWK589848 BGE589846:BGG589848 BQA589846:BQC589848 BZW589846:BZY589848 CJS589846:CJU589848 CTO589846:CTQ589848 DDK589846:DDM589848 DNG589846:DNI589848 DXC589846:DXE589848 EGY589846:EHA589848 EQU589846:EQW589848 FAQ589846:FAS589848 FKM589846:FKO589848 FUI589846:FUK589848 GEE589846:GEG589848 GOA589846:GOC589848 GXW589846:GXY589848 HHS589846:HHU589848 HRO589846:HRQ589848 IBK589846:IBM589848 ILG589846:ILI589848 IVC589846:IVE589848 JEY589846:JFA589848 JOU589846:JOW589848 JYQ589846:JYS589848 KIM589846:KIO589848 KSI589846:KSK589848 LCE589846:LCG589848 LMA589846:LMC589848 LVW589846:LVY589848 MFS589846:MFU589848 MPO589846:MPQ589848 MZK589846:MZM589848 NJG589846:NJI589848 NTC589846:NTE589848 OCY589846:ODA589848 OMU589846:OMW589848 OWQ589846:OWS589848 PGM589846:PGO589848 PQI589846:PQK589848 QAE589846:QAG589848 QKA589846:QKC589848 QTW589846:QTY589848 RDS589846:RDU589848 RNO589846:RNQ589848 RXK589846:RXM589848 SHG589846:SHI589848 SRC589846:SRE589848 TAY589846:TBA589848 TKU589846:TKW589848 TUQ589846:TUS589848 UEM589846:UEO589848 UOI589846:UOK589848 UYE589846:UYG589848 VIA589846:VIC589848 VRW589846:VRY589848 WBS589846:WBU589848 WLO589846:WLQ589848 WVK589846:WVM589848 C655382:E655384 IY655382:JA655384 SU655382:SW655384 ACQ655382:ACS655384 AMM655382:AMO655384 AWI655382:AWK655384 BGE655382:BGG655384 BQA655382:BQC655384 BZW655382:BZY655384 CJS655382:CJU655384 CTO655382:CTQ655384 DDK655382:DDM655384 DNG655382:DNI655384 DXC655382:DXE655384 EGY655382:EHA655384 EQU655382:EQW655384 FAQ655382:FAS655384 FKM655382:FKO655384 FUI655382:FUK655384 GEE655382:GEG655384 GOA655382:GOC655384 GXW655382:GXY655384 HHS655382:HHU655384 HRO655382:HRQ655384 IBK655382:IBM655384 ILG655382:ILI655384 IVC655382:IVE655384 JEY655382:JFA655384 JOU655382:JOW655384 JYQ655382:JYS655384 KIM655382:KIO655384 KSI655382:KSK655384 LCE655382:LCG655384 LMA655382:LMC655384 LVW655382:LVY655384 MFS655382:MFU655384 MPO655382:MPQ655384 MZK655382:MZM655384 NJG655382:NJI655384 NTC655382:NTE655384 OCY655382:ODA655384 OMU655382:OMW655384 OWQ655382:OWS655384 PGM655382:PGO655384 PQI655382:PQK655384 QAE655382:QAG655384 QKA655382:QKC655384 QTW655382:QTY655384 RDS655382:RDU655384 RNO655382:RNQ655384 RXK655382:RXM655384 SHG655382:SHI655384 SRC655382:SRE655384 TAY655382:TBA655384 TKU655382:TKW655384 TUQ655382:TUS655384 UEM655382:UEO655384 UOI655382:UOK655384 UYE655382:UYG655384 VIA655382:VIC655384 VRW655382:VRY655384 WBS655382:WBU655384 WLO655382:WLQ655384 WVK655382:WVM655384 C720918:E720920 IY720918:JA720920 SU720918:SW720920 ACQ720918:ACS720920 AMM720918:AMO720920 AWI720918:AWK720920 BGE720918:BGG720920 BQA720918:BQC720920 BZW720918:BZY720920 CJS720918:CJU720920 CTO720918:CTQ720920 DDK720918:DDM720920 DNG720918:DNI720920 DXC720918:DXE720920 EGY720918:EHA720920 EQU720918:EQW720920 FAQ720918:FAS720920 FKM720918:FKO720920 FUI720918:FUK720920 GEE720918:GEG720920 GOA720918:GOC720920 GXW720918:GXY720920 HHS720918:HHU720920 HRO720918:HRQ720920 IBK720918:IBM720920 ILG720918:ILI720920 IVC720918:IVE720920 JEY720918:JFA720920 JOU720918:JOW720920 JYQ720918:JYS720920 KIM720918:KIO720920 KSI720918:KSK720920 LCE720918:LCG720920 LMA720918:LMC720920 LVW720918:LVY720920 MFS720918:MFU720920 MPO720918:MPQ720920 MZK720918:MZM720920 NJG720918:NJI720920 NTC720918:NTE720920 OCY720918:ODA720920 OMU720918:OMW720920 OWQ720918:OWS720920 PGM720918:PGO720920 PQI720918:PQK720920 QAE720918:QAG720920 QKA720918:QKC720920 QTW720918:QTY720920 RDS720918:RDU720920 RNO720918:RNQ720920 RXK720918:RXM720920 SHG720918:SHI720920 SRC720918:SRE720920 TAY720918:TBA720920 TKU720918:TKW720920 TUQ720918:TUS720920 UEM720918:UEO720920 UOI720918:UOK720920 UYE720918:UYG720920 VIA720918:VIC720920 VRW720918:VRY720920 WBS720918:WBU720920 WLO720918:WLQ720920 WVK720918:WVM720920 C786454:E786456 IY786454:JA786456 SU786454:SW786456 ACQ786454:ACS786456 AMM786454:AMO786456 AWI786454:AWK786456 BGE786454:BGG786456 BQA786454:BQC786456 BZW786454:BZY786456 CJS786454:CJU786456 CTO786454:CTQ786456 DDK786454:DDM786456 DNG786454:DNI786456 DXC786454:DXE786456 EGY786454:EHA786456 EQU786454:EQW786456 FAQ786454:FAS786456 FKM786454:FKO786456 FUI786454:FUK786456 GEE786454:GEG786456 GOA786454:GOC786456 GXW786454:GXY786456 HHS786454:HHU786456 HRO786454:HRQ786456 IBK786454:IBM786456 ILG786454:ILI786456 IVC786454:IVE786456 JEY786454:JFA786456 JOU786454:JOW786456 JYQ786454:JYS786456 KIM786454:KIO786456 KSI786454:KSK786456 LCE786454:LCG786456 LMA786454:LMC786456 LVW786454:LVY786456 MFS786454:MFU786456 MPO786454:MPQ786456 MZK786454:MZM786456 NJG786454:NJI786456 NTC786454:NTE786456 OCY786454:ODA786456 OMU786454:OMW786456 OWQ786454:OWS786456 PGM786454:PGO786456 PQI786454:PQK786456 QAE786454:QAG786456 QKA786454:QKC786456 QTW786454:QTY786456 RDS786454:RDU786456 RNO786454:RNQ786456 RXK786454:RXM786456 SHG786454:SHI786456 SRC786454:SRE786456 TAY786454:TBA786456 TKU786454:TKW786456 TUQ786454:TUS786456 UEM786454:UEO786456 UOI786454:UOK786456 UYE786454:UYG786456 VIA786454:VIC786456 VRW786454:VRY786456 WBS786454:WBU786456 WLO786454:WLQ786456 WVK786454:WVM786456 C851990:E851992 IY851990:JA851992 SU851990:SW851992 ACQ851990:ACS851992 AMM851990:AMO851992 AWI851990:AWK851992 BGE851990:BGG851992 BQA851990:BQC851992 BZW851990:BZY851992 CJS851990:CJU851992 CTO851990:CTQ851992 DDK851990:DDM851992 DNG851990:DNI851992 DXC851990:DXE851992 EGY851990:EHA851992 EQU851990:EQW851992 FAQ851990:FAS851992 FKM851990:FKO851992 FUI851990:FUK851992 GEE851990:GEG851992 GOA851990:GOC851992 GXW851990:GXY851992 HHS851990:HHU851992 HRO851990:HRQ851992 IBK851990:IBM851992 ILG851990:ILI851992 IVC851990:IVE851992 JEY851990:JFA851992 JOU851990:JOW851992 JYQ851990:JYS851992 KIM851990:KIO851992 KSI851990:KSK851992 LCE851990:LCG851992 LMA851990:LMC851992 LVW851990:LVY851992 MFS851990:MFU851992 MPO851990:MPQ851992 MZK851990:MZM851992 NJG851990:NJI851992 NTC851990:NTE851992 OCY851990:ODA851992 OMU851990:OMW851992 OWQ851990:OWS851992 PGM851990:PGO851992 PQI851990:PQK851992 QAE851990:QAG851992 QKA851990:QKC851992 QTW851990:QTY851992 RDS851990:RDU851992 RNO851990:RNQ851992 RXK851990:RXM851992 SHG851990:SHI851992 SRC851990:SRE851992 TAY851990:TBA851992 TKU851990:TKW851992 TUQ851990:TUS851992 UEM851990:UEO851992 UOI851990:UOK851992 UYE851990:UYG851992 VIA851990:VIC851992 VRW851990:VRY851992 WBS851990:WBU851992 WLO851990:WLQ851992 WVK851990:WVM851992 C917526:E917528 IY917526:JA917528 SU917526:SW917528 ACQ917526:ACS917528 AMM917526:AMO917528 AWI917526:AWK917528 BGE917526:BGG917528 BQA917526:BQC917528 BZW917526:BZY917528 CJS917526:CJU917528 CTO917526:CTQ917528 DDK917526:DDM917528 DNG917526:DNI917528 DXC917526:DXE917528 EGY917526:EHA917528 EQU917526:EQW917528 FAQ917526:FAS917528 FKM917526:FKO917528 FUI917526:FUK917528 GEE917526:GEG917528 GOA917526:GOC917528 GXW917526:GXY917528 HHS917526:HHU917528 HRO917526:HRQ917528 IBK917526:IBM917528 ILG917526:ILI917528 IVC917526:IVE917528 JEY917526:JFA917528 JOU917526:JOW917528 JYQ917526:JYS917528 KIM917526:KIO917528 KSI917526:KSK917528 LCE917526:LCG917528 LMA917526:LMC917528 LVW917526:LVY917528 MFS917526:MFU917528 MPO917526:MPQ917528 MZK917526:MZM917528 NJG917526:NJI917528 NTC917526:NTE917528 OCY917526:ODA917528 OMU917526:OMW917528 OWQ917526:OWS917528 PGM917526:PGO917528 PQI917526:PQK917528 QAE917526:QAG917528 QKA917526:QKC917528 QTW917526:QTY917528 RDS917526:RDU917528 RNO917526:RNQ917528 RXK917526:RXM917528 SHG917526:SHI917528 SRC917526:SRE917528 TAY917526:TBA917528 TKU917526:TKW917528 TUQ917526:TUS917528 UEM917526:UEO917528 UOI917526:UOK917528 UYE917526:UYG917528 VIA917526:VIC917528 VRW917526:VRY917528 WBS917526:WBU917528 WLO917526:WLQ917528 WVK917526:WVM917528 C983062:E983064 IY983062:JA983064 SU983062:SW983064 ACQ983062:ACS983064 AMM983062:AMO983064 AWI983062:AWK983064 BGE983062:BGG983064 BQA983062:BQC983064 BZW983062:BZY983064 CJS983062:CJU983064 CTO983062:CTQ983064 DDK983062:DDM983064 DNG983062:DNI983064 DXC983062:DXE983064 EGY983062:EHA983064 EQU983062:EQW983064 FAQ983062:FAS983064 FKM983062:FKO983064 FUI983062:FUK983064 GEE983062:GEG983064 GOA983062:GOC983064 GXW983062:GXY983064 HHS983062:HHU983064 HRO983062:HRQ983064 IBK983062:IBM983064 ILG983062:ILI983064 IVC983062:IVE983064 JEY983062:JFA983064 JOU983062:JOW983064 JYQ983062:JYS983064 KIM983062:KIO983064 KSI983062:KSK983064 LCE983062:LCG983064 LMA983062:LMC983064 LVW983062:LVY983064 MFS983062:MFU983064 MPO983062:MPQ983064 MZK983062:MZM983064 NJG983062:NJI983064 NTC983062:NTE983064 OCY983062:ODA983064 OMU983062:OMW983064 OWQ983062:OWS983064 PGM983062:PGO983064 PQI983062:PQK983064 QAE983062:QAG983064 QKA983062:QKC983064 QTW983062:QTY983064 RDS983062:RDU983064 RNO983062:RNQ983064 RXK983062:RXM983064 SHG983062:SHI983064 SRC983062:SRE983064 TAY983062:TBA983064 TKU983062:TKW983064 TUQ983062:TUS983064 UEM983062:UEO983064 UOI983062:UOK983064 UYE983062:UYG983064 VIA983062:VIC983064 VRW983062:VRY983064 WBS983062:WBU983064 WLO983062:WLQ983064 WVK983062:WVM983064 I65558:I65560 JE65558:JE65560 TA65558:TA65560 ACW65558:ACW65560 AMS65558:AMS65560 AWO65558:AWO65560 BGK65558:BGK65560 BQG65558:BQG65560 CAC65558:CAC65560 CJY65558:CJY65560 CTU65558:CTU65560 DDQ65558:DDQ65560 DNM65558:DNM65560 DXI65558:DXI65560 EHE65558:EHE65560 ERA65558:ERA65560 FAW65558:FAW65560 FKS65558:FKS65560 FUO65558:FUO65560 GEK65558:GEK65560 GOG65558:GOG65560 GYC65558:GYC65560 HHY65558:HHY65560 HRU65558:HRU65560 IBQ65558:IBQ65560 ILM65558:ILM65560 IVI65558:IVI65560 JFE65558:JFE65560 JPA65558:JPA65560 JYW65558:JYW65560 KIS65558:KIS65560 KSO65558:KSO65560 LCK65558:LCK65560 LMG65558:LMG65560 LWC65558:LWC65560 MFY65558:MFY65560 MPU65558:MPU65560 MZQ65558:MZQ65560 NJM65558:NJM65560 NTI65558:NTI65560 ODE65558:ODE65560 ONA65558:ONA65560 OWW65558:OWW65560 PGS65558:PGS65560 PQO65558:PQO65560 QAK65558:QAK65560 QKG65558:QKG65560 QUC65558:QUC65560 RDY65558:RDY65560 RNU65558:RNU65560 RXQ65558:RXQ65560 SHM65558:SHM65560 SRI65558:SRI65560 TBE65558:TBE65560 TLA65558:TLA65560 TUW65558:TUW65560 UES65558:UES65560 UOO65558:UOO65560 UYK65558:UYK65560 VIG65558:VIG65560 VSC65558:VSC65560 WBY65558:WBY65560 WLU65558:WLU65560 WVQ65558:WVQ65560 I131094:I131096 JE131094:JE131096 TA131094:TA131096 ACW131094:ACW131096 AMS131094:AMS131096 AWO131094:AWO131096 BGK131094:BGK131096 BQG131094:BQG131096 CAC131094:CAC131096 CJY131094:CJY131096 CTU131094:CTU131096 DDQ131094:DDQ131096 DNM131094:DNM131096 DXI131094:DXI131096 EHE131094:EHE131096 ERA131094:ERA131096 FAW131094:FAW131096 FKS131094:FKS131096 FUO131094:FUO131096 GEK131094:GEK131096 GOG131094:GOG131096 GYC131094:GYC131096 HHY131094:HHY131096 HRU131094:HRU131096 IBQ131094:IBQ131096 ILM131094:ILM131096 IVI131094:IVI131096 JFE131094:JFE131096 JPA131094:JPA131096 JYW131094:JYW131096 KIS131094:KIS131096 KSO131094:KSO131096 LCK131094:LCK131096 LMG131094:LMG131096 LWC131094:LWC131096 MFY131094:MFY131096 MPU131094:MPU131096 MZQ131094:MZQ131096 NJM131094:NJM131096 NTI131094:NTI131096 ODE131094:ODE131096 ONA131094:ONA131096 OWW131094:OWW131096 PGS131094:PGS131096 PQO131094:PQO131096 QAK131094:QAK131096 QKG131094:QKG131096 QUC131094:QUC131096 RDY131094:RDY131096 RNU131094:RNU131096 RXQ131094:RXQ131096 SHM131094:SHM131096 SRI131094:SRI131096 TBE131094:TBE131096 TLA131094:TLA131096 TUW131094:TUW131096 UES131094:UES131096 UOO131094:UOO131096 UYK131094:UYK131096 VIG131094:VIG131096 VSC131094:VSC131096 WBY131094:WBY131096 WLU131094:WLU131096 WVQ131094:WVQ131096 I196630:I196632 JE196630:JE196632 TA196630:TA196632 ACW196630:ACW196632 AMS196630:AMS196632 AWO196630:AWO196632 BGK196630:BGK196632 BQG196630:BQG196632 CAC196630:CAC196632 CJY196630:CJY196632 CTU196630:CTU196632 DDQ196630:DDQ196632 DNM196630:DNM196632 DXI196630:DXI196632 EHE196630:EHE196632 ERA196630:ERA196632 FAW196630:FAW196632 FKS196630:FKS196632 FUO196630:FUO196632 GEK196630:GEK196632 GOG196630:GOG196632 GYC196630:GYC196632 HHY196630:HHY196632 HRU196630:HRU196632 IBQ196630:IBQ196632 ILM196630:ILM196632 IVI196630:IVI196632 JFE196630:JFE196632 JPA196630:JPA196632 JYW196630:JYW196632 KIS196630:KIS196632 KSO196630:KSO196632 LCK196630:LCK196632 LMG196630:LMG196632 LWC196630:LWC196632 MFY196630:MFY196632 MPU196630:MPU196632 MZQ196630:MZQ196632 NJM196630:NJM196632 NTI196630:NTI196632 ODE196630:ODE196632 ONA196630:ONA196632 OWW196630:OWW196632 PGS196630:PGS196632 PQO196630:PQO196632 QAK196630:QAK196632 QKG196630:QKG196632 QUC196630:QUC196632 RDY196630:RDY196632 RNU196630:RNU196632 RXQ196630:RXQ196632 SHM196630:SHM196632 SRI196630:SRI196632 TBE196630:TBE196632 TLA196630:TLA196632 TUW196630:TUW196632 UES196630:UES196632 UOO196630:UOO196632 UYK196630:UYK196632 VIG196630:VIG196632 VSC196630:VSC196632 WBY196630:WBY196632 WLU196630:WLU196632 WVQ196630:WVQ196632 I262166:I262168 JE262166:JE262168 TA262166:TA262168 ACW262166:ACW262168 AMS262166:AMS262168 AWO262166:AWO262168 BGK262166:BGK262168 BQG262166:BQG262168 CAC262166:CAC262168 CJY262166:CJY262168 CTU262166:CTU262168 DDQ262166:DDQ262168 DNM262166:DNM262168 DXI262166:DXI262168 EHE262166:EHE262168 ERA262166:ERA262168 FAW262166:FAW262168 FKS262166:FKS262168 FUO262166:FUO262168 GEK262166:GEK262168 GOG262166:GOG262168 GYC262166:GYC262168 HHY262166:HHY262168 HRU262166:HRU262168 IBQ262166:IBQ262168 ILM262166:ILM262168 IVI262166:IVI262168 JFE262166:JFE262168 JPA262166:JPA262168 JYW262166:JYW262168 KIS262166:KIS262168 KSO262166:KSO262168 LCK262166:LCK262168 LMG262166:LMG262168 LWC262166:LWC262168 MFY262166:MFY262168 MPU262166:MPU262168 MZQ262166:MZQ262168 NJM262166:NJM262168 NTI262166:NTI262168 ODE262166:ODE262168 ONA262166:ONA262168 OWW262166:OWW262168 PGS262166:PGS262168 PQO262166:PQO262168 QAK262166:QAK262168 QKG262166:QKG262168 QUC262166:QUC262168 RDY262166:RDY262168 RNU262166:RNU262168 RXQ262166:RXQ262168 SHM262166:SHM262168 SRI262166:SRI262168 TBE262166:TBE262168 TLA262166:TLA262168 TUW262166:TUW262168 UES262166:UES262168 UOO262166:UOO262168 UYK262166:UYK262168 VIG262166:VIG262168 VSC262166:VSC262168 WBY262166:WBY262168 WLU262166:WLU262168 WVQ262166:WVQ262168 I327702:I327704 JE327702:JE327704 TA327702:TA327704 ACW327702:ACW327704 AMS327702:AMS327704 AWO327702:AWO327704 BGK327702:BGK327704 BQG327702:BQG327704 CAC327702:CAC327704 CJY327702:CJY327704 CTU327702:CTU327704 DDQ327702:DDQ327704 DNM327702:DNM327704 DXI327702:DXI327704 EHE327702:EHE327704 ERA327702:ERA327704 FAW327702:FAW327704 FKS327702:FKS327704 FUO327702:FUO327704 GEK327702:GEK327704 GOG327702:GOG327704 GYC327702:GYC327704 HHY327702:HHY327704 HRU327702:HRU327704 IBQ327702:IBQ327704 ILM327702:ILM327704 IVI327702:IVI327704 JFE327702:JFE327704 JPA327702:JPA327704 JYW327702:JYW327704 KIS327702:KIS327704 KSO327702:KSO327704 LCK327702:LCK327704 LMG327702:LMG327704 LWC327702:LWC327704 MFY327702:MFY327704 MPU327702:MPU327704 MZQ327702:MZQ327704 NJM327702:NJM327704 NTI327702:NTI327704 ODE327702:ODE327704 ONA327702:ONA327704 OWW327702:OWW327704 PGS327702:PGS327704 PQO327702:PQO327704 QAK327702:QAK327704 QKG327702:QKG327704 QUC327702:QUC327704 RDY327702:RDY327704 RNU327702:RNU327704 RXQ327702:RXQ327704 SHM327702:SHM327704 SRI327702:SRI327704 TBE327702:TBE327704 TLA327702:TLA327704 TUW327702:TUW327704 UES327702:UES327704 UOO327702:UOO327704 UYK327702:UYK327704 VIG327702:VIG327704 VSC327702:VSC327704 WBY327702:WBY327704 WLU327702:WLU327704 WVQ327702:WVQ327704 I393238:I393240 JE393238:JE393240 TA393238:TA393240 ACW393238:ACW393240 AMS393238:AMS393240 AWO393238:AWO393240 BGK393238:BGK393240 BQG393238:BQG393240 CAC393238:CAC393240 CJY393238:CJY393240 CTU393238:CTU393240 DDQ393238:DDQ393240 DNM393238:DNM393240 DXI393238:DXI393240 EHE393238:EHE393240 ERA393238:ERA393240 FAW393238:FAW393240 FKS393238:FKS393240 FUO393238:FUO393240 GEK393238:GEK393240 GOG393238:GOG393240 GYC393238:GYC393240 HHY393238:HHY393240 HRU393238:HRU393240 IBQ393238:IBQ393240 ILM393238:ILM393240 IVI393238:IVI393240 JFE393238:JFE393240 JPA393238:JPA393240 JYW393238:JYW393240 KIS393238:KIS393240 KSO393238:KSO393240 LCK393238:LCK393240 LMG393238:LMG393240 LWC393238:LWC393240 MFY393238:MFY393240 MPU393238:MPU393240 MZQ393238:MZQ393240 NJM393238:NJM393240 NTI393238:NTI393240 ODE393238:ODE393240 ONA393238:ONA393240 OWW393238:OWW393240 PGS393238:PGS393240 PQO393238:PQO393240 QAK393238:QAK393240 QKG393238:QKG393240 QUC393238:QUC393240 RDY393238:RDY393240 RNU393238:RNU393240 RXQ393238:RXQ393240 SHM393238:SHM393240 SRI393238:SRI393240 TBE393238:TBE393240 TLA393238:TLA393240 TUW393238:TUW393240 UES393238:UES393240 UOO393238:UOO393240 UYK393238:UYK393240 VIG393238:VIG393240 VSC393238:VSC393240 WBY393238:WBY393240 WLU393238:WLU393240 WVQ393238:WVQ393240 I458774:I458776 JE458774:JE458776 TA458774:TA458776 ACW458774:ACW458776 AMS458774:AMS458776 AWO458774:AWO458776 BGK458774:BGK458776 BQG458774:BQG458776 CAC458774:CAC458776 CJY458774:CJY458776 CTU458774:CTU458776 DDQ458774:DDQ458776 DNM458774:DNM458776 DXI458774:DXI458776 EHE458774:EHE458776 ERA458774:ERA458776 FAW458774:FAW458776 FKS458774:FKS458776 FUO458774:FUO458776 GEK458774:GEK458776 GOG458774:GOG458776 GYC458774:GYC458776 HHY458774:HHY458776 HRU458774:HRU458776 IBQ458774:IBQ458776 ILM458774:ILM458776 IVI458774:IVI458776 JFE458774:JFE458776 JPA458774:JPA458776 JYW458774:JYW458776 KIS458774:KIS458776 KSO458774:KSO458776 LCK458774:LCK458776 LMG458774:LMG458776 LWC458774:LWC458776 MFY458774:MFY458776 MPU458774:MPU458776 MZQ458774:MZQ458776 NJM458774:NJM458776 NTI458774:NTI458776 ODE458774:ODE458776 ONA458774:ONA458776 OWW458774:OWW458776 PGS458774:PGS458776 PQO458774:PQO458776 QAK458774:QAK458776 QKG458774:QKG458776 QUC458774:QUC458776 RDY458774:RDY458776 RNU458774:RNU458776 RXQ458774:RXQ458776 SHM458774:SHM458776 SRI458774:SRI458776 TBE458774:TBE458776 TLA458774:TLA458776 TUW458774:TUW458776 UES458774:UES458776 UOO458774:UOO458776 UYK458774:UYK458776 VIG458774:VIG458776 VSC458774:VSC458776 WBY458774:WBY458776 WLU458774:WLU458776 WVQ458774:WVQ458776 I524310:I524312 JE524310:JE524312 TA524310:TA524312 ACW524310:ACW524312 AMS524310:AMS524312 AWO524310:AWO524312 BGK524310:BGK524312 BQG524310:BQG524312 CAC524310:CAC524312 CJY524310:CJY524312 CTU524310:CTU524312 DDQ524310:DDQ524312 DNM524310:DNM524312 DXI524310:DXI524312 EHE524310:EHE524312 ERA524310:ERA524312 FAW524310:FAW524312 FKS524310:FKS524312 FUO524310:FUO524312 GEK524310:GEK524312 GOG524310:GOG524312 GYC524310:GYC524312 HHY524310:HHY524312 HRU524310:HRU524312 IBQ524310:IBQ524312 ILM524310:ILM524312 IVI524310:IVI524312 JFE524310:JFE524312 JPA524310:JPA524312 JYW524310:JYW524312 KIS524310:KIS524312 KSO524310:KSO524312 LCK524310:LCK524312 LMG524310:LMG524312 LWC524310:LWC524312 MFY524310:MFY524312 MPU524310:MPU524312 MZQ524310:MZQ524312 NJM524310:NJM524312 NTI524310:NTI524312 ODE524310:ODE524312 ONA524310:ONA524312 OWW524310:OWW524312 PGS524310:PGS524312 PQO524310:PQO524312 QAK524310:QAK524312 QKG524310:QKG524312 QUC524310:QUC524312 RDY524310:RDY524312 RNU524310:RNU524312 RXQ524310:RXQ524312 SHM524310:SHM524312 SRI524310:SRI524312 TBE524310:TBE524312 TLA524310:TLA524312 TUW524310:TUW524312 UES524310:UES524312 UOO524310:UOO524312 UYK524310:UYK524312 VIG524310:VIG524312 VSC524310:VSC524312 WBY524310:WBY524312 WLU524310:WLU524312 WVQ524310:WVQ524312 I589846:I589848 JE589846:JE589848 TA589846:TA589848 ACW589846:ACW589848 AMS589846:AMS589848 AWO589846:AWO589848 BGK589846:BGK589848 BQG589846:BQG589848 CAC589846:CAC589848 CJY589846:CJY589848 CTU589846:CTU589848 DDQ589846:DDQ589848 DNM589846:DNM589848 DXI589846:DXI589848 EHE589846:EHE589848 ERA589846:ERA589848 FAW589846:FAW589848 FKS589846:FKS589848 FUO589846:FUO589848 GEK589846:GEK589848 GOG589846:GOG589848 GYC589846:GYC589848 HHY589846:HHY589848 HRU589846:HRU589848 IBQ589846:IBQ589848 ILM589846:ILM589848 IVI589846:IVI589848 JFE589846:JFE589848 JPA589846:JPA589848 JYW589846:JYW589848 KIS589846:KIS589848 KSO589846:KSO589848 LCK589846:LCK589848 LMG589846:LMG589848 LWC589846:LWC589848 MFY589846:MFY589848 MPU589846:MPU589848 MZQ589846:MZQ589848 NJM589846:NJM589848 NTI589846:NTI589848 ODE589846:ODE589848 ONA589846:ONA589848 OWW589846:OWW589848 PGS589846:PGS589848 PQO589846:PQO589848 QAK589846:QAK589848 QKG589846:QKG589848 QUC589846:QUC589848 RDY589846:RDY589848 RNU589846:RNU589848 RXQ589846:RXQ589848 SHM589846:SHM589848 SRI589846:SRI589848 TBE589846:TBE589848 TLA589846:TLA589848 TUW589846:TUW589848 UES589846:UES589848 UOO589846:UOO589848 UYK589846:UYK589848 VIG589846:VIG589848 VSC589846:VSC589848 WBY589846:WBY589848 WLU589846:WLU589848 WVQ589846:WVQ589848 I655382:I655384 JE655382:JE655384 TA655382:TA655384 ACW655382:ACW655384 AMS655382:AMS655384 AWO655382:AWO655384 BGK655382:BGK655384 BQG655382:BQG655384 CAC655382:CAC655384 CJY655382:CJY655384 CTU655382:CTU655384 DDQ655382:DDQ655384 DNM655382:DNM655384 DXI655382:DXI655384 EHE655382:EHE655384 ERA655382:ERA655384 FAW655382:FAW655384 FKS655382:FKS655384 FUO655382:FUO655384 GEK655382:GEK655384 GOG655382:GOG655384 GYC655382:GYC655384 HHY655382:HHY655384 HRU655382:HRU655384 IBQ655382:IBQ655384 ILM655382:ILM655384 IVI655382:IVI655384 JFE655382:JFE655384 JPA655382:JPA655384 JYW655382:JYW655384 KIS655382:KIS655384 KSO655382:KSO655384 LCK655382:LCK655384 LMG655382:LMG655384 LWC655382:LWC655384 MFY655382:MFY655384 MPU655382:MPU655384 MZQ655382:MZQ655384 NJM655382:NJM655384 NTI655382:NTI655384 ODE655382:ODE655384 ONA655382:ONA655384 OWW655382:OWW655384 PGS655382:PGS655384 PQO655382:PQO655384 QAK655382:QAK655384 QKG655382:QKG655384 QUC655382:QUC655384 RDY655382:RDY655384 RNU655382:RNU655384 RXQ655382:RXQ655384 SHM655382:SHM655384 SRI655382:SRI655384 TBE655382:TBE655384 TLA655382:TLA655384 TUW655382:TUW655384 UES655382:UES655384 UOO655382:UOO655384 UYK655382:UYK655384 VIG655382:VIG655384 VSC655382:VSC655384 WBY655382:WBY655384 WLU655382:WLU655384 WVQ655382:WVQ655384 I720918:I720920 JE720918:JE720920 TA720918:TA720920 ACW720918:ACW720920 AMS720918:AMS720920 AWO720918:AWO720920 BGK720918:BGK720920 BQG720918:BQG720920 CAC720918:CAC720920 CJY720918:CJY720920 CTU720918:CTU720920 DDQ720918:DDQ720920 DNM720918:DNM720920 DXI720918:DXI720920 EHE720918:EHE720920 ERA720918:ERA720920 FAW720918:FAW720920 FKS720918:FKS720920 FUO720918:FUO720920 GEK720918:GEK720920 GOG720918:GOG720920 GYC720918:GYC720920 HHY720918:HHY720920 HRU720918:HRU720920 IBQ720918:IBQ720920 ILM720918:ILM720920 IVI720918:IVI720920 JFE720918:JFE720920 JPA720918:JPA720920 JYW720918:JYW720920 KIS720918:KIS720920 KSO720918:KSO720920 LCK720918:LCK720920 LMG720918:LMG720920 LWC720918:LWC720920 MFY720918:MFY720920 MPU720918:MPU720920 MZQ720918:MZQ720920 NJM720918:NJM720920 NTI720918:NTI720920 ODE720918:ODE720920 ONA720918:ONA720920 OWW720918:OWW720920 PGS720918:PGS720920 PQO720918:PQO720920 QAK720918:QAK720920 QKG720918:QKG720920 QUC720918:QUC720920 RDY720918:RDY720920 RNU720918:RNU720920 RXQ720918:RXQ720920 SHM720918:SHM720920 SRI720918:SRI720920 TBE720918:TBE720920 TLA720918:TLA720920 TUW720918:TUW720920 UES720918:UES720920 UOO720918:UOO720920 UYK720918:UYK720920 VIG720918:VIG720920 VSC720918:VSC720920 WBY720918:WBY720920 WLU720918:WLU720920 WVQ720918:WVQ720920 I786454:I786456 JE786454:JE786456 TA786454:TA786456 ACW786454:ACW786456 AMS786454:AMS786456 AWO786454:AWO786456 BGK786454:BGK786456 BQG786454:BQG786456 CAC786454:CAC786456 CJY786454:CJY786456 CTU786454:CTU786456 DDQ786454:DDQ786456 DNM786454:DNM786456 DXI786454:DXI786456 EHE786454:EHE786456 ERA786454:ERA786456 FAW786454:FAW786456 FKS786454:FKS786456 FUO786454:FUO786456 GEK786454:GEK786456 GOG786454:GOG786456 GYC786454:GYC786456 HHY786454:HHY786456 HRU786454:HRU786456 IBQ786454:IBQ786456 ILM786454:ILM786456 IVI786454:IVI786456 JFE786454:JFE786456 JPA786454:JPA786456 JYW786454:JYW786456 KIS786454:KIS786456 KSO786454:KSO786456 LCK786454:LCK786456 LMG786454:LMG786456 LWC786454:LWC786456 MFY786454:MFY786456 MPU786454:MPU786456 MZQ786454:MZQ786456 NJM786454:NJM786456 NTI786454:NTI786456 ODE786454:ODE786456 ONA786454:ONA786456 OWW786454:OWW786456 PGS786454:PGS786456 PQO786454:PQO786456 QAK786454:QAK786456 QKG786454:QKG786456 QUC786454:QUC786456 RDY786454:RDY786456 RNU786454:RNU786456 RXQ786454:RXQ786456 SHM786454:SHM786456 SRI786454:SRI786456 TBE786454:TBE786456 TLA786454:TLA786456 TUW786454:TUW786456 UES786454:UES786456 UOO786454:UOO786456 UYK786454:UYK786456 VIG786454:VIG786456 VSC786454:VSC786456 WBY786454:WBY786456 WLU786454:WLU786456 WVQ786454:WVQ786456 I851990:I851992 JE851990:JE851992 TA851990:TA851992 ACW851990:ACW851992 AMS851990:AMS851992 AWO851990:AWO851992 BGK851990:BGK851992 BQG851990:BQG851992 CAC851990:CAC851992 CJY851990:CJY851992 CTU851990:CTU851992 DDQ851990:DDQ851992 DNM851990:DNM851992 DXI851990:DXI851992 EHE851990:EHE851992 ERA851990:ERA851992 FAW851990:FAW851992 FKS851990:FKS851992 FUO851990:FUO851992 GEK851990:GEK851992 GOG851990:GOG851992 GYC851990:GYC851992 HHY851990:HHY851992 HRU851990:HRU851992 IBQ851990:IBQ851992 ILM851990:ILM851992 IVI851990:IVI851992 JFE851990:JFE851992 JPA851990:JPA851992 JYW851990:JYW851992 KIS851990:KIS851992 KSO851990:KSO851992 LCK851990:LCK851992 LMG851990:LMG851992 LWC851990:LWC851992 MFY851990:MFY851992 MPU851990:MPU851992 MZQ851990:MZQ851992 NJM851990:NJM851992 NTI851990:NTI851992 ODE851990:ODE851992 ONA851990:ONA851992 OWW851990:OWW851992 PGS851990:PGS851992 PQO851990:PQO851992 QAK851990:QAK851992 QKG851990:QKG851992 QUC851990:QUC851992 RDY851990:RDY851992 RNU851990:RNU851992 RXQ851990:RXQ851992 SHM851990:SHM851992 SRI851990:SRI851992 TBE851990:TBE851992 TLA851990:TLA851992 TUW851990:TUW851992 UES851990:UES851992 UOO851990:UOO851992 UYK851990:UYK851992 VIG851990:VIG851992 VSC851990:VSC851992 WBY851990:WBY851992 WLU851990:WLU851992 WVQ851990:WVQ851992 I917526:I917528 JE917526:JE917528 TA917526:TA917528 ACW917526:ACW917528 AMS917526:AMS917528 AWO917526:AWO917528 BGK917526:BGK917528 BQG917526:BQG917528 CAC917526:CAC917528 CJY917526:CJY917528 CTU917526:CTU917528 DDQ917526:DDQ917528 DNM917526:DNM917528 DXI917526:DXI917528 EHE917526:EHE917528 ERA917526:ERA917528 FAW917526:FAW917528 FKS917526:FKS917528 FUO917526:FUO917528 GEK917526:GEK917528 GOG917526:GOG917528 GYC917526:GYC917528 HHY917526:HHY917528 HRU917526:HRU917528 IBQ917526:IBQ917528 ILM917526:ILM917528 IVI917526:IVI917528 JFE917526:JFE917528 JPA917526:JPA917528 JYW917526:JYW917528 KIS917526:KIS917528 KSO917526:KSO917528 LCK917526:LCK917528 LMG917526:LMG917528 LWC917526:LWC917528 MFY917526:MFY917528 MPU917526:MPU917528 MZQ917526:MZQ917528 NJM917526:NJM917528 NTI917526:NTI917528 ODE917526:ODE917528 ONA917526:ONA917528 OWW917526:OWW917528 PGS917526:PGS917528 PQO917526:PQO917528 QAK917526:QAK917528 QKG917526:QKG917528 QUC917526:QUC917528 RDY917526:RDY917528 RNU917526:RNU917528 RXQ917526:RXQ917528 SHM917526:SHM917528 SRI917526:SRI917528 TBE917526:TBE917528 TLA917526:TLA917528 TUW917526:TUW917528 UES917526:UES917528 UOO917526:UOO917528 UYK917526:UYK917528 VIG917526:VIG917528 VSC917526:VSC917528 WBY917526:WBY917528 WLU917526:WLU917528 WVQ917526:WVQ917528 I983062:I983064 JE983062:JE983064 TA983062:TA983064 ACW983062:ACW983064 AMS983062:AMS983064 AWO983062:AWO983064 BGK983062:BGK983064 BQG983062:BQG983064 CAC983062:CAC983064 CJY983062:CJY983064 CTU983062:CTU983064 DDQ983062:DDQ983064 DNM983062:DNM983064 DXI983062:DXI983064 EHE983062:EHE983064 ERA983062:ERA983064 FAW983062:FAW983064 FKS983062:FKS983064 FUO983062:FUO983064 GEK983062:GEK983064 GOG983062:GOG983064 GYC983062:GYC983064 HHY983062:HHY983064 HRU983062:HRU983064 IBQ983062:IBQ983064 ILM983062:ILM983064 IVI983062:IVI983064 JFE983062:JFE983064 JPA983062:JPA983064 JYW983062:JYW983064 KIS983062:KIS983064 KSO983062:KSO983064 LCK983062:LCK983064 LMG983062:LMG983064 LWC983062:LWC983064 MFY983062:MFY983064 MPU983062:MPU983064 MZQ983062:MZQ983064 NJM983062:NJM983064 NTI983062:NTI983064 ODE983062:ODE983064 ONA983062:ONA983064 OWW983062:OWW983064 PGS983062:PGS983064 PQO983062:PQO983064 QAK983062:QAK983064 QKG983062:QKG983064 QUC983062:QUC983064 RDY983062:RDY983064 RNU983062:RNU983064 RXQ983062:RXQ983064 SHM983062:SHM983064 SRI983062:SRI983064 TBE983062:TBE983064 TLA983062:TLA983064 TUW983062:TUW983064 UES983062:UES983064 UOO983062:UOO983064 UYK983062:UYK983064 VIG983062:VIG983064 VSC983062:VSC983064 WBY983062:WBY983064 WLU983062:WLU983064 WVQ983062:WVQ983064 F65558:H65558 JB65558:JD65558 SX65558:SZ65558 ACT65558:ACV65558 AMP65558:AMR65558 AWL65558:AWN65558 BGH65558:BGJ65558 BQD65558:BQF65558 BZZ65558:CAB65558 CJV65558:CJX65558 CTR65558:CTT65558 DDN65558:DDP65558 DNJ65558:DNL65558 DXF65558:DXH65558 EHB65558:EHD65558 EQX65558:EQZ65558 FAT65558:FAV65558 FKP65558:FKR65558 FUL65558:FUN65558 GEH65558:GEJ65558 GOD65558:GOF65558 GXZ65558:GYB65558 HHV65558:HHX65558 HRR65558:HRT65558 IBN65558:IBP65558 ILJ65558:ILL65558 IVF65558:IVH65558 JFB65558:JFD65558 JOX65558:JOZ65558 JYT65558:JYV65558 KIP65558:KIR65558 KSL65558:KSN65558 LCH65558:LCJ65558 LMD65558:LMF65558 LVZ65558:LWB65558 MFV65558:MFX65558 MPR65558:MPT65558 MZN65558:MZP65558 NJJ65558:NJL65558 NTF65558:NTH65558 ODB65558:ODD65558 OMX65558:OMZ65558 OWT65558:OWV65558 PGP65558:PGR65558 PQL65558:PQN65558 QAH65558:QAJ65558 QKD65558:QKF65558 QTZ65558:QUB65558 RDV65558:RDX65558 RNR65558:RNT65558 RXN65558:RXP65558 SHJ65558:SHL65558 SRF65558:SRH65558 TBB65558:TBD65558 TKX65558:TKZ65558 TUT65558:TUV65558 UEP65558:UER65558 UOL65558:UON65558 UYH65558:UYJ65558 VID65558:VIF65558 VRZ65558:VSB65558 WBV65558:WBX65558 WLR65558:WLT65558 WVN65558:WVP65558 F131094:H131094 JB131094:JD131094 SX131094:SZ131094 ACT131094:ACV131094 AMP131094:AMR131094 AWL131094:AWN131094 BGH131094:BGJ131094 BQD131094:BQF131094 BZZ131094:CAB131094 CJV131094:CJX131094 CTR131094:CTT131094 DDN131094:DDP131094 DNJ131094:DNL131094 DXF131094:DXH131094 EHB131094:EHD131094 EQX131094:EQZ131094 FAT131094:FAV131094 FKP131094:FKR131094 FUL131094:FUN131094 GEH131094:GEJ131094 GOD131094:GOF131094 GXZ131094:GYB131094 HHV131094:HHX131094 HRR131094:HRT131094 IBN131094:IBP131094 ILJ131094:ILL131094 IVF131094:IVH131094 JFB131094:JFD131094 JOX131094:JOZ131094 JYT131094:JYV131094 KIP131094:KIR131094 KSL131094:KSN131094 LCH131094:LCJ131094 LMD131094:LMF131094 LVZ131094:LWB131094 MFV131094:MFX131094 MPR131094:MPT131094 MZN131094:MZP131094 NJJ131094:NJL131094 NTF131094:NTH131094 ODB131094:ODD131094 OMX131094:OMZ131094 OWT131094:OWV131094 PGP131094:PGR131094 PQL131094:PQN131094 QAH131094:QAJ131094 QKD131094:QKF131094 QTZ131094:QUB131094 RDV131094:RDX131094 RNR131094:RNT131094 RXN131094:RXP131094 SHJ131094:SHL131094 SRF131094:SRH131094 TBB131094:TBD131094 TKX131094:TKZ131094 TUT131094:TUV131094 UEP131094:UER131094 UOL131094:UON131094 UYH131094:UYJ131094 VID131094:VIF131094 VRZ131094:VSB131094 WBV131094:WBX131094 WLR131094:WLT131094 WVN131094:WVP131094 F196630:H196630 JB196630:JD196630 SX196630:SZ196630 ACT196630:ACV196630 AMP196630:AMR196630 AWL196630:AWN196630 BGH196630:BGJ196630 BQD196630:BQF196630 BZZ196630:CAB196630 CJV196630:CJX196630 CTR196630:CTT196630 DDN196630:DDP196630 DNJ196630:DNL196630 DXF196630:DXH196630 EHB196630:EHD196630 EQX196630:EQZ196630 FAT196630:FAV196630 FKP196630:FKR196630 FUL196630:FUN196630 GEH196630:GEJ196630 GOD196630:GOF196630 GXZ196630:GYB196630 HHV196630:HHX196630 HRR196630:HRT196630 IBN196630:IBP196630 ILJ196630:ILL196630 IVF196630:IVH196630 JFB196630:JFD196630 JOX196630:JOZ196630 JYT196630:JYV196630 KIP196630:KIR196630 KSL196630:KSN196630 LCH196630:LCJ196630 LMD196630:LMF196630 LVZ196630:LWB196630 MFV196630:MFX196630 MPR196630:MPT196630 MZN196630:MZP196630 NJJ196630:NJL196630 NTF196630:NTH196630 ODB196630:ODD196630 OMX196630:OMZ196630 OWT196630:OWV196630 PGP196630:PGR196630 PQL196630:PQN196630 QAH196630:QAJ196630 QKD196630:QKF196630 QTZ196630:QUB196630 RDV196630:RDX196630 RNR196630:RNT196630 RXN196630:RXP196630 SHJ196630:SHL196630 SRF196630:SRH196630 TBB196630:TBD196630 TKX196630:TKZ196630 TUT196630:TUV196630 UEP196630:UER196630 UOL196630:UON196630 UYH196630:UYJ196630 VID196630:VIF196630 VRZ196630:VSB196630 WBV196630:WBX196630 WLR196630:WLT196630 WVN196630:WVP196630 F262166:H262166 JB262166:JD262166 SX262166:SZ262166 ACT262166:ACV262166 AMP262166:AMR262166 AWL262166:AWN262166 BGH262166:BGJ262166 BQD262166:BQF262166 BZZ262166:CAB262166 CJV262166:CJX262166 CTR262166:CTT262166 DDN262166:DDP262166 DNJ262166:DNL262166 DXF262166:DXH262166 EHB262166:EHD262166 EQX262166:EQZ262166 FAT262166:FAV262166 FKP262166:FKR262166 FUL262166:FUN262166 GEH262166:GEJ262166 GOD262166:GOF262166 GXZ262166:GYB262166 HHV262166:HHX262166 HRR262166:HRT262166 IBN262166:IBP262166 ILJ262166:ILL262166 IVF262166:IVH262166 JFB262166:JFD262166 JOX262166:JOZ262166 JYT262166:JYV262166 KIP262166:KIR262166 KSL262166:KSN262166 LCH262166:LCJ262166 LMD262166:LMF262166 LVZ262166:LWB262166 MFV262166:MFX262166 MPR262166:MPT262166 MZN262166:MZP262166 NJJ262166:NJL262166 NTF262166:NTH262166 ODB262166:ODD262166 OMX262166:OMZ262166 OWT262166:OWV262166 PGP262166:PGR262166 PQL262166:PQN262166 QAH262166:QAJ262166 QKD262166:QKF262166 QTZ262166:QUB262166 RDV262166:RDX262166 RNR262166:RNT262166 RXN262166:RXP262166 SHJ262166:SHL262166 SRF262166:SRH262166 TBB262166:TBD262166 TKX262166:TKZ262166 TUT262166:TUV262166 UEP262166:UER262166 UOL262166:UON262166 UYH262166:UYJ262166 VID262166:VIF262166 VRZ262166:VSB262166 WBV262166:WBX262166 WLR262166:WLT262166 WVN262166:WVP262166 F327702:H327702 JB327702:JD327702 SX327702:SZ327702 ACT327702:ACV327702 AMP327702:AMR327702 AWL327702:AWN327702 BGH327702:BGJ327702 BQD327702:BQF327702 BZZ327702:CAB327702 CJV327702:CJX327702 CTR327702:CTT327702 DDN327702:DDP327702 DNJ327702:DNL327702 DXF327702:DXH327702 EHB327702:EHD327702 EQX327702:EQZ327702 FAT327702:FAV327702 FKP327702:FKR327702 FUL327702:FUN327702 GEH327702:GEJ327702 GOD327702:GOF327702 GXZ327702:GYB327702 HHV327702:HHX327702 HRR327702:HRT327702 IBN327702:IBP327702 ILJ327702:ILL327702 IVF327702:IVH327702 JFB327702:JFD327702 JOX327702:JOZ327702 JYT327702:JYV327702 KIP327702:KIR327702 KSL327702:KSN327702 LCH327702:LCJ327702 LMD327702:LMF327702 LVZ327702:LWB327702 MFV327702:MFX327702 MPR327702:MPT327702 MZN327702:MZP327702 NJJ327702:NJL327702 NTF327702:NTH327702 ODB327702:ODD327702 OMX327702:OMZ327702 OWT327702:OWV327702 PGP327702:PGR327702 PQL327702:PQN327702 QAH327702:QAJ327702 QKD327702:QKF327702 QTZ327702:QUB327702 RDV327702:RDX327702 RNR327702:RNT327702 RXN327702:RXP327702 SHJ327702:SHL327702 SRF327702:SRH327702 TBB327702:TBD327702 TKX327702:TKZ327702 TUT327702:TUV327702 UEP327702:UER327702 UOL327702:UON327702 UYH327702:UYJ327702 VID327702:VIF327702 VRZ327702:VSB327702 WBV327702:WBX327702 WLR327702:WLT327702 WVN327702:WVP327702 F393238:H393238 JB393238:JD393238 SX393238:SZ393238 ACT393238:ACV393238 AMP393238:AMR393238 AWL393238:AWN393238 BGH393238:BGJ393238 BQD393238:BQF393238 BZZ393238:CAB393238 CJV393238:CJX393238 CTR393238:CTT393238 DDN393238:DDP393238 DNJ393238:DNL393238 DXF393238:DXH393238 EHB393238:EHD393238 EQX393238:EQZ393238 FAT393238:FAV393238 FKP393238:FKR393238 FUL393238:FUN393238 GEH393238:GEJ393238 GOD393238:GOF393238 GXZ393238:GYB393238 HHV393238:HHX393238 HRR393238:HRT393238 IBN393238:IBP393238 ILJ393238:ILL393238 IVF393238:IVH393238 JFB393238:JFD393238 JOX393238:JOZ393238 JYT393238:JYV393238 KIP393238:KIR393238 KSL393238:KSN393238 LCH393238:LCJ393238 LMD393238:LMF393238 LVZ393238:LWB393238 MFV393238:MFX393238 MPR393238:MPT393238 MZN393238:MZP393238 NJJ393238:NJL393238 NTF393238:NTH393238 ODB393238:ODD393238 OMX393238:OMZ393238 OWT393238:OWV393238 PGP393238:PGR393238 PQL393238:PQN393238 QAH393238:QAJ393238 QKD393238:QKF393238 QTZ393238:QUB393238 RDV393238:RDX393238 RNR393238:RNT393238 RXN393238:RXP393238 SHJ393238:SHL393238 SRF393238:SRH393238 TBB393238:TBD393238 TKX393238:TKZ393238 TUT393238:TUV393238 UEP393238:UER393238 UOL393238:UON393238 UYH393238:UYJ393238 VID393238:VIF393238 VRZ393238:VSB393238 WBV393238:WBX393238 WLR393238:WLT393238 WVN393238:WVP393238 F458774:H458774 JB458774:JD458774 SX458774:SZ458774 ACT458774:ACV458774 AMP458774:AMR458774 AWL458774:AWN458774 BGH458774:BGJ458774 BQD458774:BQF458774 BZZ458774:CAB458774 CJV458774:CJX458774 CTR458774:CTT458774 DDN458774:DDP458774 DNJ458774:DNL458774 DXF458774:DXH458774 EHB458774:EHD458774 EQX458774:EQZ458774 FAT458774:FAV458774 FKP458774:FKR458774 FUL458774:FUN458774 GEH458774:GEJ458774 GOD458774:GOF458774 GXZ458774:GYB458774 HHV458774:HHX458774 HRR458774:HRT458774 IBN458774:IBP458774 ILJ458774:ILL458774 IVF458774:IVH458774 JFB458774:JFD458774 JOX458774:JOZ458774 JYT458774:JYV458774 KIP458774:KIR458774 KSL458774:KSN458774 LCH458774:LCJ458774 LMD458774:LMF458774 LVZ458774:LWB458774 MFV458774:MFX458774 MPR458774:MPT458774 MZN458774:MZP458774 NJJ458774:NJL458774 NTF458774:NTH458774 ODB458774:ODD458774 OMX458774:OMZ458774 OWT458774:OWV458774 PGP458774:PGR458774 PQL458774:PQN458774 QAH458774:QAJ458774 QKD458774:QKF458774 QTZ458774:QUB458774 RDV458774:RDX458774 RNR458774:RNT458774 RXN458774:RXP458774 SHJ458774:SHL458774 SRF458774:SRH458774 TBB458774:TBD458774 TKX458774:TKZ458774 TUT458774:TUV458774 UEP458774:UER458774 UOL458774:UON458774 UYH458774:UYJ458774 VID458774:VIF458774 VRZ458774:VSB458774 WBV458774:WBX458774 WLR458774:WLT458774 WVN458774:WVP458774 F524310:H524310 JB524310:JD524310 SX524310:SZ524310 ACT524310:ACV524310 AMP524310:AMR524310 AWL524310:AWN524310 BGH524310:BGJ524310 BQD524310:BQF524310 BZZ524310:CAB524310 CJV524310:CJX524310 CTR524310:CTT524310 DDN524310:DDP524310 DNJ524310:DNL524310 DXF524310:DXH524310 EHB524310:EHD524310 EQX524310:EQZ524310 FAT524310:FAV524310 FKP524310:FKR524310 FUL524310:FUN524310 GEH524310:GEJ524310 GOD524310:GOF524310 GXZ524310:GYB524310 HHV524310:HHX524310 HRR524310:HRT524310 IBN524310:IBP524310 ILJ524310:ILL524310 IVF524310:IVH524310 JFB524310:JFD524310 JOX524310:JOZ524310 JYT524310:JYV524310 KIP524310:KIR524310 KSL524310:KSN524310 LCH524310:LCJ524310 LMD524310:LMF524310 LVZ524310:LWB524310 MFV524310:MFX524310 MPR524310:MPT524310 MZN524310:MZP524310 NJJ524310:NJL524310 NTF524310:NTH524310 ODB524310:ODD524310 OMX524310:OMZ524310 OWT524310:OWV524310 PGP524310:PGR524310 PQL524310:PQN524310 QAH524310:QAJ524310 QKD524310:QKF524310 QTZ524310:QUB524310 RDV524310:RDX524310 RNR524310:RNT524310 RXN524310:RXP524310 SHJ524310:SHL524310 SRF524310:SRH524310 TBB524310:TBD524310 TKX524310:TKZ524310 TUT524310:TUV524310 UEP524310:UER524310 UOL524310:UON524310 UYH524310:UYJ524310 VID524310:VIF524310 VRZ524310:VSB524310 WBV524310:WBX524310 WLR524310:WLT524310 WVN524310:WVP524310 F589846:H589846 JB589846:JD589846 SX589846:SZ589846 ACT589846:ACV589846 AMP589846:AMR589846 AWL589846:AWN589846 BGH589846:BGJ589846 BQD589846:BQF589846 BZZ589846:CAB589846 CJV589846:CJX589846 CTR589846:CTT589846 DDN589846:DDP589846 DNJ589846:DNL589846 DXF589846:DXH589846 EHB589846:EHD589846 EQX589846:EQZ589846 FAT589846:FAV589846 FKP589846:FKR589846 FUL589846:FUN589846 GEH589846:GEJ589846 GOD589846:GOF589846 GXZ589846:GYB589846 HHV589846:HHX589846 HRR589846:HRT589846 IBN589846:IBP589846 ILJ589846:ILL589846 IVF589846:IVH589846 JFB589846:JFD589846 JOX589846:JOZ589846 JYT589846:JYV589846 KIP589846:KIR589846 KSL589846:KSN589846 LCH589846:LCJ589846 LMD589846:LMF589846 LVZ589846:LWB589846 MFV589846:MFX589846 MPR589846:MPT589846 MZN589846:MZP589846 NJJ589846:NJL589846 NTF589846:NTH589846 ODB589846:ODD589846 OMX589846:OMZ589846 OWT589846:OWV589846 PGP589846:PGR589846 PQL589846:PQN589846 QAH589846:QAJ589846 QKD589846:QKF589846 QTZ589846:QUB589846 RDV589846:RDX589846 RNR589846:RNT589846 RXN589846:RXP589846 SHJ589846:SHL589846 SRF589846:SRH589846 TBB589846:TBD589846 TKX589846:TKZ589846 TUT589846:TUV589846 UEP589846:UER589846 UOL589846:UON589846 UYH589846:UYJ589846 VID589846:VIF589846 VRZ589846:VSB589846 WBV589846:WBX589846 WLR589846:WLT589846 WVN589846:WVP589846 F655382:H655382 JB655382:JD655382 SX655382:SZ655382 ACT655382:ACV655382 AMP655382:AMR655382 AWL655382:AWN655382 BGH655382:BGJ655382 BQD655382:BQF655382 BZZ655382:CAB655382 CJV655382:CJX655382 CTR655382:CTT655382 DDN655382:DDP655382 DNJ655382:DNL655382 DXF655382:DXH655382 EHB655382:EHD655382 EQX655382:EQZ655382 FAT655382:FAV655382 FKP655382:FKR655382 FUL655382:FUN655382 GEH655382:GEJ655382 GOD655382:GOF655382 GXZ655382:GYB655382 HHV655382:HHX655382 HRR655382:HRT655382 IBN655382:IBP655382 ILJ655382:ILL655382 IVF655382:IVH655382 JFB655382:JFD655382 JOX655382:JOZ655382 JYT655382:JYV655382 KIP655382:KIR655382 KSL655382:KSN655382 LCH655382:LCJ655382 LMD655382:LMF655382 LVZ655382:LWB655382 MFV655382:MFX655382 MPR655382:MPT655382 MZN655382:MZP655382 NJJ655382:NJL655382 NTF655382:NTH655382 ODB655382:ODD655382 OMX655382:OMZ655382 OWT655382:OWV655382 PGP655382:PGR655382 PQL655382:PQN655382 QAH655382:QAJ655382 QKD655382:QKF655382 QTZ655382:QUB655382 RDV655382:RDX655382 RNR655382:RNT655382 RXN655382:RXP655382 SHJ655382:SHL655382 SRF655382:SRH655382 TBB655382:TBD655382 TKX655382:TKZ655382 TUT655382:TUV655382 UEP655382:UER655382 UOL655382:UON655382 UYH655382:UYJ655382 VID655382:VIF655382 VRZ655382:VSB655382 WBV655382:WBX655382 WLR655382:WLT655382 WVN655382:WVP655382 F720918:H720918 JB720918:JD720918 SX720918:SZ720918 ACT720918:ACV720918 AMP720918:AMR720918 AWL720918:AWN720918 BGH720918:BGJ720918 BQD720918:BQF720918 BZZ720918:CAB720918 CJV720918:CJX720918 CTR720918:CTT720918 DDN720918:DDP720918 DNJ720918:DNL720918 DXF720918:DXH720918 EHB720918:EHD720918 EQX720918:EQZ720918 FAT720918:FAV720918 FKP720918:FKR720918 FUL720918:FUN720918 GEH720918:GEJ720918 GOD720918:GOF720918 GXZ720918:GYB720918 HHV720918:HHX720918 HRR720918:HRT720918 IBN720918:IBP720918 ILJ720918:ILL720918 IVF720918:IVH720918 JFB720918:JFD720918 JOX720918:JOZ720918 JYT720918:JYV720918 KIP720918:KIR720918 KSL720918:KSN720918 LCH720918:LCJ720918 LMD720918:LMF720918 LVZ720918:LWB720918 MFV720918:MFX720918 MPR720918:MPT720918 MZN720918:MZP720918 NJJ720918:NJL720918 NTF720918:NTH720918 ODB720918:ODD720918 OMX720918:OMZ720918 OWT720918:OWV720918 PGP720918:PGR720918 PQL720918:PQN720918 QAH720918:QAJ720918 QKD720918:QKF720918 QTZ720918:QUB720918 RDV720918:RDX720918 RNR720918:RNT720918 RXN720918:RXP720918 SHJ720918:SHL720918 SRF720918:SRH720918 TBB720918:TBD720918 TKX720918:TKZ720918 TUT720918:TUV720918 UEP720918:UER720918 UOL720918:UON720918 UYH720918:UYJ720918 VID720918:VIF720918 VRZ720918:VSB720918 WBV720918:WBX720918 WLR720918:WLT720918 WVN720918:WVP720918 F786454:H786454 JB786454:JD786454 SX786454:SZ786454 ACT786454:ACV786454 AMP786454:AMR786454 AWL786454:AWN786454 BGH786454:BGJ786454 BQD786454:BQF786454 BZZ786454:CAB786454 CJV786454:CJX786454 CTR786454:CTT786454 DDN786454:DDP786454 DNJ786454:DNL786454 DXF786454:DXH786454 EHB786454:EHD786454 EQX786454:EQZ786454 FAT786454:FAV786454 FKP786454:FKR786454 FUL786454:FUN786454 GEH786454:GEJ786454 GOD786454:GOF786454 GXZ786454:GYB786454 HHV786454:HHX786454 HRR786454:HRT786454 IBN786454:IBP786454 ILJ786454:ILL786454 IVF786454:IVH786454 JFB786454:JFD786454 JOX786454:JOZ786454 JYT786454:JYV786454 KIP786454:KIR786454 KSL786454:KSN786454 LCH786454:LCJ786454 LMD786454:LMF786454 LVZ786454:LWB786454 MFV786454:MFX786454 MPR786454:MPT786454 MZN786454:MZP786454 NJJ786454:NJL786454 NTF786454:NTH786454 ODB786454:ODD786454 OMX786454:OMZ786454 OWT786454:OWV786454 PGP786454:PGR786454 PQL786454:PQN786454 QAH786454:QAJ786454 QKD786454:QKF786454 QTZ786454:QUB786454 RDV786454:RDX786454 RNR786454:RNT786454 RXN786454:RXP786454 SHJ786454:SHL786454 SRF786454:SRH786454 TBB786454:TBD786454 TKX786454:TKZ786454 TUT786454:TUV786454 UEP786454:UER786454 UOL786454:UON786454 UYH786454:UYJ786454 VID786454:VIF786454 VRZ786454:VSB786454 WBV786454:WBX786454 WLR786454:WLT786454 WVN786454:WVP786454 F851990:H851990 JB851990:JD851990 SX851990:SZ851990 ACT851990:ACV851990 AMP851990:AMR851990 AWL851990:AWN851990 BGH851990:BGJ851990 BQD851990:BQF851990 BZZ851990:CAB851990 CJV851990:CJX851990 CTR851990:CTT851990 DDN851990:DDP851990 DNJ851990:DNL851990 DXF851990:DXH851990 EHB851990:EHD851990 EQX851990:EQZ851990 FAT851990:FAV851990 FKP851990:FKR851990 FUL851990:FUN851990 GEH851990:GEJ851990 GOD851990:GOF851990 GXZ851990:GYB851990 HHV851990:HHX851990 HRR851990:HRT851990 IBN851990:IBP851990 ILJ851990:ILL851990 IVF851990:IVH851990 JFB851990:JFD851990 JOX851990:JOZ851990 JYT851990:JYV851990 KIP851990:KIR851990 KSL851990:KSN851990 LCH851990:LCJ851990 LMD851990:LMF851990 LVZ851990:LWB851990 MFV851990:MFX851990 MPR851990:MPT851990 MZN851990:MZP851990 NJJ851990:NJL851990 NTF851990:NTH851990 ODB851990:ODD851990 OMX851990:OMZ851990 OWT851990:OWV851990 PGP851990:PGR851990 PQL851990:PQN851990 QAH851990:QAJ851990 QKD851990:QKF851990 QTZ851990:QUB851990 RDV851990:RDX851990 RNR851990:RNT851990 RXN851990:RXP851990 SHJ851990:SHL851990 SRF851990:SRH851990 TBB851990:TBD851990 TKX851990:TKZ851990 TUT851990:TUV851990 UEP851990:UER851990 UOL851990:UON851990 UYH851990:UYJ851990 VID851990:VIF851990 VRZ851990:VSB851990 WBV851990:WBX851990 WLR851990:WLT851990 WVN851990:WVP851990 F917526:H917526 JB917526:JD917526 SX917526:SZ917526 ACT917526:ACV917526 AMP917526:AMR917526 AWL917526:AWN917526 BGH917526:BGJ917526 BQD917526:BQF917526 BZZ917526:CAB917526 CJV917526:CJX917526 CTR917526:CTT917526 DDN917526:DDP917526 DNJ917526:DNL917526 DXF917526:DXH917526 EHB917526:EHD917526 EQX917526:EQZ917526 FAT917526:FAV917526 FKP917526:FKR917526 FUL917526:FUN917526 GEH917526:GEJ917526 GOD917526:GOF917526 GXZ917526:GYB917526 HHV917526:HHX917526 HRR917526:HRT917526 IBN917526:IBP917526 ILJ917526:ILL917526 IVF917526:IVH917526 JFB917526:JFD917526 JOX917526:JOZ917526 JYT917526:JYV917526 KIP917526:KIR917526 KSL917526:KSN917526 LCH917526:LCJ917526 LMD917526:LMF917526 LVZ917526:LWB917526 MFV917526:MFX917526 MPR917526:MPT917526 MZN917526:MZP917526 NJJ917526:NJL917526 NTF917526:NTH917526 ODB917526:ODD917526 OMX917526:OMZ917526 OWT917526:OWV917526 PGP917526:PGR917526 PQL917526:PQN917526 QAH917526:QAJ917526 QKD917526:QKF917526 QTZ917526:QUB917526 RDV917526:RDX917526 RNR917526:RNT917526 RXN917526:RXP917526 SHJ917526:SHL917526 SRF917526:SRH917526 TBB917526:TBD917526 TKX917526:TKZ917526 TUT917526:TUV917526 UEP917526:UER917526 UOL917526:UON917526 UYH917526:UYJ917526 VID917526:VIF917526 VRZ917526:VSB917526 WBV917526:WBX917526 WLR917526:WLT917526 WVN917526:WVP917526 F983062:H983062 JB983062:JD983062 SX983062:SZ983062 ACT983062:ACV983062 AMP983062:AMR983062 AWL983062:AWN983062 BGH983062:BGJ983062 BQD983062:BQF983062 BZZ983062:CAB983062 CJV983062:CJX983062 CTR983062:CTT983062 DDN983062:DDP983062 DNJ983062:DNL983062 DXF983062:DXH983062 EHB983062:EHD983062 EQX983062:EQZ983062 FAT983062:FAV983062 FKP983062:FKR983062 FUL983062:FUN983062 GEH983062:GEJ983062 GOD983062:GOF983062 GXZ983062:GYB983062 HHV983062:HHX983062 HRR983062:HRT983062 IBN983062:IBP983062 ILJ983062:ILL983062 IVF983062:IVH983062 JFB983062:JFD983062 JOX983062:JOZ983062 JYT983062:JYV983062 KIP983062:KIR983062 KSL983062:KSN983062 LCH983062:LCJ983062 LMD983062:LMF983062 LVZ983062:LWB983062 MFV983062:MFX983062 MPR983062:MPT983062 MZN983062:MZP983062 NJJ983062:NJL983062 NTF983062:NTH983062 ODB983062:ODD983062 OMX983062:OMZ983062 OWT983062:OWV983062 PGP983062:PGR983062 PQL983062:PQN983062 QAH983062:QAJ983062 QKD983062:QKF983062 QTZ983062:QUB983062 RDV983062:RDX983062 RNR983062:RNT983062 RXN983062:RXP983062 SHJ983062:SHL983062 SRF983062:SRH983062 TBB983062:TBD983062 TKX983062:TKZ983062 TUT983062:TUV983062 UEP983062:UER983062 UOL983062:UON983062 UYH983062:UYJ983062 VID983062:VIF983062 VRZ983062:VSB983062 WBV983062:WBX983062 WLR983062:WLT983062 WVN983062:WVP983062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WVN26 WLR26 WBV26 VRZ26 VID26 UYH26 UOL26 UEP26 TUT26 TKX26 TBB26 SRF26 SHJ26 RXN26 RNR26 RDV26 QTZ26 QKD26 QAH26 PQL26 PGP26 OWT26 OMX26 ODB26 NTF26 NJJ26 MZN26 MPR26 MFV26 LVZ26 LMD26 LCH26 KSL26 KIP26 JYT26 JOX26 JFB26 IVF26 ILJ26 IBN26 HRR26 HHV26 GXZ26 GOD26 GEH26 FUL26 FKP26 FAT26 EQX26 EHB26 DXF26 DNJ26 DDN26 CTR26 CJV26 BZZ26 BQD26 BGH26 AWL26 AMP26 ACT26 SX26 JB26 F26 WVN24:WVP24 WLR24:WLT24 WBV24:WBX24 VRZ24:VSB24 VID24:VIF24 UYH24:UYJ24 UOL24:UON24 UEP24:UER24 TUT24:TUV24 TKX24:TKZ24 TBB24:TBD24 SRF24:SRH24 SHJ24:SHL24 RXN24:RXP24 RNR24:RNT24 RDV24:RDX24 QTZ24:QUB24 QKD24:QKF24 QAH24:QAJ24 PQL24:PQN24 PGP24:PGR24 OWT24:OWV24 OMX24:OMZ24 ODB24:ODD24 NTF24:NTH24 NJJ24:NJL24 MZN24:MZP24 MPR24:MPT24 MFV24:MFX24 LVZ24:LWB24 LMD24:LMF24 LCH24:LCJ24 KSL24:KSN24 KIP24:KIR24 JYT24:JYV24 JOX24:JOZ24 JFB24:JFD24 IVF24:IVH24 ILJ24:ILL24 IBN24:IBP24 HRR24:HRT24 HHV24:HHX24 GXZ24:GYB24 GOD24:GOF24 GEH24:GEJ24 FUL24:FUN24 FKP24:FKR24 FAT24:FAV24 EQX24:EQZ24 EHB24:EHD24 DXF24:DXH24 DNJ24:DNL24 DDN24:DDP24 CTR24:CTT24 CJV24:CJX24 BZZ24:CAB24 BQD24:BQF24 BGH24:BGJ24 AWL24:AWN24 AMP24:AMR24 ACT24:ACV24 SX24:SZ24 JB24:JD24 F24:H24 WVQ24:WVQ26 WLU24:WLU26 WBY24:WBY26 VSC24:VSC26 VIG24:VIG26 UYK24:UYK26 UOO24:UOO26 UES24:UES26 TUW24:TUW26 TLA24:TLA26 TBE24:TBE26 SRI24:SRI26 SHM24:SHM26 RXQ24:RXQ26 RNU24:RNU26 RDY24:RDY26 QUC24:QUC26 QKG24:QKG26 QAK24:QAK26 PQO24:PQO26 PGS24:PGS26 OWW24:OWW26 ONA24:ONA26 ODE24:ODE26 NTI24:NTI26 NJM24:NJM26 MZQ24:MZQ26 MPU24:MPU26 MFY24:MFY26 LWC24:LWC26 LMG24:LMG26 LCK24:LCK26 KSO24:KSO26 KIS24:KIS26 JYW24:JYW26 JPA24:JPA26 JFE24:JFE26 IVI24:IVI26 ILM24:ILM26 IBQ24:IBQ26 HRU24:HRU26 HHY24:HHY26 GYC24:GYC26 GOG24:GOG26 GEK24:GEK26 FUO24:FUO26 FKS24:FKS26 FAW24:FAW26 ERA24:ERA26 EHE24:EHE26 DXI24:DXI26 DNM24:DNM26 DDQ24:DDQ26 CTU24:CTU26 CJY24:CJY26 CAC24:CAC26 BQG24:BQG26 BGK24:BGK26 AWO24:AWO26 AMS24:AMS26 ACW24:ACW26 TA24:TA26 JE24:JE26 I24:I26 WVK24:WVM26 WLO24:WLQ26 WBS24:WBU26 VRW24:VRY26 VIA24:VIC26 UYE24:UYG26 UOI24:UOK26 UEM24:UEO26 TUQ24:TUS26 TKU24:TKW26 TAY24:TBA26 SRC24:SRE26 SHG24:SHI26 RXK24:RXM26 RNO24:RNQ26 RDS24:RDU26 QTW24:QTY26 QKA24:QKC26 QAE24:QAG26 PQI24:PQK26 PGM24:PGO26 OWQ24:OWS26 OMU24:OMW26 OCY24:ODA26 NTC24:NTE26 NJG24:NJI26 MZK24:MZM26 MPO24:MPQ26 MFS24:MFU26 LVW24:LVY26 LMA24:LMC26 LCE24:LCG26 KSI24:KSK26 KIM24:KIO26 JYQ24:JYS26 JOU24:JOW26 JEY24:JFA26 IVC24:IVE26 ILG24:ILI26 IBK24:IBM26 HRO24:HRQ26 HHS24:HHU26 GXW24:GXY26 GOA24:GOC26 GEE24:GEG26 FUI24:FUK26 FKM24:FKO26 FAQ24:FAS26 EQU24:EQW26 EGY24:EHA26 DXC24:DXE26 DNG24:DNI26 DDK24:DDM26 CTO24:CTQ26 CJS24:CJU26 BZW24:BZY26 BQA24:BQC26 BGE24:BGG26 AWI24:AWK26 AMM24:AMO26 ACQ24:ACS26 SU24:SW26 IY24:JA26 C24:E26 WVK16:WVP18 WLO16:WLT18 WBS16:WBX18 VRW16:VSB18 VIA16:VIF18 UYE16:UYJ18 UOI16:UON18 UEM16:UER18 TUQ16:TUV18 TKU16:TKZ18 TAY16:TBD18 SRC16:SRH18 SHG16:SHL18 RXK16:RXP18 RNO16:RNT18 RDS16:RDX18 QTW16:QUB18 QKA16:QKF18 QAE16:QAJ18 PQI16:PQN18 PGM16:PGR18 OWQ16:OWV18 OMU16:OMZ18 OCY16:ODD18 NTC16:NTH18 NJG16:NJL18 MZK16:MZP18 MPO16:MPT18 MFS16:MFX18 LVW16:LWB18 LMA16:LMF18 LCE16:LCJ18 KSI16:KSN18 KIM16:KIR18 JYQ16:JYV18 JOU16:JOZ18 JEY16:JFD18 IVC16:IVH18 ILG16:ILL18 IBK16:IBP18 HRO16:HRT18 HHS16:HHX18 GXW16:GYB18 GOA16:GOF18 GEE16:GEJ18 FUI16:FUN18 FKM16:FKR18 FAQ16:FAV18 EQU16:EQZ18 EGY16:EHD18 DXC16:DXH18 DNG16:DNL18 DDK16:DDP18 CTO16:CTT18 CJS16:CJX18 BZW16:CAB18 BQA16:BQF18 BGE16:BGJ18 AWI16:AWN18 AMM16:AMR18 ACQ16:ACV18 SU16:SZ18 IY16:JD18 N24:O26 WVS24:WVT26 WLW24:WLX26 WCA24:WCB26 VSE24:VSF26 VII24:VIJ26 UYM24:UYN26 UOQ24:UOR26 UEU24:UEV26 TUY24:TUZ26 TLC24:TLD26 TBG24:TBH26 SRK24:SRL26 SHO24:SHP26 RXS24:RXT26 RNW24:RNX26 REA24:REB26 QUE24:QUF26 QKI24:QKJ26 QAM24:QAN26 PQQ24:PQR26 PGU24:PGV26 OWY24:OWZ26 ONC24:OND26 ODG24:ODH26 NTK24:NTL26 NJO24:NJP26 MZS24:MZT26 MPW24:MPX26 MGA24:MGB26 LWE24:LWF26 LMI24:LMJ26 LCM24:LCN26 KSQ24:KSR26 KIU24:KIV26 JYY24:JYZ26 JPC24:JPD26 JFG24:JFH26 IVK24:IVL26 ILO24:ILP26 IBS24:IBT26 HRW24:HRX26 HIA24:HIB26 GYE24:GYF26 GOI24:GOJ26 GEM24:GEN26 FUQ24:FUR26 FKU24:FKV26 FAY24:FAZ26 ERC24:ERD26 EHG24:EHH26 DXK24:DXL26 DNO24:DNP26 DDS24:DDT26 CTW24:CTX26 CKA24:CKB26 CAE24:CAF26 BQI24:BQJ26 BGM24:BGN26 AWQ24:AWR26 AMU24:AMV26 ACY24:ACZ26 TC24:TD26 JG24:JH26 K24:L26 WVY24:WVZ26 WMC24:WMD26 WCG24:WCH26 VSK24:VSL26 VIO24:VIP26 UYS24:UYT26 UOW24:UOX26 UFA24:UFB26 TVE24:TVF26 TLI24:TLJ26 TBM24:TBN26 SRQ24:SRR26 SHU24:SHV26 RXY24:RXZ26 ROC24:ROD26 REG24:REH26 QUK24:QUL26 QKO24:QKP26 QAS24:QAT26 PQW24:PQX26 PHA24:PHB26 OXE24:OXF26 ONI24:ONJ26 ODM24:ODN26 NTQ24:NTR26 NJU24:NJV26 MZY24:MZZ26 MQC24:MQD26 MGG24:MGH26 LWK24:LWL26 LMO24:LMP26 LCS24:LCT26 KSW24:KSX26 KJA24:KJB26 JZE24:JZF26 JPI24:JPJ26 JFM24:JFN26 IVQ24:IVR26 ILU24:ILV26 IBY24:IBZ26 HSC24:HSD26 HIG24:HIH26 GYK24:GYL26 GOO24:GOP26 GES24:GET26 FUW24:FUX26 FLA24:FLB26 FBE24:FBF26 ERI24:ERJ26 EHM24:EHN26 DXQ24:DXR26 DNU24:DNV26 DDY24:DDZ26 CUC24:CUD26 CKG24:CKH26 CAK24:CAL26 BQO24:BQP26 BGS24:BGT26 AWW24:AWX26 ANA24:ANB26 ADE24:ADF26 TI24:TJ26 JM24:JN26 F33:F34 WVK32:WVM34 WLO32:WLQ34 WBS32:WBU34 VRW32:VRY34 VIA32:VIC34 UYE32:UYG34 UOI32:UOK34 UEM32:UEO34 TUQ32:TUS34 TKU32:TKW34 TAY32:TBA34 SRC32:SRE34 SHG32:SHI34 RXK32:RXM34 RNO32:RNQ34 RDS32:RDU34 QTW32:QTY34 QKA32:QKC34 QAE32:QAG34 PQI32:PQK34 PGM32:PGO34 OWQ32:OWS34 OMU32:OMW34 OCY32:ODA34 NTC32:NTE34 NJG32:NJI34 MZK32:MZM34 MPO32:MPQ34 MFS32:MFU34 LVW32:LVY34 LMA32:LMC34 LCE32:LCG34 KSI32:KSK34 KIM32:KIO34 JYQ32:JYS34 JOU32:JOW34 JEY32:JFA34 IVC32:IVE34 ILG32:ILI34 IBK32:IBM34 HRO32:HRQ34 HHS32:HHU34 GXW32:GXY34 GOA32:GOC34 GEE32:GEG34 FUI32:FUK34 FKM32:FKO34 FAQ32:FAS34 EQU32:EQW34 EGY32:EHA34 DXC32:DXE34 DNG32:DNI34 DDK32:DDM34 CTO32:CTQ34 CJS32:CJU34 BZW32:BZY34 BQA32:BQC34 BGE32:BGG34 AWI32:AWK34 AMM32:AMO34 ACQ32:ACS34 SU32:SW34 IY32:JA34 Q24:R26 WVK8:WVL10 WLO8:WLP10 WBS8:WBT10 VRW8:VRX10 VIA8:VIB10 UYE8:UYF10 UOI8:UOJ10 UEM8:UEN10 TUQ8:TUR10 TKU8:TKV10 TAY8:TAZ10 SRC8:SRD10 SHG8:SHH10 RXK8:RXL10 RNO8:RNP10 RDS8:RDT10 QTW8:QTX10 QKA8:QKB10 QAE8:QAF10 PQI8:PQJ10 PGM8:PGN10 OWQ8:OWR10 OMU8:OMV10 OCY8:OCZ10 NTC8:NTD10 NJG8:NJH10 MZK8:MZL10 MPO8:MPP10 MFS8:MFT10 LVW8:LVX10 LMA8:LMB10 LCE8:LCF10 KSI8:KSJ10 KIM8:KIN10 JYQ8:JYR10 JOU8:JOV10 JEY8:JEZ10 IVC8:IVD10 ILG8:ILH10 IBK8:IBL10 HRO8:HRP10 HHS8:HHT10 GXW8:GXX10 GOA8:GOB10 GEE8:GEF10 FUI8:FUJ10 FKM8:FKN10 FAQ8:FAR10 EQU8:EQV10 EGY8:EGZ10 DXC8:DXD10 DNG8:DNH10 DDK8:DDL10 CTO8:CTP10 CJS8:CJT10 BZW8:BZX10 BQA8:BQB10 BGE8:BGF10 AWI8:AWJ10 AMM8:AMN10 ACQ8:ACR10 SU8:SV10 IY8:IZ10 C8:D10 WVK11 WLO11 WBS11 VRW11 VIA11 UYE11 UOI11 UEM11 TUQ11 TKU11 TAY11 SRC11 SHG11 RXK11 RNO11 RDS11 QTW11 QKA11 QAE11 PQI11 PGM11 OWQ11 OMU11 OCY11 NTC11 NJG11 MZK11 MPO11 MFS11 LVW11 LMA11 LCE11 KSI11 KIM11 JYQ11 JOU11 JEY11 IVC11 ILG11 IBK11 HRO11 HHS11 GXW11 GOA11 GEE11 FUI11 FKM11 FAQ11 EQU11 EGY11 DXC11 DNG11 DDK11 CTO11 CJS11 BZW11 BQA11 BGE11 AWI11 AMM11 ACQ11 SU11 IY11 C11 WVV24:WVW26 WLZ24:WMA26 WCD24:WCE26 VSH24:VSI26 VIL24:VIM26 UYP24:UYQ26 UOT24:UOU26 UEX24:UEY26 TVB24:TVC26 TLF24:TLG26 TBJ24:TBK26 SRN24:SRO26 SHR24:SHS26 RXV24:RXW26 RNZ24:ROA26 RED24:REE26 QUH24:QUI26 QKL24:QKM26 QAP24:QAQ26 PQT24:PQU26 PGX24:PGY26 OXB24:OXC26 ONF24:ONG26 ODJ24:ODK26 NTN24:NTO26 NJR24:NJS26 MZV24:MZW26 MPZ24:MQA26 MGD24:MGE26 LWH24:LWI26 LML24:LMM26 LCP24:LCQ26 KST24:KSU26 KIX24:KIY26 JZB24:JZC26 JPF24:JPG26 JFJ24:JFK26 IVN24:IVO26 ILR24:ILS26 IBV24:IBW26 HRZ24:HSA26 HID24:HIE26 GYH24:GYI26 GOL24:GOM26 GEP24:GEQ26 FUT24:FUU26 FKX24:FKY26 FBB24:FBC26 ERF24:ERG26 EHJ24:EHK26 DXN24:DXO26 DNR24:DNS26 DDV24:DDW26 CTZ24:CUA26 CKD24:CKE26 CAH24:CAI26 BQL24:BQM26 BGP24:BGQ26 AWT24:AWU26 AMX24:AMY26 ADB24:ADC26 TF24:TG26 JJ24:JK26 H16:H18 C18:G18 C32:D34 E32:F32 D16:E16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fitToPage="1"/>
  </sheetPr>
  <dimension ref="A1:S45"/>
  <sheetViews>
    <sheetView showGridLines="0" showZeros="0" view="pageBreakPreview" zoomScale="85" zoomScaleNormal="100" zoomScaleSheetLayoutView="85" workbookViewId="0"/>
  </sheetViews>
  <sheetFormatPr defaultColWidth="8.125" defaultRowHeight="13.5"/>
  <cols>
    <col min="1" max="1" width="8.125" style="9"/>
    <col min="2" max="2" width="11.375" style="9" customWidth="1"/>
    <col min="3" max="3" width="8.125" style="9" customWidth="1"/>
    <col min="4" max="4" width="11.625" style="9" customWidth="1"/>
    <col min="5" max="5" width="12.5" style="9" customWidth="1"/>
    <col min="6" max="6" width="9.25" style="9" customWidth="1"/>
    <col min="7" max="7" width="14.5" style="9" customWidth="1"/>
    <col min="8" max="8" width="8.125" style="9"/>
    <col min="9" max="9" width="1.75" style="9" customWidth="1"/>
    <col min="10" max="10" width="15.625" style="9" customWidth="1"/>
    <col min="11" max="11" width="1" style="9" customWidth="1"/>
    <col min="12" max="13" width="8.125" style="9"/>
    <col min="14" max="14" width="9.375" style="9" customWidth="1"/>
    <col min="15" max="17" width="8.125" style="9"/>
    <col min="18" max="18" width="10.25" style="9" customWidth="1"/>
    <col min="19" max="16384" width="8.125" style="9"/>
  </cols>
  <sheetData>
    <row r="1" spans="1:19">
      <c r="A1" s="9" t="s">
        <v>81</v>
      </c>
      <c r="F1" s="415" t="s">
        <v>278</v>
      </c>
      <c r="G1" s="415"/>
      <c r="H1" s="415"/>
      <c r="I1" s="415"/>
      <c r="J1" s="415"/>
      <c r="K1" s="415"/>
      <c r="L1" s="415"/>
      <c r="M1" s="415"/>
      <c r="N1" s="415"/>
      <c r="O1" s="415"/>
      <c r="R1" s="205" t="s">
        <v>193</v>
      </c>
      <c r="S1" s="68">
        <f>'①実績報告書（様式５）'!J1</f>
        <v>0</v>
      </c>
    </row>
    <row r="2" spans="1:19" ht="10.5" customHeight="1">
      <c r="F2" s="415"/>
      <c r="G2" s="415"/>
      <c r="H2" s="415"/>
      <c r="I2" s="415"/>
      <c r="J2" s="415"/>
      <c r="K2" s="415"/>
      <c r="L2" s="415"/>
      <c r="M2" s="415"/>
      <c r="N2" s="415"/>
      <c r="O2" s="415"/>
    </row>
    <row r="3" spans="1:19" ht="8.25" customHeight="1" thickBot="1">
      <c r="F3" s="69"/>
      <c r="G3" s="69"/>
      <c r="H3" s="69"/>
      <c r="I3" s="69"/>
      <c r="J3" s="69"/>
      <c r="K3" s="69"/>
      <c r="L3" s="69"/>
      <c r="M3" s="69"/>
      <c r="N3" s="69"/>
      <c r="O3" s="69"/>
    </row>
    <row r="4" spans="1:19" ht="13.5" customHeight="1">
      <c r="A4" s="70"/>
      <c r="B4" s="416" t="s">
        <v>82</v>
      </c>
      <c r="C4" s="416"/>
      <c r="D4" s="417" t="s">
        <v>83</v>
      </c>
      <c r="E4" s="418"/>
      <c r="F4" s="418"/>
      <c r="G4" s="418"/>
      <c r="H4" s="419"/>
      <c r="I4" s="69"/>
      <c r="J4" s="420" t="s">
        <v>84</v>
      </c>
      <c r="K4" s="69"/>
      <c r="L4" s="422" t="s">
        <v>194</v>
      </c>
      <c r="M4" s="423"/>
      <c r="N4" s="423"/>
      <c r="O4" s="424"/>
      <c r="P4" s="431" t="s">
        <v>195</v>
      </c>
      <c r="Q4" s="423"/>
      <c r="R4" s="423"/>
      <c r="S4" s="432"/>
    </row>
    <row r="5" spans="1:19" ht="13.5" customHeight="1">
      <c r="A5" s="71"/>
      <c r="B5" s="433" t="s">
        <v>85</v>
      </c>
      <c r="C5" s="433"/>
      <c r="D5" s="434" t="s">
        <v>86</v>
      </c>
      <c r="E5" s="425" t="s">
        <v>87</v>
      </c>
      <c r="F5" s="427" t="s">
        <v>88</v>
      </c>
      <c r="G5" s="440" t="s">
        <v>89</v>
      </c>
      <c r="H5" s="72" t="s">
        <v>90</v>
      </c>
      <c r="I5" s="69"/>
      <c r="J5" s="421"/>
      <c r="K5" s="69"/>
      <c r="L5" s="442" t="s">
        <v>86</v>
      </c>
      <c r="M5" s="425" t="s">
        <v>87</v>
      </c>
      <c r="N5" s="427" t="s">
        <v>88</v>
      </c>
      <c r="O5" s="429" t="s">
        <v>196</v>
      </c>
      <c r="P5" s="438" t="s">
        <v>86</v>
      </c>
      <c r="Q5" s="425" t="s">
        <v>87</v>
      </c>
      <c r="R5" s="427" t="s">
        <v>88</v>
      </c>
      <c r="S5" s="436" t="s">
        <v>197</v>
      </c>
    </row>
    <row r="6" spans="1:19" ht="27">
      <c r="A6" s="73"/>
      <c r="B6" s="74" t="s">
        <v>91</v>
      </c>
      <c r="C6" s="74" t="s">
        <v>92</v>
      </c>
      <c r="D6" s="435"/>
      <c r="E6" s="426"/>
      <c r="F6" s="428"/>
      <c r="G6" s="441"/>
      <c r="H6" s="75" t="s">
        <v>93</v>
      </c>
      <c r="I6" s="208"/>
      <c r="J6" s="421"/>
      <c r="K6" s="208"/>
      <c r="L6" s="443"/>
      <c r="M6" s="426"/>
      <c r="N6" s="428"/>
      <c r="O6" s="430"/>
      <c r="P6" s="439"/>
      <c r="Q6" s="426"/>
      <c r="R6" s="428"/>
      <c r="S6" s="437"/>
    </row>
    <row r="7" spans="1:19">
      <c r="A7" s="76" t="s">
        <v>248</v>
      </c>
      <c r="B7" s="77"/>
      <c r="C7" s="78"/>
      <c r="D7" s="79"/>
      <c r="E7" s="80"/>
      <c r="F7" s="81"/>
      <c r="G7" s="82"/>
      <c r="H7" s="83" t="str">
        <f t="shared" ref="H7:H18" si="0">IF(SUM(D7,F7,G7)=0,"",SUM(D7,F7,G7))</f>
        <v/>
      </c>
      <c r="I7" s="209"/>
      <c r="J7" s="84"/>
      <c r="K7" s="209"/>
      <c r="L7" s="210"/>
      <c r="M7" s="80"/>
      <c r="N7" s="211"/>
      <c r="O7" s="212" t="str">
        <f>IF(SUM(L7,N7)=0,"",SUM(L7,N7))</f>
        <v/>
      </c>
      <c r="P7" s="79"/>
      <c r="Q7" s="80"/>
      <c r="R7" s="81"/>
      <c r="S7" s="83" t="str">
        <f>IF(SUM(P7,R7)=0,"",SUM(P7,R7))</f>
        <v/>
      </c>
    </row>
    <row r="8" spans="1:19">
      <c r="A8" s="76" t="s">
        <v>249</v>
      </c>
      <c r="B8" s="77"/>
      <c r="C8" s="78"/>
      <c r="D8" s="79"/>
      <c r="E8" s="80"/>
      <c r="F8" s="81"/>
      <c r="G8" s="82"/>
      <c r="H8" s="83" t="str">
        <f t="shared" si="0"/>
        <v/>
      </c>
      <c r="I8" s="209"/>
      <c r="J8" s="84"/>
      <c r="K8" s="209"/>
      <c r="L8" s="210"/>
      <c r="M8" s="80"/>
      <c r="N8" s="211"/>
      <c r="O8" s="212" t="str">
        <f t="shared" ref="O8:O18" si="1">IF(SUM(L8,N8)=0,"",SUM(L8,N8))</f>
        <v/>
      </c>
      <c r="P8" s="79"/>
      <c r="Q8" s="80"/>
      <c r="R8" s="81"/>
      <c r="S8" s="83" t="str">
        <f t="shared" ref="S8:S18" si="2">IF(SUM(P8,R8)=0,"",SUM(P8,R8))</f>
        <v/>
      </c>
    </row>
    <row r="9" spans="1:19">
      <c r="A9" s="76" t="s">
        <v>250</v>
      </c>
      <c r="B9" s="77"/>
      <c r="C9" s="78"/>
      <c r="D9" s="79"/>
      <c r="E9" s="80"/>
      <c r="F9" s="81"/>
      <c r="G9" s="82"/>
      <c r="H9" s="83" t="str">
        <f t="shared" si="0"/>
        <v/>
      </c>
      <c r="I9" s="209"/>
      <c r="J9" s="84"/>
      <c r="K9" s="209"/>
      <c r="L9" s="210"/>
      <c r="M9" s="80"/>
      <c r="N9" s="211"/>
      <c r="O9" s="212" t="str">
        <f t="shared" si="1"/>
        <v/>
      </c>
      <c r="P9" s="79"/>
      <c r="Q9" s="80"/>
      <c r="R9" s="81"/>
      <c r="S9" s="83" t="str">
        <f t="shared" si="2"/>
        <v/>
      </c>
    </row>
    <row r="10" spans="1:19">
      <c r="A10" s="76" t="s">
        <v>251</v>
      </c>
      <c r="B10" s="77"/>
      <c r="C10" s="78"/>
      <c r="D10" s="79"/>
      <c r="E10" s="80"/>
      <c r="F10" s="81"/>
      <c r="G10" s="82"/>
      <c r="H10" s="83" t="str">
        <f t="shared" si="0"/>
        <v/>
      </c>
      <c r="I10" s="209"/>
      <c r="J10" s="84"/>
      <c r="K10" s="209"/>
      <c r="L10" s="210"/>
      <c r="M10" s="80"/>
      <c r="N10" s="211"/>
      <c r="O10" s="212" t="str">
        <f t="shared" si="1"/>
        <v/>
      </c>
      <c r="P10" s="79"/>
      <c r="Q10" s="80"/>
      <c r="R10" s="81"/>
      <c r="S10" s="83" t="str">
        <f t="shared" si="2"/>
        <v/>
      </c>
    </row>
    <row r="11" spans="1:19">
      <c r="A11" s="76" t="s">
        <v>252</v>
      </c>
      <c r="B11" s="77"/>
      <c r="C11" s="78"/>
      <c r="D11" s="79"/>
      <c r="E11" s="80"/>
      <c r="F11" s="81"/>
      <c r="G11" s="82"/>
      <c r="H11" s="83" t="str">
        <f t="shared" si="0"/>
        <v/>
      </c>
      <c r="I11" s="209"/>
      <c r="J11" s="84"/>
      <c r="K11" s="209"/>
      <c r="L11" s="210"/>
      <c r="M11" s="80"/>
      <c r="N11" s="211"/>
      <c r="O11" s="212" t="str">
        <f t="shared" si="1"/>
        <v/>
      </c>
      <c r="P11" s="79"/>
      <c r="Q11" s="80"/>
      <c r="R11" s="81"/>
      <c r="S11" s="83" t="str">
        <f t="shared" si="2"/>
        <v/>
      </c>
    </row>
    <row r="12" spans="1:19">
      <c r="A12" s="76" t="s">
        <v>253</v>
      </c>
      <c r="B12" s="77"/>
      <c r="C12" s="78"/>
      <c r="D12" s="79"/>
      <c r="E12" s="80"/>
      <c r="F12" s="81"/>
      <c r="G12" s="82"/>
      <c r="H12" s="83" t="str">
        <f t="shared" si="0"/>
        <v/>
      </c>
      <c r="I12" s="209"/>
      <c r="J12" s="84"/>
      <c r="K12" s="209"/>
      <c r="L12" s="210"/>
      <c r="M12" s="80"/>
      <c r="N12" s="211"/>
      <c r="O12" s="212" t="str">
        <f t="shared" si="1"/>
        <v/>
      </c>
      <c r="P12" s="79"/>
      <c r="Q12" s="80"/>
      <c r="R12" s="81"/>
      <c r="S12" s="83" t="str">
        <f t="shared" si="2"/>
        <v/>
      </c>
    </row>
    <row r="13" spans="1:19">
      <c r="A13" s="76" t="s">
        <v>254</v>
      </c>
      <c r="B13" s="77"/>
      <c r="C13" s="78"/>
      <c r="D13" s="79"/>
      <c r="E13" s="80"/>
      <c r="F13" s="81"/>
      <c r="G13" s="82"/>
      <c r="H13" s="83" t="str">
        <f t="shared" si="0"/>
        <v/>
      </c>
      <c r="I13" s="209"/>
      <c r="J13" s="84"/>
      <c r="K13" s="209"/>
      <c r="L13" s="210"/>
      <c r="M13" s="80"/>
      <c r="N13" s="211"/>
      <c r="O13" s="212" t="str">
        <f t="shared" si="1"/>
        <v/>
      </c>
      <c r="P13" s="79"/>
      <c r="Q13" s="80"/>
      <c r="R13" s="81"/>
      <c r="S13" s="83" t="str">
        <f t="shared" si="2"/>
        <v/>
      </c>
    </row>
    <row r="14" spans="1:19">
      <c r="A14" s="76" t="s">
        <v>255</v>
      </c>
      <c r="B14" s="77"/>
      <c r="C14" s="78"/>
      <c r="D14" s="79"/>
      <c r="E14" s="80"/>
      <c r="F14" s="81"/>
      <c r="G14" s="82"/>
      <c r="H14" s="83" t="str">
        <f t="shared" si="0"/>
        <v/>
      </c>
      <c r="I14" s="209"/>
      <c r="J14" s="84"/>
      <c r="K14" s="209"/>
      <c r="L14" s="210"/>
      <c r="M14" s="80"/>
      <c r="N14" s="211"/>
      <c r="O14" s="212" t="str">
        <f t="shared" si="1"/>
        <v/>
      </c>
      <c r="P14" s="79"/>
      <c r="Q14" s="80"/>
      <c r="R14" s="81"/>
      <c r="S14" s="83" t="str">
        <f t="shared" si="2"/>
        <v/>
      </c>
    </row>
    <row r="15" spans="1:19">
      <c r="A15" s="76" t="s">
        <v>256</v>
      </c>
      <c r="B15" s="77"/>
      <c r="C15" s="78"/>
      <c r="D15" s="79"/>
      <c r="E15" s="80"/>
      <c r="F15" s="81"/>
      <c r="G15" s="82"/>
      <c r="H15" s="83" t="str">
        <f t="shared" si="0"/>
        <v/>
      </c>
      <c r="I15" s="209"/>
      <c r="J15" s="84"/>
      <c r="K15" s="209"/>
      <c r="L15" s="210"/>
      <c r="M15" s="80"/>
      <c r="N15" s="211"/>
      <c r="O15" s="212" t="str">
        <f t="shared" si="1"/>
        <v/>
      </c>
      <c r="P15" s="79"/>
      <c r="Q15" s="80"/>
      <c r="R15" s="81"/>
      <c r="S15" s="83" t="str">
        <f t="shared" si="2"/>
        <v/>
      </c>
    </row>
    <row r="16" spans="1:19">
      <c r="A16" s="76" t="s">
        <v>257</v>
      </c>
      <c r="B16" s="77"/>
      <c r="C16" s="78"/>
      <c r="D16" s="79"/>
      <c r="E16" s="80"/>
      <c r="F16" s="81"/>
      <c r="G16" s="82"/>
      <c r="H16" s="83" t="str">
        <f t="shared" si="0"/>
        <v/>
      </c>
      <c r="I16" s="209"/>
      <c r="J16" s="84"/>
      <c r="K16" s="209"/>
      <c r="L16" s="210"/>
      <c r="M16" s="80"/>
      <c r="N16" s="211"/>
      <c r="O16" s="212" t="str">
        <f t="shared" si="1"/>
        <v/>
      </c>
      <c r="P16" s="79"/>
      <c r="Q16" s="80"/>
      <c r="R16" s="81"/>
      <c r="S16" s="83" t="str">
        <f t="shared" si="2"/>
        <v/>
      </c>
    </row>
    <row r="17" spans="1:19">
      <c r="A17" s="76" t="s">
        <v>258</v>
      </c>
      <c r="B17" s="77"/>
      <c r="C17" s="78"/>
      <c r="D17" s="79"/>
      <c r="E17" s="80"/>
      <c r="F17" s="81"/>
      <c r="G17" s="82"/>
      <c r="H17" s="83" t="str">
        <f t="shared" si="0"/>
        <v/>
      </c>
      <c r="I17" s="209"/>
      <c r="J17" s="84"/>
      <c r="K17" s="209"/>
      <c r="L17" s="210"/>
      <c r="M17" s="80"/>
      <c r="N17" s="211"/>
      <c r="O17" s="212" t="str">
        <f t="shared" si="1"/>
        <v/>
      </c>
      <c r="P17" s="79"/>
      <c r="Q17" s="80"/>
      <c r="R17" s="81"/>
      <c r="S17" s="83" t="str">
        <f t="shared" si="2"/>
        <v/>
      </c>
    </row>
    <row r="18" spans="1:19" ht="14.25" thickBot="1">
      <c r="A18" s="76" t="s">
        <v>259</v>
      </c>
      <c r="B18" s="85"/>
      <c r="C18" s="86"/>
      <c r="D18" s="79"/>
      <c r="E18" s="80"/>
      <c r="F18" s="81"/>
      <c r="G18" s="87"/>
      <c r="H18" s="83" t="str">
        <f t="shared" si="0"/>
        <v/>
      </c>
      <c r="I18" s="209"/>
      <c r="J18" s="88"/>
      <c r="K18" s="209"/>
      <c r="L18" s="210"/>
      <c r="M18" s="80"/>
      <c r="N18" s="211"/>
      <c r="O18" s="213" t="str">
        <f t="shared" si="1"/>
        <v/>
      </c>
      <c r="P18" s="79"/>
      <c r="Q18" s="80"/>
      <c r="R18" s="81"/>
      <c r="S18" s="214" t="str">
        <f t="shared" si="2"/>
        <v/>
      </c>
    </row>
    <row r="19" spans="1:19" ht="15" thickTop="1" thickBot="1">
      <c r="A19" s="89" t="s">
        <v>94</v>
      </c>
      <c r="B19" s="90">
        <f t="shared" ref="B19:H19" si="3">SUM(B7:B18)</f>
        <v>0</v>
      </c>
      <c r="C19" s="91">
        <f t="shared" si="3"/>
        <v>0</v>
      </c>
      <c r="D19" s="92">
        <f t="shared" si="3"/>
        <v>0</v>
      </c>
      <c r="E19" s="93">
        <f t="shared" si="3"/>
        <v>0</v>
      </c>
      <c r="F19" s="94">
        <f t="shared" si="3"/>
        <v>0</v>
      </c>
      <c r="G19" s="95">
        <f t="shared" si="3"/>
        <v>0</v>
      </c>
      <c r="H19" s="96">
        <f t="shared" si="3"/>
        <v>0</v>
      </c>
      <c r="I19" s="209"/>
      <c r="J19" s="97">
        <f>SUM(J7:J18)</f>
        <v>0</v>
      </c>
      <c r="K19" s="209"/>
      <c r="L19" s="215">
        <f t="shared" ref="L19:R19" si="4">SUM(L7:L18)</f>
        <v>0</v>
      </c>
      <c r="M19" s="93">
        <f t="shared" si="4"/>
        <v>0</v>
      </c>
      <c r="N19" s="94">
        <f t="shared" si="4"/>
        <v>0</v>
      </c>
      <c r="O19" s="216">
        <f>SUM(O7:O18)</f>
        <v>0</v>
      </c>
      <c r="P19" s="95">
        <f t="shared" si="4"/>
        <v>0</v>
      </c>
      <c r="Q19" s="93">
        <f t="shared" si="4"/>
        <v>0</v>
      </c>
      <c r="R19" s="94">
        <f t="shared" si="4"/>
        <v>0</v>
      </c>
      <c r="S19" s="96">
        <f>SUM(S7:S18)</f>
        <v>0</v>
      </c>
    </row>
    <row r="20" spans="1:19" ht="14.25" thickTop="1">
      <c r="A20" s="98" t="s">
        <v>95</v>
      </c>
      <c r="B20" s="230">
        <f t="shared" ref="B20:H20" si="5">ROUND(B19/12,1)</f>
        <v>0</v>
      </c>
      <c r="C20" s="230">
        <f t="shared" si="5"/>
        <v>0</v>
      </c>
      <c r="D20" s="231">
        <f t="shared" si="5"/>
        <v>0</v>
      </c>
      <c r="E20" s="218">
        <f t="shared" si="5"/>
        <v>0</v>
      </c>
      <c r="F20" s="218">
        <f t="shared" si="5"/>
        <v>0</v>
      </c>
      <c r="G20" s="99">
        <f t="shared" si="5"/>
        <v>0</v>
      </c>
      <c r="H20" s="100">
        <f t="shared" si="5"/>
        <v>0</v>
      </c>
      <c r="I20" s="209"/>
      <c r="J20" s="409">
        <f>ROUND(J19/12,1)</f>
        <v>0</v>
      </c>
      <c r="K20" s="209"/>
      <c r="L20" s="217">
        <f t="shared" ref="L20:S20" si="6">ROUND(L19/12,1)</f>
        <v>0</v>
      </c>
      <c r="M20" s="218">
        <f t="shared" si="6"/>
        <v>0</v>
      </c>
      <c r="N20" s="219">
        <f t="shared" si="6"/>
        <v>0</v>
      </c>
      <c r="O20" s="220">
        <f t="shared" si="6"/>
        <v>0</v>
      </c>
      <c r="P20" s="221">
        <f t="shared" si="6"/>
        <v>0</v>
      </c>
      <c r="Q20" s="218">
        <f t="shared" si="6"/>
        <v>0</v>
      </c>
      <c r="R20" s="219">
        <f t="shared" si="6"/>
        <v>0</v>
      </c>
      <c r="S20" s="100">
        <f t="shared" si="6"/>
        <v>0</v>
      </c>
    </row>
    <row r="21" spans="1:19" ht="14.25" thickBot="1">
      <c r="A21" s="101"/>
      <c r="B21" s="117"/>
      <c r="C21" s="117"/>
      <c r="D21" s="232" t="s">
        <v>96</v>
      </c>
      <c r="E21" s="233"/>
      <c r="F21" s="234" t="s">
        <v>97</v>
      </c>
      <c r="G21" s="234" t="s">
        <v>98</v>
      </c>
      <c r="H21" s="235"/>
      <c r="I21" s="209"/>
      <c r="J21" s="410"/>
      <c r="K21" s="209"/>
      <c r="L21" s="236" t="s">
        <v>198</v>
      </c>
      <c r="M21" s="233"/>
      <c r="N21" s="234" t="s">
        <v>199</v>
      </c>
      <c r="O21" s="237"/>
      <c r="P21" s="238" t="s">
        <v>200</v>
      </c>
      <c r="Q21" s="233"/>
      <c r="R21" s="234" t="s">
        <v>201</v>
      </c>
      <c r="S21" s="239"/>
    </row>
    <row r="22" spans="1:19" ht="13.5" customHeight="1">
      <c r="F22" s="413" t="str">
        <f>IF(D43&gt;0,IF(G20=0,"　　　　　　　　　　　↑★記入を忘れやすい箇所「保育所（病児保育）専任の看護師」の記入を忘れない(このメッセージは１か月分でも記入すると消えますが、左下「○　加算補助実績日数（月数）」で入力した全ての月数分入力してください)",""),"")</f>
        <v/>
      </c>
      <c r="G22" s="413"/>
      <c r="H22" s="413"/>
      <c r="J22" s="407" t="str">
        <f>IF(F43&gt;0,IF(J20=0,"↑★記入を忘れやすい箇所「学童保育専従職員」の記入を忘れない(このメッセージは１か月分でも記入すると消えますが、左下「○　加算補助実績日数（月数）」で入力した全ての月数分入力してください)",""),"")</f>
        <v/>
      </c>
      <c r="K22" s="317"/>
      <c r="L22" s="407" t="str">
        <f>IF(B43&gt;0,IF(O20=0,"↑★記入を忘れやすい箇所「24時間保育　配置職員数」の記入を忘れない(このメッセージは１か月分でも記入すると消えますが、左下「○　加算補助実績日数（月数）」で入力した全ての月数分入力してください)",""),"")</f>
        <v/>
      </c>
      <c r="M22" s="407"/>
      <c r="N22" s="407"/>
      <c r="O22" s="407"/>
      <c r="P22" s="407" t="str">
        <f>IF(C43&gt;0,IF(S20=0,"↑★記入を忘れやすい箇所「休日保育　配置職員数」の記入を忘れない(このメッセージは１か月分でも記入すると消えますが、左下「○　加算補助実績日数（月数）」で入力した全ての月数分入力してください)",""),"")</f>
        <v/>
      </c>
      <c r="Q22" s="407"/>
      <c r="R22" s="407"/>
      <c r="S22" s="407"/>
    </row>
    <row r="23" spans="1:19">
      <c r="A23" s="222" t="s">
        <v>260</v>
      </c>
      <c r="B23" s="223"/>
      <c r="C23" s="223"/>
      <c r="F23" s="414"/>
      <c r="G23" s="414"/>
      <c r="H23" s="414"/>
      <c r="J23" s="408"/>
      <c r="K23" s="316"/>
      <c r="L23" s="408"/>
      <c r="M23" s="408"/>
      <c r="N23" s="408"/>
      <c r="O23" s="408"/>
      <c r="P23" s="408"/>
      <c r="Q23" s="408"/>
      <c r="R23" s="408"/>
      <c r="S23" s="408"/>
    </row>
    <row r="24" spans="1:19">
      <c r="A24" s="224" t="s">
        <v>99</v>
      </c>
      <c r="B24" s="102"/>
      <c r="C24" s="102"/>
      <c r="D24" s="102"/>
      <c r="E24" s="103"/>
      <c r="F24" s="414"/>
      <c r="G24" s="414"/>
      <c r="H24" s="414"/>
      <c r="J24" s="408"/>
      <c r="K24" s="316"/>
      <c r="L24" s="408"/>
      <c r="M24" s="408"/>
      <c r="N24" s="408"/>
      <c r="O24" s="408"/>
      <c r="P24" s="408"/>
      <c r="Q24" s="408"/>
      <c r="R24" s="408"/>
      <c r="S24" s="408"/>
    </row>
    <row r="25" spans="1:19">
      <c r="A25" s="224" t="s">
        <v>100</v>
      </c>
      <c r="B25" s="102"/>
      <c r="C25" s="102"/>
      <c r="D25" s="102"/>
      <c r="E25" s="103"/>
      <c r="F25" s="414"/>
      <c r="G25" s="414"/>
      <c r="H25" s="414"/>
      <c r="J25" s="408"/>
      <c r="K25" s="316"/>
      <c r="L25" s="408"/>
      <c r="M25" s="408"/>
      <c r="N25" s="408"/>
      <c r="O25" s="408"/>
      <c r="P25" s="408"/>
      <c r="Q25" s="408"/>
      <c r="R25" s="408"/>
      <c r="S25" s="408"/>
    </row>
    <row r="26" spans="1:19" ht="14.25" thickBot="1">
      <c r="A26" s="226" t="s">
        <v>101</v>
      </c>
      <c r="B26" s="104"/>
      <c r="C26" s="104"/>
      <c r="D26" s="104"/>
      <c r="E26" s="105"/>
      <c r="F26" s="414"/>
      <c r="G26" s="414"/>
      <c r="H26" s="414"/>
      <c r="J26" s="408"/>
      <c r="K26" s="316"/>
      <c r="L26" s="408"/>
      <c r="M26" s="408"/>
      <c r="N26" s="408"/>
      <c r="O26" s="408"/>
      <c r="P26" s="408"/>
      <c r="Q26" s="408"/>
      <c r="R26" s="408"/>
      <c r="S26" s="408"/>
    </row>
    <row r="27" spans="1:19" ht="14.25" thickTop="1">
      <c r="A27" s="227"/>
      <c r="B27" s="228"/>
      <c r="C27" s="228"/>
      <c r="D27" s="229" t="s">
        <v>90</v>
      </c>
      <c r="E27" s="106" t="str">
        <f>IF(SUM(E24:E26)=0,"",SUM(E24:E26))</f>
        <v/>
      </c>
      <c r="F27" s="9" t="s">
        <v>261</v>
      </c>
      <c r="G27" s="319"/>
      <c r="H27" s="225"/>
      <c r="I27" s="225"/>
      <c r="J27" s="408"/>
      <c r="K27" s="318"/>
      <c r="L27" s="408"/>
      <c r="M27" s="408"/>
      <c r="N27" s="408"/>
      <c r="O27" s="408"/>
      <c r="P27" s="408"/>
      <c r="Q27" s="408"/>
      <c r="R27" s="408"/>
      <c r="S27" s="408"/>
    </row>
    <row r="28" spans="1:19">
      <c r="D28" s="205"/>
      <c r="G28" s="319"/>
      <c r="H28" s="225"/>
      <c r="I28" s="225"/>
      <c r="J28" s="408"/>
      <c r="K28" s="318"/>
      <c r="L28" s="408"/>
      <c r="M28" s="408"/>
      <c r="N28" s="408"/>
      <c r="O28" s="408"/>
      <c r="P28" s="408"/>
      <c r="Q28" s="408"/>
      <c r="R28" s="408"/>
      <c r="S28" s="408"/>
    </row>
    <row r="29" spans="1:19" ht="15" thickBot="1">
      <c r="A29" s="411" t="s">
        <v>102</v>
      </c>
      <c r="B29" s="411"/>
      <c r="C29" s="411"/>
      <c r="D29" s="411"/>
      <c r="E29" s="412"/>
      <c r="F29" s="412"/>
      <c r="G29" s="319"/>
      <c r="J29" s="408"/>
      <c r="L29" s="408"/>
      <c r="M29" s="408"/>
      <c r="N29" s="408"/>
      <c r="O29" s="408"/>
      <c r="P29" s="408"/>
      <c r="Q29" s="408"/>
      <c r="R29" s="408"/>
      <c r="S29" s="408"/>
    </row>
    <row r="30" spans="1:19" ht="27">
      <c r="A30" s="107"/>
      <c r="B30" s="206" t="s">
        <v>103</v>
      </c>
      <c r="C30" s="206" t="s">
        <v>104</v>
      </c>
      <c r="D30" s="108" t="s">
        <v>105</v>
      </c>
      <c r="E30" s="206" t="s">
        <v>106</v>
      </c>
      <c r="F30" s="207" t="s">
        <v>107</v>
      </c>
      <c r="G30" s="319"/>
      <c r="J30" s="408"/>
      <c r="L30" s="408"/>
      <c r="M30" s="408"/>
      <c r="N30" s="408"/>
      <c r="O30" s="408"/>
      <c r="P30" s="408"/>
      <c r="Q30" s="408"/>
      <c r="R30" s="408"/>
      <c r="S30" s="408"/>
    </row>
    <row r="31" spans="1:19" ht="15" customHeight="1">
      <c r="A31" s="76" t="s">
        <v>248</v>
      </c>
      <c r="B31" s="109"/>
      <c r="C31" s="109"/>
      <c r="D31" s="109"/>
      <c r="E31" s="109"/>
      <c r="F31" s="110"/>
      <c r="G31" s="319"/>
      <c r="J31" s="408"/>
      <c r="L31" s="408"/>
      <c r="M31" s="408"/>
      <c r="N31" s="408"/>
      <c r="O31" s="408"/>
      <c r="P31" s="408"/>
      <c r="Q31" s="408"/>
      <c r="R31" s="408"/>
      <c r="S31" s="408"/>
    </row>
    <row r="32" spans="1:19" ht="15" customHeight="1">
      <c r="A32" s="76" t="s">
        <v>249</v>
      </c>
      <c r="B32" s="111"/>
      <c r="C32" s="111"/>
      <c r="D32" s="111"/>
      <c r="E32" s="111"/>
      <c r="F32" s="112"/>
      <c r="G32" s="319"/>
      <c r="J32" s="408"/>
      <c r="L32" s="408"/>
      <c r="M32" s="408"/>
      <c r="N32" s="408"/>
      <c r="O32" s="408"/>
      <c r="P32" s="408"/>
      <c r="Q32" s="408"/>
      <c r="R32" s="408"/>
      <c r="S32" s="408"/>
    </row>
    <row r="33" spans="1:6" ht="15" customHeight="1">
      <c r="A33" s="76" t="s">
        <v>250</v>
      </c>
      <c r="B33" s="111"/>
      <c r="C33" s="111"/>
      <c r="D33" s="111"/>
      <c r="E33" s="111"/>
      <c r="F33" s="112"/>
    </row>
    <row r="34" spans="1:6" ht="15" customHeight="1">
      <c r="A34" s="76" t="s">
        <v>251</v>
      </c>
      <c r="B34" s="111"/>
      <c r="C34" s="111"/>
      <c r="D34" s="111"/>
      <c r="E34" s="111"/>
      <c r="F34" s="112"/>
    </row>
    <row r="35" spans="1:6" ht="15" customHeight="1">
      <c r="A35" s="76" t="s">
        <v>252</v>
      </c>
      <c r="B35" s="111"/>
      <c r="C35" s="111"/>
      <c r="D35" s="111"/>
      <c r="E35" s="111"/>
      <c r="F35" s="112"/>
    </row>
    <row r="36" spans="1:6" ht="15" customHeight="1">
      <c r="A36" s="76" t="s">
        <v>253</v>
      </c>
      <c r="B36" s="111"/>
      <c r="C36" s="111"/>
      <c r="D36" s="111"/>
      <c r="E36" s="111"/>
      <c r="F36" s="112"/>
    </row>
    <row r="37" spans="1:6" ht="15" customHeight="1">
      <c r="A37" s="76" t="s">
        <v>254</v>
      </c>
      <c r="B37" s="111"/>
      <c r="C37" s="111"/>
      <c r="D37" s="111"/>
      <c r="E37" s="111"/>
      <c r="F37" s="112"/>
    </row>
    <row r="38" spans="1:6" ht="15" customHeight="1">
      <c r="A38" s="76" t="s">
        <v>255</v>
      </c>
      <c r="B38" s="111"/>
      <c r="C38" s="111"/>
      <c r="D38" s="111"/>
      <c r="E38" s="111"/>
      <c r="F38" s="112"/>
    </row>
    <row r="39" spans="1:6" ht="15" customHeight="1">
      <c r="A39" s="76" t="s">
        <v>256</v>
      </c>
      <c r="B39" s="111"/>
      <c r="C39" s="111"/>
      <c r="D39" s="111"/>
      <c r="E39" s="111"/>
      <c r="F39" s="112"/>
    </row>
    <row r="40" spans="1:6" ht="15" customHeight="1">
      <c r="A40" s="76" t="s">
        <v>257</v>
      </c>
      <c r="B40" s="111"/>
      <c r="C40" s="111"/>
      <c r="D40" s="111"/>
      <c r="E40" s="111"/>
      <c r="F40" s="112"/>
    </row>
    <row r="41" spans="1:6" ht="15" customHeight="1">
      <c r="A41" s="76" t="s">
        <v>258</v>
      </c>
      <c r="B41" s="111"/>
      <c r="C41" s="111"/>
      <c r="D41" s="111"/>
      <c r="E41" s="111"/>
      <c r="F41" s="112"/>
    </row>
    <row r="42" spans="1:6" ht="15" customHeight="1" thickBot="1">
      <c r="A42" s="76" t="s">
        <v>259</v>
      </c>
      <c r="B42" s="113"/>
      <c r="C42" s="113"/>
      <c r="D42" s="113"/>
      <c r="E42" s="113"/>
      <c r="F42" s="114"/>
    </row>
    <row r="43" spans="1:6" ht="15" customHeight="1" thickTop="1" thickBot="1">
      <c r="A43" s="115" t="s">
        <v>94</v>
      </c>
      <c r="B43" s="116">
        <f t="shared" ref="B43:E43" si="7">SUM(B31:B42)</f>
        <v>0</v>
      </c>
      <c r="C43" s="116">
        <f t="shared" si="7"/>
        <v>0</v>
      </c>
      <c r="D43" s="116">
        <f t="shared" si="7"/>
        <v>0</v>
      </c>
      <c r="E43" s="116">
        <f t="shared" si="7"/>
        <v>0</v>
      </c>
      <c r="F43" s="301">
        <f>SUM(F31:F42)</f>
        <v>0</v>
      </c>
    </row>
    <row r="44" spans="1:6">
      <c r="B44" s="315"/>
      <c r="C44" s="314"/>
    </row>
    <row r="45" spans="1:6">
      <c r="B45" s="313"/>
    </row>
  </sheetData>
  <mergeCells count="26">
    <mergeCell ref="P4:S4"/>
    <mergeCell ref="B5:C5"/>
    <mergeCell ref="D5:D6"/>
    <mergeCell ref="E5:E6"/>
    <mergeCell ref="F5:F6"/>
    <mergeCell ref="Q5:Q6"/>
    <mergeCell ref="R5:R6"/>
    <mergeCell ref="S5:S6"/>
    <mergeCell ref="P5:P6"/>
    <mergeCell ref="G5:G6"/>
    <mergeCell ref="L5:L6"/>
    <mergeCell ref="F1:O2"/>
    <mergeCell ref="B4:C4"/>
    <mergeCell ref="D4:H4"/>
    <mergeCell ref="J4:J6"/>
    <mergeCell ref="L4:O4"/>
    <mergeCell ref="M5:M6"/>
    <mergeCell ref="N5:N6"/>
    <mergeCell ref="O5:O6"/>
    <mergeCell ref="P22:S32"/>
    <mergeCell ref="J20:J21"/>
    <mergeCell ref="A29:D29"/>
    <mergeCell ref="E29:F29"/>
    <mergeCell ref="F22:H26"/>
    <mergeCell ref="J22:J32"/>
    <mergeCell ref="L22:O32"/>
  </mergeCells>
  <phoneticPr fontId="1"/>
  <conditionalFormatting sqref="B44">
    <cfRule type="expression" dxfId="60" priority="6">
      <formula>$B$44="↑★記入を忘れやすい箇所　上段の「休日保育　配置職員数」の記入を忘れない(このメッセージは記入すると消えます)"</formula>
    </cfRule>
  </conditionalFormatting>
  <conditionalFormatting sqref="B43:F43">
    <cfRule type="expression" dxfId="59" priority="7" stopIfTrue="1">
      <formula>B43=0</formula>
    </cfRule>
  </conditionalFormatting>
  <conditionalFormatting sqref="B19:I21 K19:K21">
    <cfRule type="expression" dxfId="58" priority="18" stopIfTrue="1">
      <formula>B19=0</formula>
    </cfRule>
  </conditionalFormatting>
  <conditionalFormatting sqref="C7:C18">
    <cfRule type="expression" dxfId="57" priority="19" stopIfTrue="1">
      <formula>AND(B7&gt;0,C7="")</formula>
    </cfRule>
  </conditionalFormatting>
  <conditionalFormatting sqref="C44">
    <cfRule type="expression" dxfId="56" priority="5">
      <formula>C44="↑★記入を忘れやすい箇所　上段の「休日保育　配置職員数」の記入を忘れない(このメッセージは記入すると消えます)"</formula>
    </cfRule>
  </conditionalFormatting>
  <conditionalFormatting sqref="E7:E18">
    <cfRule type="expression" dxfId="55" priority="20" stopIfTrue="1">
      <formula>AND(E7="",F7&lt;&gt;"")</formula>
    </cfRule>
  </conditionalFormatting>
  <conditionalFormatting sqref="E27">
    <cfRule type="expression" dxfId="54" priority="21" stopIfTrue="1">
      <formula>B7&lt;&gt;E27</formula>
    </cfRule>
  </conditionalFormatting>
  <conditionalFormatting sqref="F7:F18">
    <cfRule type="expression" dxfId="53" priority="22" stopIfTrue="1">
      <formula>AND(E7&lt;&gt;"",F7="")</formula>
    </cfRule>
  </conditionalFormatting>
  <conditionalFormatting sqref="F22">
    <cfRule type="expression" dxfId="52" priority="1">
      <formula>$F$22="　　　　　　　　　　　↑★記入を忘れやすい箇所「保育所（病児保育）専任の看護師」の記入を忘れない(このメッセージは１か月分でも記入すると消えますが、左下「○　加算補助実績日数（月数）」で入力した全ての月数分入力してください)"</formula>
    </cfRule>
  </conditionalFormatting>
  <conditionalFormatting sqref="J19:J20">
    <cfRule type="expression" dxfId="51" priority="17" stopIfTrue="1">
      <formula>J19=0</formula>
    </cfRule>
  </conditionalFormatting>
  <conditionalFormatting sqref="J22">
    <cfRule type="expression" dxfId="50" priority="2">
      <formula>$J$22="↑★記入を忘れやすい箇所「学童保育専従職員」の記入を忘れない(このメッセージは１か月分でも記入すると消えますが、左下「○　加算補助実績日数（月数）」で入力した全ての月数分入力してください)"</formula>
    </cfRule>
  </conditionalFormatting>
  <conditionalFormatting sqref="L22">
    <cfRule type="expression" dxfId="49" priority="4">
      <formula>$L$22="↑★記入を忘れやすい箇所「24時間保育　配置職員数」の記入を忘れない(このメッセージは１か月分でも記入すると消えますが、左下「○　加算補助実績日数（月数）」で入力した全ての月数分入力してください)"</formula>
    </cfRule>
  </conditionalFormatting>
  <conditionalFormatting sqref="L20:N21">
    <cfRule type="expression" dxfId="48" priority="11" stopIfTrue="1">
      <formula>L20=0</formula>
    </cfRule>
  </conditionalFormatting>
  <conditionalFormatting sqref="L19:S19">
    <cfRule type="expression" dxfId="47" priority="12" stopIfTrue="1">
      <formula>L19=0</formula>
    </cfRule>
  </conditionalFormatting>
  <conditionalFormatting sqref="M7:M18">
    <cfRule type="expression" dxfId="46" priority="15" stopIfTrue="1">
      <formula>AND(M7="",N7&lt;&gt;"")</formula>
    </cfRule>
  </conditionalFormatting>
  <conditionalFormatting sqref="N7:N18">
    <cfRule type="expression" dxfId="45" priority="16" stopIfTrue="1">
      <formula>AND(M7&lt;&gt;"",N7="")</formula>
    </cfRule>
  </conditionalFormatting>
  <conditionalFormatting sqref="O20">
    <cfRule type="expression" dxfId="44" priority="9" stopIfTrue="1">
      <formula>O20=0</formula>
    </cfRule>
  </conditionalFormatting>
  <conditionalFormatting sqref="P22">
    <cfRule type="expression" dxfId="43" priority="3">
      <formula>$P$22="↑★記入を忘れやすい箇所「休日保育　配置職員数」の記入を忘れない(このメッセージは１か月分でも記入すると消えますが、左下「○　加算補助実績日数（月数）」で入力した全ての月数分入力してください)"</formula>
    </cfRule>
  </conditionalFormatting>
  <conditionalFormatting sqref="P20:R21">
    <cfRule type="expression" dxfId="42" priority="10" stopIfTrue="1">
      <formula>P20=0</formula>
    </cfRule>
  </conditionalFormatting>
  <conditionalFormatting sqref="Q7:Q18">
    <cfRule type="expression" dxfId="41" priority="13" stopIfTrue="1">
      <formula>AND(Q7="",R7&lt;&gt;"")</formula>
    </cfRule>
  </conditionalFormatting>
  <conditionalFormatting sqref="R7:R18">
    <cfRule type="expression" dxfId="40" priority="14" stopIfTrue="1">
      <formula>AND(Q7&lt;&gt;"",R7="")</formula>
    </cfRule>
  </conditionalFormatting>
  <conditionalFormatting sqref="S20">
    <cfRule type="expression" dxfId="39" priority="8" stopIfTrue="1">
      <formula>S20=0</formula>
    </cfRule>
  </conditionalFormatting>
  <dataValidations count="5">
    <dataValidation imeMode="off" allowBlank="1" showInputMessage="1" showErrorMessage="1" sqref="E27 B43:F43 K27:K28 L19:S20 P21:R21 J7:J20 L21:N21 B19:I21 G7:I21 K7:K21 O7:O18 S7:S18 H27:I28" xr:uid="{00000000-0002-0000-0400-000000000000}"/>
    <dataValidation type="whole" imeMode="off" operator="greaterThanOrEqual" allowBlank="1" showInputMessage="1" showErrorMessage="1" error="整数を入力してください。" sqref="P7:P18 D7:D18 B7:B18 L7:L18 E24:E26" xr:uid="{00000000-0002-0000-0400-000001000000}">
      <formula1>0</formula1>
    </dataValidation>
    <dataValidation type="decimal" imeMode="off" operator="lessThanOrEqual" allowBlank="1" showInputMessage="1" showErrorMessage="1" error="在籍数を超えることはありません。" sqref="C7:C18" xr:uid="{00000000-0002-0000-0400-000002000000}">
      <formula1>B7</formula1>
    </dataValidation>
    <dataValidation type="whole" imeMode="off" operator="greaterThanOrEqual" allowBlank="1" showInputMessage="1" showErrorMessage="1" error="整数を入力してください。_x000a_また、実数のため、換算後より低い値にはなりません。" sqref="M7:M18 E7:E18 Q7:Q18" xr:uid="{00000000-0002-0000-0400-000003000000}">
      <formula1>F7</formula1>
    </dataValidation>
    <dataValidation type="decimal" imeMode="off" operator="lessThanOrEqual" allowBlank="1" showInputMessage="1" showErrorMessage="1" error="常勤換算のため、実数を超えることはありません。" sqref="F7:F18 N7:N18 R7:R18" xr:uid="{00000000-0002-0000-0400-000004000000}">
      <formula1>E7</formula1>
    </dataValidation>
  </dataValidations>
  <pageMargins left="0.70866141732283472" right="0.70866141732283472" top="0.55118110236220474" bottom="0.55118110236220474" header="0.31496062992125984" footer="0.31496062992125984"/>
  <pageSetup paperSize="9" scale="7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43"/>
  <sheetViews>
    <sheetView showGridLines="0" showZeros="0" view="pageBreakPreview" zoomScale="85" zoomScaleNormal="100" zoomScaleSheetLayoutView="85" workbookViewId="0"/>
  </sheetViews>
  <sheetFormatPr defaultColWidth="8.125" defaultRowHeight="13.5"/>
  <cols>
    <col min="1" max="1" width="8.125" style="9"/>
    <col min="2" max="2" width="11.375" style="9" customWidth="1"/>
    <col min="3" max="3" width="8.125" style="9"/>
    <col min="4" max="4" width="11.625" style="9" customWidth="1"/>
    <col min="5" max="5" width="12.5" style="9" bestFit="1" customWidth="1"/>
    <col min="6" max="6" width="9.25" style="9" customWidth="1"/>
    <col min="7" max="7" width="14.5" style="9" customWidth="1"/>
    <col min="8" max="8" width="8.125" style="9"/>
    <col min="9" max="9" width="1.75" style="9" customWidth="1"/>
    <col min="10" max="10" width="8.125" style="9"/>
    <col min="11" max="11" width="1" style="9" customWidth="1"/>
    <col min="12" max="13" width="8.125" style="9"/>
    <col min="14" max="14" width="9.375" style="9" customWidth="1"/>
    <col min="15" max="17" width="8.125" style="9"/>
    <col min="18" max="18" width="10.25" style="9" customWidth="1"/>
    <col min="19" max="16384" width="8.125" style="9"/>
  </cols>
  <sheetData>
    <row r="1" spans="1:19">
      <c r="A1" s="9" t="s">
        <v>81</v>
      </c>
      <c r="F1" s="415" t="s">
        <v>278</v>
      </c>
      <c r="G1" s="415"/>
      <c r="H1" s="415"/>
      <c r="I1" s="415"/>
      <c r="J1" s="415"/>
      <c r="K1" s="415"/>
      <c r="L1" s="415"/>
      <c r="M1" s="415"/>
      <c r="N1" s="415"/>
      <c r="O1" s="415"/>
      <c r="R1" s="205" t="s">
        <v>193</v>
      </c>
      <c r="S1" s="68">
        <f>'①実績報告書（様式５）【記入例】'!$J$1</f>
        <v>999</v>
      </c>
    </row>
    <row r="2" spans="1:19">
      <c r="F2" s="415"/>
      <c r="G2" s="415"/>
      <c r="H2" s="415"/>
      <c r="I2" s="415"/>
      <c r="J2" s="415"/>
      <c r="K2" s="415"/>
      <c r="L2" s="415"/>
      <c r="M2" s="415"/>
      <c r="N2" s="415"/>
      <c r="O2" s="415"/>
    </row>
    <row r="3" spans="1:19" ht="14.25" thickBot="1">
      <c r="F3" s="69"/>
      <c r="G3" s="69"/>
      <c r="H3" s="69"/>
      <c r="I3" s="69"/>
      <c r="J3" s="69"/>
      <c r="K3" s="69"/>
      <c r="L3" s="69"/>
      <c r="M3" s="69"/>
      <c r="N3" s="69"/>
      <c r="O3" s="69"/>
    </row>
    <row r="4" spans="1:19" ht="13.5" customHeight="1">
      <c r="A4" s="70"/>
      <c r="B4" s="416" t="s">
        <v>82</v>
      </c>
      <c r="C4" s="416"/>
      <c r="D4" s="417" t="s">
        <v>83</v>
      </c>
      <c r="E4" s="418"/>
      <c r="F4" s="418"/>
      <c r="G4" s="418"/>
      <c r="H4" s="419"/>
      <c r="I4" s="69"/>
      <c r="J4" s="420" t="s">
        <v>84</v>
      </c>
      <c r="K4" s="69"/>
      <c r="L4" s="422" t="s">
        <v>194</v>
      </c>
      <c r="M4" s="423"/>
      <c r="N4" s="423"/>
      <c r="O4" s="424"/>
      <c r="P4" s="431" t="s">
        <v>195</v>
      </c>
      <c r="Q4" s="423"/>
      <c r="R4" s="423"/>
      <c r="S4" s="432"/>
    </row>
    <row r="5" spans="1:19" ht="13.5" customHeight="1">
      <c r="A5" s="71"/>
      <c r="B5" s="433" t="s">
        <v>85</v>
      </c>
      <c r="C5" s="433"/>
      <c r="D5" s="434" t="s">
        <v>86</v>
      </c>
      <c r="E5" s="425" t="s">
        <v>87</v>
      </c>
      <c r="F5" s="427" t="s">
        <v>88</v>
      </c>
      <c r="G5" s="440" t="s">
        <v>89</v>
      </c>
      <c r="H5" s="72" t="s">
        <v>90</v>
      </c>
      <c r="I5" s="69"/>
      <c r="J5" s="421"/>
      <c r="K5" s="69"/>
      <c r="L5" s="442" t="s">
        <v>86</v>
      </c>
      <c r="M5" s="425" t="s">
        <v>87</v>
      </c>
      <c r="N5" s="427" t="s">
        <v>88</v>
      </c>
      <c r="O5" s="429" t="s">
        <v>196</v>
      </c>
      <c r="P5" s="438" t="s">
        <v>86</v>
      </c>
      <c r="Q5" s="425" t="s">
        <v>87</v>
      </c>
      <c r="R5" s="427" t="s">
        <v>88</v>
      </c>
      <c r="S5" s="436" t="s">
        <v>197</v>
      </c>
    </row>
    <row r="6" spans="1:19" ht="27">
      <c r="A6" s="73"/>
      <c r="B6" s="74" t="s">
        <v>91</v>
      </c>
      <c r="C6" s="74" t="s">
        <v>92</v>
      </c>
      <c r="D6" s="435"/>
      <c r="E6" s="426"/>
      <c r="F6" s="428"/>
      <c r="G6" s="441"/>
      <c r="H6" s="75" t="s">
        <v>93</v>
      </c>
      <c r="I6" s="208"/>
      <c r="J6" s="421"/>
      <c r="K6" s="208"/>
      <c r="L6" s="443"/>
      <c r="M6" s="426"/>
      <c r="N6" s="428"/>
      <c r="O6" s="430"/>
      <c r="P6" s="439"/>
      <c r="Q6" s="426"/>
      <c r="R6" s="428"/>
      <c r="S6" s="437"/>
    </row>
    <row r="7" spans="1:19">
      <c r="A7" s="76" t="s">
        <v>248</v>
      </c>
      <c r="B7" s="77">
        <v>10</v>
      </c>
      <c r="C7" s="78">
        <v>5</v>
      </c>
      <c r="D7" s="79">
        <v>3</v>
      </c>
      <c r="E7" s="80">
        <v>1</v>
      </c>
      <c r="F7" s="81">
        <v>0.4</v>
      </c>
      <c r="G7" s="82">
        <v>1</v>
      </c>
      <c r="H7" s="83">
        <f t="shared" ref="H7:H18" si="0">IF(SUM(D7,F7,G7)=0,"",SUM(D7,F7,G7))</f>
        <v>4.4000000000000004</v>
      </c>
      <c r="I7" s="209"/>
      <c r="J7" s="84">
        <v>1</v>
      </c>
      <c r="K7" s="209"/>
      <c r="L7" s="210">
        <v>2</v>
      </c>
      <c r="M7" s="80">
        <v>1</v>
      </c>
      <c r="N7" s="211">
        <v>0.2</v>
      </c>
      <c r="O7" s="212">
        <f>IF(SUM(L7,N7)=0,"",SUM(L7,N7))</f>
        <v>2.2000000000000002</v>
      </c>
      <c r="P7" s="79">
        <v>2</v>
      </c>
      <c r="Q7" s="80">
        <v>1</v>
      </c>
      <c r="R7" s="81">
        <v>0.2</v>
      </c>
      <c r="S7" s="83">
        <f>IF(SUM(P7,R7)=0,"",SUM(P7,R7))</f>
        <v>2.2000000000000002</v>
      </c>
    </row>
    <row r="8" spans="1:19">
      <c r="A8" s="76" t="s">
        <v>249</v>
      </c>
      <c r="B8" s="77">
        <v>10</v>
      </c>
      <c r="C8" s="78">
        <v>6</v>
      </c>
      <c r="D8" s="79">
        <v>3</v>
      </c>
      <c r="E8" s="80">
        <v>1</v>
      </c>
      <c r="F8" s="81">
        <v>0.4</v>
      </c>
      <c r="G8" s="82">
        <v>1</v>
      </c>
      <c r="H8" s="83">
        <f t="shared" si="0"/>
        <v>4.4000000000000004</v>
      </c>
      <c r="I8" s="209"/>
      <c r="J8" s="84">
        <v>1</v>
      </c>
      <c r="K8" s="209"/>
      <c r="L8" s="210">
        <v>2</v>
      </c>
      <c r="M8" s="80">
        <v>1</v>
      </c>
      <c r="N8" s="211">
        <v>0.2</v>
      </c>
      <c r="O8" s="212">
        <f t="shared" ref="O8:O18" si="1">IF(SUM(L8,N8)=0,"",SUM(L8,N8))</f>
        <v>2.2000000000000002</v>
      </c>
      <c r="P8" s="79">
        <v>2</v>
      </c>
      <c r="Q8" s="80">
        <v>1</v>
      </c>
      <c r="R8" s="81">
        <v>0.2</v>
      </c>
      <c r="S8" s="83">
        <f t="shared" ref="S8:S18" si="2">IF(SUM(P8,R8)=0,"",SUM(P8,R8))</f>
        <v>2.2000000000000002</v>
      </c>
    </row>
    <row r="9" spans="1:19">
      <c r="A9" s="76" t="s">
        <v>250</v>
      </c>
      <c r="B9" s="77">
        <v>10</v>
      </c>
      <c r="C9" s="78">
        <v>7</v>
      </c>
      <c r="D9" s="79">
        <v>3</v>
      </c>
      <c r="E9" s="80">
        <v>1</v>
      </c>
      <c r="F9" s="81">
        <v>0.4</v>
      </c>
      <c r="G9" s="82">
        <v>1</v>
      </c>
      <c r="H9" s="83">
        <f t="shared" si="0"/>
        <v>4.4000000000000004</v>
      </c>
      <c r="I9" s="209"/>
      <c r="J9" s="84">
        <v>1</v>
      </c>
      <c r="K9" s="209"/>
      <c r="L9" s="210">
        <v>2</v>
      </c>
      <c r="M9" s="80">
        <v>1</v>
      </c>
      <c r="N9" s="211">
        <v>0.2</v>
      </c>
      <c r="O9" s="212">
        <f t="shared" si="1"/>
        <v>2.2000000000000002</v>
      </c>
      <c r="P9" s="79">
        <v>2</v>
      </c>
      <c r="Q9" s="80">
        <v>1</v>
      </c>
      <c r="R9" s="81">
        <v>0.2</v>
      </c>
      <c r="S9" s="83">
        <f t="shared" si="2"/>
        <v>2.2000000000000002</v>
      </c>
    </row>
    <row r="10" spans="1:19">
      <c r="A10" s="76" t="s">
        <v>251</v>
      </c>
      <c r="B10" s="77">
        <v>10</v>
      </c>
      <c r="C10" s="78">
        <v>8</v>
      </c>
      <c r="D10" s="79">
        <v>3</v>
      </c>
      <c r="E10" s="80">
        <v>1</v>
      </c>
      <c r="F10" s="81">
        <v>0.4</v>
      </c>
      <c r="G10" s="82">
        <v>1</v>
      </c>
      <c r="H10" s="83">
        <f t="shared" si="0"/>
        <v>4.4000000000000004</v>
      </c>
      <c r="I10" s="209"/>
      <c r="J10" s="84">
        <v>1</v>
      </c>
      <c r="K10" s="209"/>
      <c r="L10" s="210">
        <v>2</v>
      </c>
      <c r="M10" s="80">
        <v>1</v>
      </c>
      <c r="N10" s="211">
        <v>0.2</v>
      </c>
      <c r="O10" s="212">
        <f t="shared" si="1"/>
        <v>2.2000000000000002</v>
      </c>
      <c r="P10" s="79">
        <v>2</v>
      </c>
      <c r="Q10" s="80">
        <v>1</v>
      </c>
      <c r="R10" s="81">
        <v>0.2</v>
      </c>
      <c r="S10" s="83">
        <f t="shared" si="2"/>
        <v>2.2000000000000002</v>
      </c>
    </row>
    <row r="11" spans="1:19">
      <c r="A11" s="76" t="s">
        <v>252</v>
      </c>
      <c r="B11" s="77">
        <v>10</v>
      </c>
      <c r="C11" s="78">
        <v>9</v>
      </c>
      <c r="D11" s="79">
        <v>3</v>
      </c>
      <c r="E11" s="80">
        <v>1</v>
      </c>
      <c r="F11" s="81">
        <v>0.4</v>
      </c>
      <c r="G11" s="82">
        <v>1</v>
      </c>
      <c r="H11" s="83">
        <f t="shared" si="0"/>
        <v>4.4000000000000004</v>
      </c>
      <c r="I11" s="209"/>
      <c r="J11" s="84">
        <v>1</v>
      </c>
      <c r="K11" s="209"/>
      <c r="L11" s="210">
        <v>2</v>
      </c>
      <c r="M11" s="80">
        <v>1</v>
      </c>
      <c r="N11" s="211">
        <v>0.2</v>
      </c>
      <c r="O11" s="212">
        <f t="shared" si="1"/>
        <v>2.2000000000000002</v>
      </c>
      <c r="P11" s="79">
        <v>2</v>
      </c>
      <c r="Q11" s="80">
        <v>1</v>
      </c>
      <c r="R11" s="81">
        <v>0.2</v>
      </c>
      <c r="S11" s="83">
        <f t="shared" si="2"/>
        <v>2.2000000000000002</v>
      </c>
    </row>
    <row r="12" spans="1:19">
      <c r="A12" s="76" t="s">
        <v>253</v>
      </c>
      <c r="B12" s="77">
        <v>10</v>
      </c>
      <c r="C12" s="78">
        <v>5</v>
      </c>
      <c r="D12" s="79">
        <v>3</v>
      </c>
      <c r="E12" s="80">
        <v>1</v>
      </c>
      <c r="F12" s="81">
        <v>0.4</v>
      </c>
      <c r="G12" s="82">
        <v>1</v>
      </c>
      <c r="H12" s="83">
        <f t="shared" si="0"/>
        <v>4.4000000000000004</v>
      </c>
      <c r="I12" s="209"/>
      <c r="J12" s="84">
        <v>1</v>
      </c>
      <c r="K12" s="209"/>
      <c r="L12" s="210">
        <v>2</v>
      </c>
      <c r="M12" s="80">
        <v>1</v>
      </c>
      <c r="N12" s="211">
        <v>0.2</v>
      </c>
      <c r="O12" s="212">
        <f t="shared" si="1"/>
        <v>2.2000000000000002</v>
      </c>
      <c r="P12" s="79">
        <v>2</v>
      </c>
      <c r="Q12" s="80">
        <v>1</v>
      </c>
      <c r="R12" s="81">
        <v>0.2</v>
      </c>
      <c r="S12" s="83">
        <f t="shared" si="2"/>
        <v>2.2000000000000002</v>
      </c>
    </row>
    <row r="13" spans="1:19">
      <c r="A13" s="76" t="s">
        <v>254</v>
      </c>
      <c r="B13" s="77">
        <v>10</v>
      </c>
      <c r="C13" s="78">
        <v>6</v>
      </c>
      <c r="D13" s="79">
        <v>3</v>
      </c>
      <c r="E13" s="80">
        <v>1</v>
      </c>
      <c r="F13" s="81">
        <v>0.4</v>
      </c>
      <c r="G13" s="82">
        <v>1</v>
      </c>
      <c r="H13" s="83">
        <f t="shared" si="0"/>
        <v>4.4000000000000004</v>
      </c>
      <c r="I13" s="209"/>
      <c r="J13" s="84">
        <v>1</v>
      </c>
      <c r="K13" s="209"/>
      <c r="L13" s="210">
        <v>2</v>
      </c>
      <c r="M13" s="80">
        <v>1</v>
      </c>
      <c r="N13" s="211">
        <v>0.2</v>
      </c>
      <c r="O13" s="212">
        <f t="shared" si="1"/>
        <v>2.2000000000000002</v>
      </c>
      <c r="P13" s="79">
        <v>2</v>
      </c>
      <c r="Q13" s="80">
        <v>1</v>
      </c>
      <c r="R13" s="81">
        <v>0.2</v>
      </c>
      <c r="S13" s="83">
        <f t="shared" si="2"/>
        <v>2.2000000000000002</v>
      </c>
    </row>
    <row r="14" spans="1:19">
      <c r="A14" s="76" t="s">
        <v>255</v>
      </c>
      <c r="B14" s="77">
        <v>10</v>
      </c>
      <c r="C14" s="78">
        <v>7</v>
      </c>
      <c r="D14" s="79">
        <v>3</v>
      </c>
      <c r="E14" s="80">
        <v>1</v>
      </c>
      <c r="F14" s="81">
        <v>0.4</v>
      </c>
      <c r="G14" s="82">
        <v>1</v>
      </c>
      <c r="H14" s="83">
        <f t="shared" si="0"/>
        <v>4.4000000000000004</v>
      </c>
      <c r="I14" s="209"/>
      <c r="J14" s="84">
        <v>1</v>
      </c>
      <c r="K14" s="209"/>
      <c r="L14" s="210">
        <v>2</v>
      </c>
      <c r="M14" s="80">
        <v>1</v>
      </c>
      <c r="N14" s="211">
        <v>0.2</v>
      </c>
      <c r="O14" s="212">
        <f t="shared" si="1"/>
        <v>2.2000000000000002</v>
      </c>
      <c r="P14" s="79">
        <v>2</v>
      </c>
      <c r="Q14" s="80">
        <v>1</v>
      </c>
      <c r="R14" s="81">
        <v>0.2</v>
      </c>
      <c r="S14" s="83">
        <f t="shared" si="2"/>
        <v>2.2000000000000002</v>
      </c>
    </row>
    <row r="15" spans="1:19">
      <c r="A15" s="76" t="s">
        <v>256</v>
      </c>
      <c r="B15" s="77">
        <v>10</v>
      </c>
      <c r="C15" s="78">
        <v>8</v>
      </c>
      <c r="D15" s="79">
        <v>3</v>
      </c>
      <c r="E15" s="80">
        <v>1</v>
      </c>
      <c r="F15" s="81">
        <v>0.4</v>
      </c>
      <c r="G15" s="82">
        <v>1</v>
      </c>
      <c r="H15" s="83">
        <f t="shared" si="0"/>
        <v>4.4000000000000004</v>
      </c>
      <c r="I15" s="209"/>
      <c r="J15" s="84">
        <v>1</v>
      </c>
      <c r="K15" s="209"/>
      <c r="L15" s="210">
        <v>2</v>
      </c>
      <c r="M15" s="80">
        <v>1</v>
      </c>
      <c r="N15" s="211">
        <v>0.2</v>
      </c>
      <c r="O15" s="212">
        <f t="shared" si="1"/>
        <v>2.2000000000000002</v>
      </c>
      <c r="P15" s="79">
        <v>2</v>
      </c>
      <c r="Q15" s="80">
        <v>1</v>
      </c>
      <c r="R15" s="81">
        <v>0.2</v>
      </c>
      <c r="S15" s="83">
        <f t="shared" si="2"/>
        <v>2.2000000000000002</v>
      </c>
    </row>
    <row r="16" spans="1:19">
      <c r="A16" s="76" t="s">
        <v>257</v>
      </c>
      <c r="B16" s="77">
        <v>10</v>
      </c>
      <c r="C16" s="78">
        <v>9</v>
      </c>
      <c r="D16" s="79">
        <v>3</v>
      </c>
      <c r="E16" s="80">
        <v>1</v>
      </c>
      <c r="F16" s="81">
        <v>0.4</v>
      </c>
      <c r="G16" s="82">
        <v>1</v>
      </c>
      <c r="H16" s="83">
        <f t="shared" si="0"/>
        <v>4.4000000000000004</v>
      </c>
      <c r="I16" s="209"/>
      <c r="J16" s="84">
        <v>1</v>
      </c>
      <c r="K16" s="209"/>
      <c r="L16" s="210">
        <v>2</v>
      </c>
      <c r="M16" s="80">
        <v>1</v>
      </c>
      <c r="N16" s="211">
        <v>0.2</v>
      </c>
      <c r="O16" s="212">
        <f t="shared" si="1"/>
        <v>2.2000000000000002</v>
      </c>
      <c r="P16" s="79">
        <v>2</v>
      </c>
      <c r="Q16" s="80">
        <v>1</v>
      </c>
      <c r="R16" s="81">
        <v>0.2</v>
      </c>
      <c r="S16" s="83">
        <f t="shared" si="2"/>
        <v>2.2000000000000002</v>
      </c>
    </row>
    <row r="17" spans="1:19">
      <c r="A17" s="76" t="s">
        <v>258</v>
      </c>
      <c r="B17" s="77">
        <v>10</v>
      </c>
      <c r="C17" s="78">
        <v>4</v>
      </c>
      <c r="D17" s="79">
        <v>3</v>
      </c>
      <c r="E17" s="80">
        <v>1</v>
      </c>
      <c r="F17" s="81">
        <v>0.4</v>
      </c>
      <c r="G17" s="82">
        <v>1</v>
      </c>
      <c r="H17" s="83">
        <f t="shared" si="0"/>
        <v>4.4000000000000004</v>
      </c>
      <c r="I17" s="209"/>
      <c r="J17" s="84">
        <v>1</v>
      </c>
      <c r="K17" s="209"/>
      <c r="L17" s="210">
        <v>2</v>
      </c>
      <c r="M17" s="80">
        <v>1</v>
      </c>
      <c r="N17" s="211">
        <v>0.2</v>
      </c>
      <c r="O17" s="212">
        <f t="shared" si="1"/>
        <v>2.2000000000000002</v>
      </c>
      <c r="P17" s="79">
        <v>2</v>
      </c>
      <c r="Q17" s="80">
        <v>1</v>
      </c>
      <c r="R17" s="81">
        <v>0.2</v>
      </c>
      <c r="S17" s="83">
        <f t="shared" si="2"/>
        <v>2.2000000000000002</v>
      </c>
    </row>
    <row r="18" spans="1:19" ht="14.25" thickBot="1">
      <c r="A18" s="76" t="s">
        <v>259</v>
      </c>
      <c r="B18" s="85">
        <v>10</v>
      </c>
      <c r="C18" s="86">
        <v>3</v>
      </c>
      <c r="D18" s="79">
        <v>3</v>
      </c>
      <c r="E18" s="80">
        <v>1</v>
      </c>
      <c r="F18" s="81">
        <v>0.4</v>
      </c>
      <c r="G18" s="87">
        <v>1</v>
      </c>
      <c r="H18" s="83">
        <f t="shared" si="0"/>
        <v>4.4000000000000004</v>
      </c>
      <c r="I18" s="209"/>
      <c r="J18" s="88">
        <v>1</v>
      </c>
      <c r="K18" s="209"/>
      <c r="L18" s="210">
        <v>2</v>
      </c>
      <c r="M18" s="80">
        <v>1</v>
      </c>
      <c r="N18" s="211">
        <v>0.2</v>
      </c>
      <c r="O18" s="213">
        <f t="shared" si="1"/>
        <v>2.2000000000000002</v>
      </c>
      <c r="P18" s="79">
        <v>2</v>
      </c>
      <c r="Q18" s="80">
        <v>1</v>
      </c>
      <c r="R18" s="81">
        <v>0.2</v>
      </c>
      <c r="S18" s="214">
        <f t="shared" si="2"/>
        <v>2.2000000000000002</v>
      </c>
    </row>
    <row r="19" spans="1:19" ht="15" thickTop="1" thickBot="1">
      <c r="A19" s="89" t="s">
        <v>94</v>
      </c>
      <c r="B19" s="90">
        <f t="shared" ref="B19:H19" si="3">SUM(B7:B18)</f>
        <v>120</v>
      </c>
      <c r="C19" s="91">
        <f t="shared" si="3"/>
        <v>77</v>
      </c>
      <c r="D19" s="92">
        <f t="shared" si="3"/>
        <v>36</v>
      </c>
      <c r="E19" s="93">
        <f t="shared" si="3"/>
        <v>12</v>
      </c>
      <c r="F19" s="94">
        <f t="shared" si="3"/>
        <v>4.8</v>
      </c>
      <c r="G19" s="95">
        <f t="shared" si="3"/>
        <v>12</v>
      </c>
      <c r="H19" s="96">
        <f t="shared" si="3"/>
        <v>52.79999999999999</v>
      </c>
      <c r="I19" s="209"/>
      <c r="J19" s="97">
        <f>SUM(J7:J18)</f>
        <v>12</v>
      </c>
      <c r="K19" s="209"/>
      <c r="L19" s="215">
        <f t="shared" ref="L19:R19" si="4">SUM(L7:L18)</f>
        <v>24</v>
      </c>
      <c r="M19" s="93">
        <f t="shared" si="4"/>
        <v>12</v>
      </c>
      <c r="N19" s="94">
        <f t="shared" si="4"/>
        <v>2.4</v>
      </c>
      <c r="O19" s="216">
        <f>SUM(O7:O18)</f>
        <v>26.399999999999995</v>
      </c>
      <c r="P19" s="95">
        <f t="shared" si="4"/>
        <v>24</v>
      </c>
      <c r="Q19" s="93">
        <f t="shared" si="4"/>
        <v>12</v>
      </c>
      <c r="R19" s="94">
        <f t="shared" si="4"/>
        <v>2.4</v>
      </c>
      <c r="S19" s="96">
        <f>SUM(S7:S18)</f>
        <v>26.399999999999995</v>
      </c>
    </row>
    <row r="20" spans="1:19" ht="14.25" thickTop="1">
      <c r="A20" s="98" t="s">
        <v>95</v>
      </c>
      <c r="B20" s="230">
        <f t="shared" ref="B20:H20" si="5">ROUND(B19/12,1)</f>
        <v>10</v>
      </c>
      <c r="C20" s="230">
        <f t="shared" si="5"/>
        <v>6.4</v>
      </c>
      <c r="D20" s="231">
        <f t="shared" si="5"/>
        <v>3</v>
      </c>
      <c r="E20" s="218">
        <f t="shared" si="5"/>
        <v>1</v>
      </c>
      <c r="F20" s="218">
        <f t="shared" si="5"/>
        <v>0.4</v>
      </c>
      <c r="G20" s="99">
        <f t="shared" si="5"/>
        <v>1</v>
      </c>
      <c r="H20" s="100">
        <f t="shared" si="5"/>
        <v>4.4000000000000004</v>
      </c>
      <c r="I20" s="209"/>
      <c r="J20" s="409">
        <f>ROUND(J19/12,1)</f>
        <v>1</v>
      </c>
      <c r="K20" s="209"/>
      <c r="L20" s="217">
        <f t="shared" ref="L20:S20" si="6">ROUND(L19/12,1)</f>
        <v>2</v>
      </c>
      <c r="M20" s="218">
        <f t="shared" si="6"/>
        <v>1</v>
      </c>
      <c r="N20" s="219">
        <f t="shared" si="6"/>
        <v>0.2</v>
      </c>
      <c r="O20" s="220">
        <f t="shared" si="6"/>
        <v>2.2000000000000002</v>
      </c>
      <c r="P20" s="221">
        <f t="shared" si="6"/>
        <v>2</v>
      </c>
      <c r="Q20" s="218">
        <f t="shared" si="6"/>
        <v>1</v>
      </c>
      <c r="R20" s="219">
        <f t="shared" si="6"/>
        <v>0.2</v>
      </c>
      <c r="S20" s="100">
        <f t="shared" si="6"/>
        <v>2.2000000000000002</v>
      </c>
    </row>
    <row r="21" spans="1:19" ht="14.25" thickBot="1">
      <c r="A21" s="101"/>
      <c r="B21" s="117"/>
      <c r="C21" s="117"/>
      <c r="D21" s="232" t="s">
        <v>96</v>
      </c>
      <c r="E21" s="233"/>
      <c r="F21" s="234" t="s">
        <v>97</v>
      </c>
      <c r="G21" s="234" t="s">
        <v>98</v>
      </c>
      <c r="H21" s="235"/>
      <c r="I21" s="209"/>
      <c r="J21" s="410"/>
      <c r="K21" s="209"/>
      <c r="L21" s="236" t="s">
        <v>198</v>
      </c>
      <c r="M21" s="233"/>
      <c r="N21" s="234" t="s">
        <v>199</v>
      </c>
      <c r="O21" s="237"/>
      <c r="P21" s="238" t="s">
        <v>200</v>
      </c>
      <c r="Q21" s="233"/>
      <c r="R21" s="234" t="s">
        <v>201</v>
      </c>
      <c r="S21" s="239"/>
    </row>
    <row r="23" spans="1:19">
      <c r="A23" s="222" t="s">
        <v>260</v>
      </c>
      <c r="B23" s="223"/>
      <c r="C23" s="223"/>
    </row>
    <row r="24" spans="1:19">
      <c r="A24" s="224" t="s">
        <v>99</v>
      </c>
      <c r="B24" s="102"/>
      <c r="C24" s="102"/>
      <c r="D24" s="102"/>
      <c r="E24" s="103">
        <v>5</v>
      </c>
      <c r="F24" s="225"/>
      <c r="L24" s="225"/>
      <c r="M24" s="225"/>
      <c r="N24" s="225"/>
      <c r="O24" s="225"/>
    </row>
    <row r="25" spans="1:19">
      <c r="A25" s="224" t="s">
        <v>100</v>
      </c>
      <c r="B25" s="102"/>
      <c r="C25" s="102"/>
      <c r="D25" s="102"/>
      <c r="E25" s="103">
        <v>4</v>
      </c>
      <c r="F25" s="225"/>
      <c r="L25" s="225"/>
      <c r="M25" s="225"/>
      <c r="N25" s="225"/>
      <c r="O25" s="225"/>
    </row>
    <row r="26" spans="1:19" ht="14.25" thickBot="1">
      <c r="A26" s="226" t="s">
        <v>101</v>
      </c>
      <c r="B26" s="104"/>
      <c r="C26" s="104"/>
      <c r="D26" s="104"/>
      <c r="E26" s="105">
        <v>1</v>
      </c>
      <c r="F26" s="225"/>
      <c r="L26" s="225"/>
      <c r="M26" s="225"/>
      <c r="N26" s="225"/>
      <c r="O26" s="225"/>
    </row>
    <row r="27" spans="1:19" ht="14.25" thickTop="1">
      <c r="A27" s="227"/>
      <c r="B27" s="228"/>
      <c r="C27" s="228"/>
      <c r="D27" s="229" t="s">
        <v>90</v>
      </c>
      <c r="E27" s="106">
        <f>IF(SUM(E24:E26)=0,"",SUM(E24:E26))</f>
        <v>10</v>
      </c>
      <c r="F27" s="9" t="s">
        <v>261</v>
      </c>
      <c r="G27" s="225"/>
      <c r="H27" s="225"/>
      <c r="I27" s="225"/>
      <c r="J27" s="225"/>
      <c r="K27" s="225"/>
      <c r="P27" s="225"/>
      <c r="Q27" s="225"/>
      <c r="R27" s="225"/>
      <c r="S27" s="225"/>
    </row>
    <row r="28" spans="1:19">
      <c r="D28" s="205"/>
      <c r="G28" s="225"/>
      <c r="H28" s="225"/>
      <c r="I28" s="225"/>
      <c r="J28" s="225"/>
      <c r="K28" s="225"/>
      <c r="P28" s="225"/>
      <c r="Q28" s="225"/>
      <c r="R28" s="225"/>
      <c r="S28" s="225"/>
    </row>
    <row r="29" spans="1:19" ht="15" thickBot="1">
      <c r="A29" s="411" t="s">
        <v>102</v>
      </c>
      <c r="B29" s="411"/>
      <c r="C29" s="411"/>
      <c r="D29" s="411"/>
      <c r="E29" s="412"/>
      <c r="F29" s="412"/>
    </row>
    <row r="30" spans="1:19" ht="27">
      <c r="A30" s="107"/>
      <c r="B30" s="206" t="s">
        <v>103</v>
      </c>
      <c r="C30" s="206" t="s">
        <v>104</v>
      </c>
      <c r="D30" s="108" t="s">
        <v>105</v>
      </c>
      <c r="E30" s="206" t="s">
        <v>106</v>
      </c>
      <c r="F30" s="207" t="s">
        <v>107</v>
      </c>
    </row>
    <row r="31" spans="1:19" ht="20.100000000000001" customHeight="1">
      <c r="A31" s="76" t="s">
        <v>248</v>
      </c>
      <c r="B31" s="109">
        <v>10</v>
      </c>
      <c r="C31" s="109">
        <v>10</v>
      </c>
      <c r="D31" s="109">
        <v>1</v>
      </c>
      <c r="E31" s="109"/>
      <c r="F31" s="110">
        <v>5</v>
      </c>
    </row>
    <row r="32" spans="1:19" ht="20.100000000000001" customHeight="1">
      <c r="A32" s="76" t="s">
        <v>249</v>
      </c>
      <c r="B32" s="111">
        <v>10</v>
      </c>
      <c r="C32" s="111">
        <v>10</v>
      </c>
      <c r="D32" s="111"/>
      <c r="E32" s="111"/>
      <c r="F32" s="112">
        <v>5</v>
      </c>
    </row>
    <row r="33" spans="1:6" ht="20.100000000000001" customHeight="1">
      <c r="A33" s="76" t="s">
        <v>250</v>
      </c>
      <c r="B33" s="111">
        <v>5</v>
      </c>
      <c r="C33" s="111">
        <v>5</v>
      </c>
      <c r="D33" s="111">
        <v>1</v>
      </c>
      <c r="E33" s="111"/>
      <c r="F33" s="112">
        <v>5</v>
      </c>
    </row>
    <row r="34" spans="1:6" ht="20.100000000000001" customHeight="1">
      <c r="A34" s="76" t="s">
        <v>251</v>
      </c>
      <c r="B34" s="111">
        <v>10</v>
      </c>
      <c r="C34" s="111">
        <v>10</v>
      </c>
      <c r="D34" s="111"/>
      <c r="E34" s="111"/>
      <c r="F34" s="112">
        <v>10</v>
      </c>
    </row>
    <row r="35" spans="1:6" ht="20.100000000000001" customHeight="1">
      <c r="A35" s="76" t="s">
        <v>252</v>
      </c>
      <c r="B35" s="111">
        <v>5</v>
      </c>
      <c r="C35" s="111">
        <v>5</v>
      </c>
      <c r="D35" s="111">
        <v>1</v>
      </c>
      <c r="E35" s="111"/>
      <c r="F35" s="112">
        <v>10</v>
      </c>
    </row>
    <row r="36" spans="1:6" ht="20.100000000000001" customHeight="1">
      <c r="A36" s="76" t="s">
        <v>253</v>
      </c>
      <c r="B36" s="111">
        <v>5</v>
      </c>
      <c r="C36" s="111">
        <v>5</v>
      </c>
      <c r="D36" s="111">
        <v>1</v>
      </c>
      <c r="E36" s="111"/>
      <c r="F36" s="112">
        <v>5</v>
      </c>
    </row>
    <row r="37" spans="1:6" ht="20.100000000000001" customHeight="1">
      <c r="A37" s="76" t="s">
        <v>254</v>
      </c>
      <c r="B37" s="111">
        <v>5</v>
      </c>
      <c r="C37" s="111">
        <v>5</v>
      </c>
      <c r="D37" s="111">
        <v>1</v>
      </c>
      <c r="E37" s="111"/>
      <c r="F37" s="112">
        <v>5</v>
      </c>
    </row>
    <row r="38" spans="1:6" ht="20.100000000000001" customHeight="1">
      <c r="A38" s="76" t="s">
        <v>255</v>
      </c>
      <c r="B38" s="111">
        <v>10</v>
      </c>
      <c r="C38" s="111">
        <v>10</v>
      </c>
      <c r="D38" s="111">
        <v>1</v>
      </c>
      <c r="E38" s="111"/>
      <c r="F38" s="112">
        <v>10</v>
      </c>
    </row>
    <row r="39" spans="1:6" ht="20.100000000000001" customHeight="1">
      <c r="A39" s="76" t="s">
        <v>256</v>
      </c>
      <c r="B39" s="111">
        <v>5</v>
      </c>
      <c r="C39" s="111">
        <v>5</v>
      </c>
      <c r="D39" s="111">
        <v>1</v>
      </c>
      <c r="E39" s="111"/>
      <c r="F39" s="112">
        <v>5</v>
      </c>
    </row>
    <row r="40" spans="1:6" ht="20.100000000000001" customHeight="1">
      <c r="A40" s="76" t="s">
        <v>257</v>
      </c>
      <c r="B40" s="111">
        <v>5</v>
      </c>
      <c r="C40" s="111">
        <v>5</v>
      </c>
      <c r="D40" s="111">
        <v>1</v>
      </c>
      <c r="E40" s="111"/>
      <c r="F40" s="112">
        <v>5</v>
      </c>
    </row>
    <row r="41" spans="1:6" ht="20.100000000000001" customHeight="1">
      <c r="A41" s="76" t="s">
        <v>258</v>
      </c>
      <c r="B41" s="111">
        <v>5</v>
      </c>
      <c r="C41" s="111">
        <v>5</v>
      </c>
      <c r="D41" s="111"/>
      <c r="E41" s="111"/>
      <c r="F41" s="112">
        <v>5</v>
      </c>
    </row>
    <row r="42" spans="1:6" ht="20.100000000000001" customHeight="1" thickBot="1">
      <c r="A42" s="76" t="s">
        <v>259</v>
      </c>
      <c r="B42" s="113">
        <v>5</v>
      </c>
      <c r="C42" s="113">
        <v>5</v>
      </c>
      <c r="D42" s="113"/>
      <c r="E42" s="113"/>
      <c r="F42" s="114">
        <v>10</v>
      </c>
    </row>
    <row r="43" spans="1:6" ht="19.899999999999999" customHeight="1" thickTop="1" thickBot="1">
      <c r="A43" s="115" t="s">
        <v>94</v>
      </c>
      <c r="B43" s="116">
        <f t="shared" ref="B43:E43" si="7">SUM(B31:B42)</f>
        <v>80</v>
      </c>
      <c r="C43" s="116">
        <f t="shared" si="7"/>
        <v>80</v>
      </c>
      <c r="D43" s="116">
        <f t="shared" si="7"/>
        <v>8</v>
      </c>
      <c r="E43" s="116">
        <f t="shared" si="7"/>
        <v>0</v>
      </c>
      <c r="F43" s="301">
        <f>SUM(F31:F42)</f>
        <v>80</v>
      </c>
    </row>
  </sheetData>
  <mergeCells count="22">
    <mergeCell ref="P4:S4"/>
    <mergeCell ref="B5:C5"/>
    <mergeCell ref="D5:D6"/>
    <mergeCell ref="E5:E6"/>
    <mergeCell ref="F5:F6"/>
    <mergeCell ref="Q5:Q6"/>
    <mergeCell ref="R5:R6"/>
    <mergeCell ref="S5:S6"/>
    <mergeCell ref="P5:P6"/>
    <mergeCell ref="F1:O2"/>
    <mergeCell ref="B4:C4"/>
    <mergeCell ref="D4:H4"/>
    <mergeCell ref="J4:J6"/>
    <mergeCell ref="L4:O4"/>
    <mergeCell ref="M5:M6"/>
    <mergeCell ref="N5:N6"/>
    <mergeCell ref="O5:O6"/>
    <mergeCell ref="J20:J21"/>
    <mergeCell ref="A29:D29"/>
    <mergeCell ref="E29:F29"/>
    <mergeCell ref="G5:G6"/>
    <mergeCell ref="L5:L6"/>
  </mergeCells>
  <phoneticPr fontId="1"/>
  <conditionalFormatting sqref="B43:F43">
    <cfRule type="expression" dxfId="38" priority="1" stopIfTrue="1">
      <formula>B43=0</formula>
    </cfRule>
  </conditionalFormatting>
  <conditionalFormatting sqref="B19:I21 K19:K21">
    <cfRule type="expression" dxfId="37" priority="12" stopIfTrue="1">
      <formula>B19=0</formula>
    </cfRule>
  </conditionalFormatting>
  <conditionalFormatting sqref="C7:C18">
    <cfRule type="expression" dxfId="36" priority="13" stopIfTrue="1">
      <formula>AND(B7&gt;0,C7="")</formula>
    </cfRule>
  </conditionalFormatting>
  <conditionalFormatting sqref="E7:E18">
    <cfRule type="expression" dxfId="35" priority="14" stopIfTrue="1">
      <formula>AND(E7="",F7&lt;&gt;"")</formula>
    </cfRule>
  </conditionalFormatting>
  <conditionalFormatting sqref="E27">
    <cfRule type="expression" dxfId="34" priority="15" stopIfTrue="1">
      <formula>B7&lt;&gt;E27</formula>
    </cfRule>
  </conditionalFormatting>
  <conditionalFormatting sqref="F7:F18">
    <cfRule type="expression" dxfId="33" priority="16" stopIfTrue="1">
      <formula>AND(E7&lt;&gt;"",F7="")</formula>
    </cfRule>
  </conditionalFormatting>
  <conditionalFormatting sqref="J19:J20">
    <cfRule type="expression" dxfId="32" priority="11" stopIfTrue="1">
      <formula>J19=0</formula>
    </cfRule>
  </conditionalFormatting>
  <conditionalFormatting sqref="L20:N21">
    <cfRule type="expression" dxfId="31" priority="5" stopIfTrue="1">
      <formula>L20=0</formula>
    </cfRule>
  </conditionalFormatting>
  <conditionalFormatting sqref="L19:S19">
    <cfRule type="expression" dxfId="30" priority="6" stopIfTrue="1">
      <formula>L19=0</formula>
    </cfRule>
  </conditionalFormatting>
  <conditionalFormatting sqref="M7:M18">
    <cfRule type="expression" dxfId="29" priority="9" stopIfTrue="1">
      <formula>AND(M7="",N7&lt;&gt;"")</formula>
    </cfRule>
  </conditionalFormatting>
  <conditionalFormatting sqref="N7:N18">
    <cfRule type="expression" dxfId="28" priority="10" stopIfTrue="1">
      <formula>AND(M7&lt;&gt;"",N7="")</formula>
    </cfRule>
  </conditionalFormatting>
  <conditionalFormatting sqref="O20">
    <cfRule type="expression" dxfId="27" priority="3" stopIfTrue="1">
      <formula>O20=0</formula>
    </cfRule>
  </conditionalFormatting>
  <conditionalFormatting sqref="P20:R21">
    <cfRule type="expression" dxfId="26" priority="4" stopIfTrue="1">
      <formula>P20=0</formula>
    </cfRule>
  </conditionalFormatting>
  <conditionalFormatting sqref="Q7:Q18">
    <cfRule type="expression" dxfId="25" priority="7" stopIfTrue="1">
      <formula>AND(Q7="",R7&lt;&gt;"")</formula>
    </cfRule>
  </conditionalFormatting>
  <conditionalFormatting sqref="R7:R18">
    <cfRule type="expression" dxfId="24" priority="8" stopIfTrue="1">
      <formula>AND(Q7&lt;&gt;"",R7="")</formula>
    </cfRule>
  </conditionalFormatting>
  <conditionalFormatting sqref="S20">
    <cfRule type="expression" dxfId="23" priority="2" stopIfTrue="1">
      <formula>S20=0</formula>
    </cfRule>
  </conditionalFormatting>
  <dataValidations count="5">
    <dataValidation type="decimal" imeMode="off" operator="lessThanOrEqual" allowBlank="1" showInputMessage="1" showErrorMessage="1" error="常勤換算のため、実数を超えることはありません。" sqref="F7:F18 N7:N18 R7:R18" xr:uid="{00000000-0002-0000-0500-000000000000}">
      <formula1>E7</formula1>
    </dataValidation>
    <dataValidation type="whole" imeMode="off" operator="greaterThanOrEqual" allowBlank="1" showInputMessage="1" showErrorMessage="1" error="整数を入力してください。_x000a_また、実数のため、換算後より低い値にはなりません。" sqref="M7:M18 E7:E18 Q7:Q18" xr:uid="{00000000-0002-0000-0500-000001000000}">
      <formula1>F7</formula1>
    </dataValidation>
    <dataValidation type="decimal" imeMode="off" operator="lessThanOrEqual" allowBlank="1" showInputMessage="1" showErrorMessage="1" error="在籍数を超えることはありません。" sqref="C7:C18" xr:uid="{00000000-0002-0000-0500-000002000000}">
      <formula1>B7</formula1>
    </dataValidation>
    <dataValidation type="whole" imeMode="off" operator="greaterThanOrEqual" allowBlank="1" showInputMessage="1" showErrorMessage="1" error="整数を入力してください。" sqref="L24:O26 E24:F26 B7:B18 L7:L18 D7:D18 P7:P18" xr:uid="{00000000-0002-0000-0500-000003000000}">
      <formula1>0</formula1>
    </dataValidation>
    <dataValidation imeMode="off" allowBlank="1" showInputMessage="1" showErrorMessage="1" sqref="G27:K28 B43:F43 P27:S28 L19:S20 P21:R21 J7:J20 L21:N21 B19:I21 G7:I21 K7:K21 O7:O18 S7:S18 E27" xr:uid="{00000000-0002-0000-0500-000004000000}"/>
  </dataValidations>
  <pageMargins left="0.70866141732283472" right="0.70866141732283472" top="0.55118110236220474" bottom="0.55118110236220474" header="0.31496062992125984" footer="0.31496062992125984"/>
  <pageSetup paperSize="9" scale="74"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sheetPr>
  <dimension ref="A1:Q41"/>
  <sheetViews>
    <sheetView showGridLines="0" view="pageBreakPreview" zoomScaleNormal="100" zoomScaleSheetLayoutView="100" workbookViewId="0"/>
  </sheetViews>
  <sheetFormatPr defaultRowHeight="14.25"/>
  <cols>
    <col min="1" max="1" width="2.75" style="119" customWidth="1"/>
    <col min="2" max="2" width="4" style="119" customWidth="1"/>
    <col min="3" max="3" width="2" style="119" customWidth="1"/>
    <col min="4" max="4" width="7.125" style="119" customWidth="1"/>
    <col min="5" max="5" width="11" style="119" customWidth="1"/>
    <col min="6" max="6" width="3.25" style="119" customWidth="1"/>
    <col min="7" max="7" width="11" style="119" customWidth="1"/>
    <col min="8" max="8" width="3.125" style="119" customWidth="1"/>
    <col min="9" max="12" width="8.75" style="119"/>
    <col min="13" max="13" width="17.75" style="119" customWidth="1"/>
    <col min="14" max="258" width="8.75" style="119"/>
    <col min="259" max="259" width="2" style="119" customWidth="1"/>
    <col min="260" max="260" width="9.25" style="119" customWidth="1"/>
    <col min="261" max="261" width="11" style="119" customWidth="1"/>
    <col min="262" max="262" width="3.25" style="119" customWidth="1"/>
    <col min="263" max="263" width="11" style="119" customWidth="1"/>
    <col min="264" max="264" width="3.125" style="119" customWidth="1"/>
    <col min="265" max="514" width="8.75" style="119"/>
    <col min="515" max="515" width="2" style="119" customWidth="1"/>
    <col min="516" max="516" width="9.25" style="119" customWidth="1"/>
    <col min="517" max="517" width="11" style="119" customWidth="1"/>
    <col min="518" max="518" width="3.25" style="119" customWidth="1"/>
    <col min="519" max="519" width="11" style="119" customWidth="1"/>
    <col min="520" max="520" width="3.125" style="119" customWidth="1"/>
    <col min="521" max="770" width="8.75" style="119"/>
    <col min="771" max="771" width="2" style="119" customWidth="1"/>
    <col min="772" max="772" width="9.25" style="119" customWidth="1"/>
    <col min="773" max="773" width="11" style="119" customWidth="1"/>
    <col min="774" max="774" width="3.25" style="119" customWidth="1"/>
    <col min="775" max="775" width="11" style="119" customWidth="1"/>
    <col min="776" max="776" width="3.125" style="119" customWidth="1"/>
    <col min="777" max="1026" width="8.75" style="119"/>
    <col min="1027" max="1027" width="2" style="119" customWidth="1"/>
    <col min="1028" max="1028" width="9.25" style="119" customWidth="1"/>
    <col min="1029" max="1029" width="11" style="119" customWidth="1"/>
    <col min="1030" max="1030" width="3.25" style="119" customWidth="1"/>
    <col min="1031" max="1031" width="11" style="119" customWidth="1"/>
    <col min="1032" max="1032" width="3.125" style="119" customWidth="1"/>
    <col min="1033" max="1282" width="8.75" style="119"/>
    <col min="1283" max="1283" width="2" style="119" customWidth="1"/>
    <col min="1284" max="1284" width="9.25" style="119" customWidth="1"/>
    <col min="1285" max="1285" width="11" style="119" customWidth="1"/>
    <col min="1286" max="1286" width="3.25" style="119" customWidth="1"/>
    <col min="1287" max="1287" width="11" style="119" customWidth="1"/>
    <col min="1288" max="1288" width="3.125" style="119" customWidth="1"/>
    <col min="1289" max="1538" width="8.75" style="119"/>
    <col min="1539" max="1539" width="2" style="119" customWidth="1"/>
    <col min="1540" max="1540" width="9.25" style="119" customWidth="1"/>
    <col min="1541" max="1541" width="11" style="119" customWidth="1"/>
    <col min="1542" max="1542" width="3.25" style="119" customWidth="1"/>
    <col min="1543" max="1543" width="11" style="119" customWidth="1"/>
    <col min="1544" max="1544" width="3.125" style="119" customWidth="1"/>
    <col min="1545" max="1794" width="8.75" style="119"/>
    <col min="1795" max="1795" width="2" style="119" customWidth="1"/>
    <col min="1796" max="1796" width="9.25" style="119" customWidth="1"/>
    <col min="1797" max="1797" width="11" style="119" customWidth="1"/>
    <col min="1798" max="1798" width="3.25" style="119" customWidth="1"/>
    <col min="1799" max="1799" width="11" style="119" customWidth="1"/>
    <col min="1800" max="1800" width="3.125" style="119" customWidth="1"/>
    <col min="1801" max="2050" width="8.75" style="119"/>
    <col min="2051" max="2051" width="2" style="119" customWidth="1"/>
    <col min="2052" max="2052" width="9.25" style="119" customWidth="1"/>
    <col min="2053" max="2053" width="11" style="119" customWidth="1"/>
    <col min="2054" max="2054" width="3.25" style="119" customWidth="1"/>
    <col min="2055" max="2055" width="11" style="119" customWidth="1"/>
    <col min="2056" max="2056" width="3.125" style="119" customWidth="1"/>
    <col min="2057" max="2306" width="8.75" style="119"/>
    <col min="2307" max="2307" width="2" style="119" customWidth="1"/>
    <col min="2308" max="2308" width="9.25" style="119" customWidth="1"/>
    <col min="2309" max="2309" width="11" style="119" customWidth="1"/>
    <col min="2310" max="2310" width="3.25" style="119" customWidth="1"/>
    <col min="2311" max="2311" width="11" style="119" customWidth="1"/>
    <col min="2312" max="2312" width="3.125" style="119" customWidth="1"/>
    <col min="2313" max="2562" width="8.75" style="119"/>
    <col min="2563" max="2563" width="2" style="119" customWidth="1"/>
    <col min="2564" max="2564" width="9.25" style="119" customWidth="1"/>
    <col min="2565" max="2565" width="11" style="119" customWidth="1"/>
    <col min="2566" max="2566" width="3.25" style="119" customWidth="1"/>
    <col min="2567" max="2567" width="11" style="119" customWidth="1"/>
    <col min="2568" max="2568" width="3.125" style="119" customWidth="1"/>
    <col min="2569" max="2818" width="8.75" style="119"/>
    <col min="2819" max="2819" width="2" style="119" customWidth="1"/>
    <col min="2820" max="2820" width="9.25" style="119" customWidth="1"/>
    <col min="2821" max="2821" width="11" style="119" customWidth="1"/>
    <col min="2822" max="2822" width="3.25" style="119" customWidth="1"/>
    <col min="2823" max="2823" width="11" style="119" customWidth="1"/>
    <col min="2824" max="2824" width="3.125" style="119" customWidth="1"/>
    <col min="2825" max="3074" width="8.75" style="119"/>
    <col min="3075" max="3075" width="2" style="119" customWidth="1"/>
    <col min="3076" max="3076" width="9.25" style="119" customWidth="1"/>
    <col min="3077" max="3077" width="11" style="119" customWidth="1"/>
    <col min="3078" max="3078" width="3.25" style="119" customWidth="1"/>
    <col min="3079" max="3079" width="11" style="119" customWidth="1"/>
    <col min="3080" max="3080" width="3.125" style="119" customWidth="1"/>
    <col min="3081" max="3330" width="8.75" style="119"/>
    <col min="3331" max="3331" width="2" style="119" customWidth="1"/>
    <col min="3332" max="3332" width="9.25" style="119" customWidth="1"/>
    <col min="3333" max="3333" width="11" style="119" customWidth="1"/>
    <col min="3334" max="3334" width="3.25" style="119" customWidth="1"/>
    <col min="3335" max="3335" width="11" style="119" customWidth="1"/>
    <col min="3336" max="3336" width="3.125" style="119" customWidth="1"/>
    <col min="3337" max="3586" width="8.75" style="119"/>
    <col min="3587" max="3587" width="2" style="119" customWidth="1"/>
    <col min="3588" max="3588" width="9.25" style="119" customWidth="1"/>
    <col min="3589" max="3589" width="11" style="119" customWidth="1"/>
    <col min="3590" max="3590" width="3.25" style="119" customWidth="1"/>
    <col min="3591" max="3591" width="11" style="119" customWidth="1"/>
    <col min="3592" max="3592" width="3.125" style="119" customWidth="1"/>
    <col min="3593" max="3842" width="8.75" style="119"/>
    <col min="3843" max="3843" width="2" style="119" customWidth="1"/>
    <col min="3844" max="3844" width="9.25" style="119" customWidth="1"/>
    <col min="3845" max="3845" width="11" style="119" customWidth="1"/>
    <col min="3846" max="3846" width="3.25" style="119" customWidth="1"/>
    <col min="3847" max="3847" width="11" style="119" customWidth="1"/>
    <col min="3848" max="3848" width="3.125" style="119" customWidth="1"/>
    <col min="3849" max="4098" width="8.75" style="119"/>
    <col min="4099" max="4099" width="2" style="119" customWidth="1"/>
    <col min="4100" max="4100" width="9.25" style="119" customWidth="1"/>
    <col min="4101" max="4101" width="11" style="119" customWidth="1"/>
    <col min="4102" max="4102" width="3.25" style="119" customWidth="1"/>
    <col min="4103" max="4103" width="11" style="119" customWidth="1"/>
    <col min="4104" max="4104" width="3.125" style="119" customWidth="1"/>
    <col min="4105" max="4354" width="8.75" style="119"/>
    <col min="4355" max="4355" width="2" style="119" customWidth="1"/>
    <col min="4356" max="4356" width="9.25" style="119" customWidth="1"/>
    <col min="4357" max="4357" width="11" style="119" customWidth="1"/>
    <col min="4358" max="4358" width="3.25" style="119" customWidth="1"/>
    <col min="4359" max="4359" width="11" style="119" customWidth="1"/>
    <col min="4360" max="4360" width="3.125" style="119" customWidth="1"/>
    <col min="4361" max="4610" width="8.75" style="119"/>
    <col min="4611" max="4611" width="2" style="119" customWidth="1"/>
    <col min="4612" max="4612" width="9.25" style="119" customWidth="1"/>
    <col min="4613" max="4613" width="11" style="119" customWidth="1"/>
    <col min="4614" max="4614" width="3.25" style="119" customWidth="1"/>
    <col min="4615" max="4615" width="11" style="119" customWidth="1"/>
    <col min="4616" max="4616" width="3.125" style="119" customWidth="1"/>
    <col min="4617" max="4866" width="8.75" style="119"/>
    <col min="4867" max="4867" width="2" style="119" customWidth="1"/>
    <col min="4868" max="4868" width="9.25" style="119" customWidth="1"/>
    <col min="4869" max="4869" width="11" style="119" customWidth="1"/>
    <col min="4870" max="4870" width="3.25" style="119" customWidth="1"/>
    <col min="4871" max="4871" width="11" style="119" customWidth="1"/>
    <col min="4872" max="4872" width="3.125" style="119" customWidth="1"/>
    <col min="4873" max="5122" width="8.75" style="119"/>
    <col min="5123" max="5123" width="2" style="119" customWidth="1"/>
    <col min="5124" max="5124" width="9.25" style="119" customWidth="1"/>
    <col min="5125" max="5125" width="11" style="119" customWidth="1"/>
    <col min="5126" max="5126" width="3.25" style="119" customWidth="1"/>
    <col min="5127" max="5127" width="11" style="119" customWidth="1"/>
    <col min="5128" max="5128" width="3.125" style="119" customWidth="1"/>
    <col min="5129" max="5378" width="8.75" style="119"/>
    <col min="5379" max="5379" width="2" style="119" customWidth="1"/>
    <col min="5380" max="5380" width="9.25" style="119" customWidth="1"/>
    <col min="5381" max="5381" width="11" style="119" customWidth="1"/>
    <col min="5382" max="5382" width="3.25" style="119" customWidth="1"/>
    <col min="5383" max="5383" width="11" style="119" customWidth="1"/>
    <col min="5384" max="5384" width="3.125" style="119" customWidth="1"/>
    <col min="5385" max="5634" width="8.75" style="119"/>
    <col min="5635" max="5635" width="2" style="119" customWidth="1"/>
    <col min="5636" max="5636" width="9.25" style="119" customWidth="1"/>
    <col min="5637" max="5637" width="11" style="119" customWidth="1"/>
    <col min="5638" max="5638" width="3.25" style="119" customWidth="1"/>
    <col min="5639" max="5639" width="11" style="119" customWidth="1"/>
    <col min="5640" max="5640" width="3.125" style="119" customWidth="1"/>
    <col min="5641" max="5890" width="8.75" style="119"/>
    <col min="5891" max="5891" width="2" style="119" customWidth="1"/>
    <col min="5892" max="5892" width="9.25" style="119" customWidth="1"/>
    <col min="5893" max="5893" width="11" style="119" customWidth="1"/>
    <col min="5894" max="5894" width="3.25" style="119" customWidth="1"/>
    <col min="5895" max="5895" width="11" style="119" customWidth="1"/>
    <col min="5896" max="5896" width="3.125" style="119" customWidth="1"/>
    <col min="5897" max="6146" width="8.75" style="119"/>
    <col min="6147" max="6147" width="2" style="119" customWidth="1"/>
    <col min="6148" max="6148" width="9.25" style="119" customWidth="1"/>
    <col min="6149" max="6149" width="11" style="119" customWidth="1"/>
    <col min="6150" max="6150" width="3.25" style="119" customWidth="1"/>
    <col min="6151" max="6151" width="11" style="119" customWidth="1"/>
    <col min="6152" max="6152" width="3.125" style="119" customWidth="1"/>
    <col min="6153" max="6402" width="8.75" style="119"/>
    <col min="6403" max="6403" width="2" style="119" customWidth="1"/>
    <col min="6404" max="6404" width="9.25" style="119" customWidth="1"/>
    <col min="6405" max="6405" width="11" style="119" customWidth="1"/>
    <col min="6406" max="6406" width="3.25" style="119" customWidth="1"/>
    <col min="6407" max="6407" width="11" style="119" customWidth="1"/>
    <col min="6408" max="6408" width="3.125" style="119" customWidth="1"/>
    <col min="6409" max="6658" width="8.75" style="119"/>
    <col min="6659" max="6659" width="2" style="119" customWidth="1"/>
    <col min="6660" max="6660" width="9.25" style="119" customWidth="1"/>
    <col min="6661" max="6661" width="11" style="119" customWidth="1"/>
    <col min="6662" max="6662" width="3.25" style="119" customWidth="1"/>
    <col min="6663" max="6663" width="11" style="119" customWidth="1"/>
    <col min="6664" max="6664" width="3.125" style="119" customWidth="1"/>
    <col min="6665" max="6914" width="8.75" style="119"/>
    <col min="6915" max="6915" width="2" style="119" customWidth="1"/>
    <col min="6916" max="6916" width="9.25" style="119" customWidth="1"/>
    <col min="6917" max="6917" width="11" style="119" customWidth="1"/>
    <col min="6918" max="6918" width="3.25" style="119" customWidth="1"/>
    <col min="6919" max="6919" width="11" style="119" customWidth="1"/>
    <col min="6920" max="6920" width="3.125" style="119" customWidth="1"/>
    <col min="6921" max="7170" width="8.75" style="119"/>
    <col min="7171" max="7171" width="2" style="119" customWidth="1"/>
    <col min="7172" max="7172" width="9.25" style="119" customWidth="1"/>
    <col min="7173" max="7173" width="11" style="119" customWidth="1"/>
    <col min="7174" max="7174" width="3.25" style="119" customWidth="1"/>
    <col min="7175" max="7175" width="11" style="119" customWidth="1"/>
    <col min="7176" max="7176" width="3.125" style="119" customWidth="1"/>
    <col min="7177" max="7426" width="8.75" style="119"/>
    <col min="7427" max="7427" width="2" style="119" customWidth="1"/>
    <col min="7428" max="7428" width="9.25" style="119" customWidth="1"/>
    <col min="7429" max="7429" width="11" style="119" customWidth="1"/>
    <col min="7430" max="7430" width="3.25" style="119" customWidth="1"/>
    <col min="7431" max="7431" width="11" style="119" customWidth="1"/>
    <col min="7432" max="7432" width="3.125" style="119" customWidth="1"/>
    <col min="7433" max="7682" width="8.75" style="119"/>
    <col min="7683" max="7683" width="2" style="119" customWidth="1"/>
    <col min="7684" max="7684" width="9.25" style="119" customWidth="1"/>
    <col min="7685" max="7685" width="11" style="119" customWidth="1"/>
    <col min="7686" max="7686" width="3.25" style="119" customWidth="1"/>
    <col min="7687" max="7687" width="11" style="119" customWidth="1"/>
    <col min="7688" max="7688" width="3.125" style="119" customWidth="1"/>
    <col min="7689" max="7938" width="8.75" style="119"/>
    <col min="7939" max="7939" width="2" style="119" customWidth="1"/>
    <col min="7940" max="7940" width="9.25" style="119" customWidth="1"/>
    <col min="7941" max="7941" width="11" style="119" customWidth="1"/>
    <col min="7942" max="7942" width="3.25" style="119" customWidth="1"/>
    <col min="7943" max="7943" width="11" style="119" customWidth="1"/>
    <col min="7944" max="7944" width="3.125" style="119" customWidth="1"/>
    <col min="7945" max="8194" width="8.75" style="119"/>
    <col min="8195" max="8195" width="2" style="119" customWidth="1"/>
    <col min="8196" max="8196" width="9.25" style="119" customWidth="1"/>
    <col min="8197" max="8197" width="11" style="119" customWidth="1"/>
    <col min="8198" max="8198" width="3.25" style="119" customWidth="1"/>
    <col min="8199" max="8199" width="11" style="119" customWidth="1"/>
    <col min="8200" max="8200" width="3.125" style="119" customWidth="1"/>
    <col min="8201" max="8450" width="8.75" style="119"/>
    <col min="8451" max="8451" width="2" style="119" customWidth="1"/>
    <col min="8452" max="8452" width="9.25" style="119" customWidth="1"/>
    <col min="8453" max="8453" width="11" style="119" customWidth="1"/>
    <col min="8454" max="8454" width="3.25" style="119" customWidth="1"/>
    <col min="8455" max="8455" width="11" style="119" customWidth="1"/>
    <col min="8456" max="8456" width="3.125" style="119" customWidth="1"/>
    <col min="8457" max="8706" width="8.75" style="119"/>
    <col min="8707" max="8707" width="2" style="119" customWidth="1"/>
    <col min="8708" max="8708" width="9.25" style="119" customWidth="1"/>
    <col min="8709" max="8709" width="11" style="119" customWidth="1"/>
    <col min="8710" max="8710" width="3.25" style="119" customWidth="1"/>
    <col min="8711" max="8711" width="11" style="119" customWidth="1"/>
    <col min="8712" max="8712" width="3.125" style="119" customWidth="1"/>
    <col min="8713" max="8962" width="8.75" style="119"/>
    <col min="8963" max="8963" width="2" style="119" customWidth="1"/>
    <col min="8964" max="8964" width="9.25" style="119" customWidth="1"/>
    <col min="8965" max="8965" width="11" style="119" customWidth="1"/>
    <col min="8966" max="8966" width="3.25" style="119" customWidth="1"/>
    <col min="8967" max="8967" width="11" style="119" customWidth="1"/>
    <col min="8968" max="8968" width="3.125" style="119" customWidth="1"/>
    <col min="8969" max="9218" width="8.75" style="119"/>
    <col min="9219" max="9219" width="2" style="119" customWidth="1"/>
    <col min="9220" max="9220" width="9.25" style="119" customWidth="1"/>
    <col min="9221" max="9221" width="11" style="119" customWidth="1"/>
    <col min="9222" max="9222" width="3.25" style="119" customWidth="1"/>
    <col min="9223" max="9223" width="11" style="119" customWidth="1"/>
    <col min="9224" max="9224" width="3.125" style="119" customWidth="1"/>
    <col min="9225" max="9474" width="8.75" style="119"/>
    <col min="9475" max="9475" width="2" style="119" customWidth="1"/>
    <col min="9476" max="9476" width="9.25" style="119" customWidth="1"/>
    <col min="9477" max="9477" width="11" style="119" customWidth="1"/>
    <col min="9478" max="9478" width="3.25" style="119" customWidth="1"/>
    <col min="9479" max="9479" width="11" style="119" customWidth="1"/>
    <col min="9480" max="9480" width="3.125" style="119" customWidth="1"/>
    <col min="9481" max="9730" width="8.75" style="119"/>
    <col min="9731" max="9731" width="2" style="119" customWidth="1"/>
    <col min="9732" max="9732" width="9.25" style="119" customWidth="1"/>
    <col min="9733" max="9733" width="11" style="119" customWidth="1"/>
    <col min="9734" max="9734" width="3.25" style="119" customWidth="1"/>
    <col min="9735" max="9735" width="11" style="119" customWidth="1"/>
    <col min="9736" max="9736" width="3.125" style="119" customWidth="1"/>
    <col min="9737" max="9986" width="8.75" style="119"/>
    <col min="9987" max="9987" width="2" style="119" customWidth="1"/>
    <col min="9988" max="9988" width="9.25" style="119" customWidth="1"/>
    <col min="9989" max="9989" width="11" style="119" customWidth="1"/>
    <col min="9990" max="9990" width="3.25" style="119" customWidth="1"/>
    <col min="9991" max="9991" width="11" style="119" customWidth="1"/>
    <col min="9992" max="9992" width="3.125" style="119" customWidth="1"/>
    <col min="9993" max="10242" width="8.75" style="119"/>
    <col min="10243" max="10243" width="2" style="119" customWidth="1"/>
    <col min="10244" max="10244" width="9.25" style="119" customWidth="1"/>
    <col min="10245" max="10245" width="11" style="119" customWidth="1"/>
    <col min="10246" max="10246" width="3.25" style="119" customWidth="1"/>
    <col min="10247" max="10247" width="11" style="119" customWidth="1"/>
    <col min="10248" max="10248" width="3.125" style="119" customWidth="1"/>
    <col min="10249" max="10498" width="8.75" style="119"/>
    <col min="10499" max="10499" width="2" style="119" customWidth="1"/>
    <col min="10500" max="10500" width="9.25" style="119" customWidth="1"/>
    <col min="10501" max="10501" width="11" style="119" customWidth="1"/>
    <col min="10502" max="10502" width="3.25" style="119" customWidth="1"/>
    <col min="10503" max="10503" width="11" style="119" customWidth="1"/>
    <col min="10504" max="10504" width="3.125" style="119" customWidth="1"/>
    <col min="10505" max="10754" width="8.75" style="119"/>
    <col min="10755" max="10755" width="2" style="119" customWidth="1"/>
    <col min="10756" max="10756" width="9.25" style="119" customWidth="1"/>
    <col min="10757" max="10757" width="11" style="119" customWidth="1"/>
    <col min="10758" max="10758" width="3.25" style="119" customWidth="1"/>
    <col min="10759" max="10759" width="11" style="119" customWidth="1"/>
    <col min="10760" max="10760" width="3.125" style="119" customWidth="1"/>
    <col min="10761" max="11010" width="8.75" style="119"/>
    <col min="11011" max="11011" width="2" style="119" customWidth="1"/>
    <col min="11012" max="11012" width="9.25" style="119" customWidth="1"/>
    <col min="11013" max="11013" width="11" style="119" customWidth="1"/>
    <col min="11014" max="11014" width="3.25" style="119" customWidth="1"/>
    <col min="11015" max="11015" width="11" style="119" customWidth="1"/>
    <col min="11016" max="11016" width="3.125" style="119" customWidth="1"/>
    <col min="11017" max="11266" width="8.75" style="119"/>
    <col min="11267" max="11267" width="2" style="119" customWidth="1"/>
    <col min="11268" max="11268" width="9.25" style="119" customWidth="1"/>
    <col min="11269" max="11269" width="11" style="119" customWidth="1"/>
    <col min="11270" max="11270" width="3.25" style="119" customWidth="1"/>
    <col min="11271" max="11271" width="11" style="119" customWidth="1"/>
    <col min="11272" max="11272" width="3.125" style="119" customWidth="1"/>
    <col min="11273" max="11522" width="8.75" style="119"/>
    <col min="11523" max="11523" width="2" style="119" customWidth="1"/>
    <col min="11524" max="11524" width="9.25" style="119" customWidth="1"/>
    <col min="11525" max="11525" width="11" style="119" customWidth="1"/>
    <col min="11526" max="11526" width="3.25" style="119" customWidth="1"/>
    <col min="11527" max="11527" width="11" style="119" customWidth="1"/>
    <col min="11528" max="11528" width="3.125" style="119" customWidth="1"/>
    <col min="11529" max="11778" width="8.75" style="119"/>
    <col min="11779" max="11779" width="2" style="119" customWidth="1"/>
    <col min="11780" max="11780" width="9.25" style="119" customWidth="1"/>
    <col min="11781" max="11781" width="11" style="119" customWidth="1"/>
    <col min="11782" max="11782" width="3.25" style="119" customWidth="1"/>
    <col min="11783" max="11783" width="11" style="119" customWidth="1"/>
    <col min="11784" max="11784" width="3.125" style="119" customWidth="1"/>
    <col min="11785" max="12034" width="8.75" style="119"/>
    <col min="12035" max="12035" width="2" style="119" customWidth="1"/>
    <col min="12036" max="12036" width="9.25" style="119" customWidth="1"/>
    <col min="12037" max="12037" width="11" style="119" customWidth="1"/>
    <col min="12038" max="12038" width="3.25" style="119" customWidth="1"/>
    <col min="12039" max="12039" width="11" style="119" customWidth="1"/>
    <col min="12040" max="12040" width="3.125" style="119" customWidth="1"/>
    <col min="12041" max="12290" width="8.75" style="119"/>
    <col min="12291" max="12291" width="2" style="119" customWidth="1"/>
    <col min="12292" max="12292" width="9.25" style="119" customWidth="1"/>
    <col min="12293" max="12293" width="11" style="119" customWidth="1"/>
    <col min="12294" max="12294" width="3.25" style="119" customWidth="1"/>
    <col min="12295" max="12295" width="11" style="119" customWidth="1"/>
    <col min="12296" max="12296" width="3.125" style="119" customWidth="1"/>
    <col min="12297" max="12546" width="8.75" style="119"/>
    <col min="12547" max="12547" width="2" style="119" customWidth="1"/>
    <col min="12548" max="12548" width="9.25" style="119" customWidth="1"/>
    <col min="12549" max="12549" width="11" style="119" customWidth="1"/>
    <col min="12550" max="12550" width="3.25" style="119" customWidth="1"/>
    <col min="12551" max="12551" width="11" style="119" customWidth="1"/>
    <col min="12552" max="12552" width="3.125" style="119" customWidth="1"/>
    <col min="12553" max="12802" width="8.75" style="119"/>
    <col min="12803" max="12803" width="2" style="119" customWidth="1"/>
    <col min="12804" max="12804" width="9.25" style="119" customWidth="1"/>
    <col min="12805" max="12805" width="11" style="119" customWidth="1"/>
    <col min="12806" max="12806" width="3.25" style="119" customWidth="1"/>
    <col min="12807" max="12807" width="11" style="119" customWidth="1"/>
    <col min="12808" max="12808" width="3.125" style="119" customWidth="1"/>
    <col min="12809" max="13058" width="8.75" style="119"/>
    <col min="13059" max="13059" width="2" style="119" customWidth="1"/>
    <col min="13060" max="13060" width="9.25" style="119" customWidth="1"/>
    <col min="13061" max="13061" width="11" style="119" customWidth="1"/>
    <col min="13062" max="13062" width="3.25" style="119" customWidth="1"/>
    <col min="13063" max="13063" width="11" style="119" customWidth="1"/>
    <col min="13064" max="13064" width="3.125" style="119" customWidth="1"/>
    <col min="13065" max="13314" width="8.75" style="119"/>
    <col min="13315" max="13315" width="2" style="119" customWidth="1"/>
    <col min="13316" max="13316" width="9.25" style="119" customWidth="1"/>
    <col min="13317" max="13317" width="11" style="119" customWidth="1"/>
    <col min="13318" max="13318" width="3.25" style="119" customWidth="1"/>
    <col min="13319" max="13319" width="11" style="119" customWidth="1"/>
    <col min="13320" max="13320" width="3.125" style="119" customWidth="1"/>
    <col min="13321" max="13570" width="8.75" style="119"/>
    <col min="13571" max="13571" width="2" style="119" customWidth="1"/>
    <col min="13572" max="13572" width="9.25" style="119" customWidth="1"/>
    <col min="13573" max="13573" width="11" style="119" customWidth="1"/>
    <col min="13574" max="13574" width="3.25" style="119" customWidth="1"/>
    <col min="13575" max="13575" width="11" style="119" customWidth="1"/>
    <col min="13576" max="13576" width="3.125" style="119" customWidth="1"/>
    <col min="13577" max="13826" width="8.75" style="119"/>
    <col min="13827" max="13827" width="2" style="119" customWidth="1"/>
    <col min="13828" max="13828" width="9.25" style="119" customWidth="1"/>
    <col min="13829" max="13829" width="11" style="119" customWidth="1"/>
    <col min="13830" max="13830" width="3.25" style="119" customWidth="1"/>
    <col min="13831" max="13831" width="11" style="119" customWidth="1"/>
    <col min="13832" max="13832" width="3.125" style="119" customWidth="1"/>
    <col min="13833" max="14082" width="8.75" style="119"/>
    <col min="14083" max="14083" width="2" style="119" customWidth="1"/>
    <col min="14084" max="14084" width="9.25" style="119" customWidth="1"/>
    <col min="14085" max="14085" width="11" style="119" customWidth="1"/>
    <col min="14086" max="14086" width="3.25" style="119" customWidth="1"/>
    <col min="14087" max="14087" width="11" style="119" customWidth="1"/>
    <col min="14088" max="14088" width="3.125" style="119" customWidth="1"/>
    <col min="14089" max="14338" width="8.75" style="119"/>
    <col min="14339" max="14339" width="2" style="119" customWidth="1"/>
    <col min="14340" max="14340" width="9.25" style="119" customWidth="1"/>
    <col min="14341" max="14341" width="11" style="119" customWidth="1"/>
    <col min="14342" max="14342" width="3.25" style="119" customWidth="1"/>
    <col min="14343" max="14343" width="11" style="119" customWidth="1"/>
    <col min="14344" max="14344" width="3.125" style="119" customWidth="1"/>
    <col min="14345" max="14594" width="8.75" style="119"/>
    <col min="14595" max="14595" width="2" style="119" customWidth="1"/>
    <col min="14596" max="14596" width="9.25" style="119" customWidth="1"/>
    <col min="14597" max="14597" width="11" style="119" customWidth="1"/>
    <col min="14598" max="14598" width="3.25" style="119" customWidth="1"/>
    <col min="14599" max="14599" width="11" style="119" customWidth="1"/>
    <col min="14600" max="14600" width="3.125" style="119" customWidth="1"/>
    <col min="14601" max="14850" width="8.75" style="119"/>
    <col min="14851" max="14851" width="2" style="119" customWidth="1"/>
    <col min="14852" max="14852" width="9.25" style="119" customWidth="1"/>
    <col min="14853" max="14853" width="11" style="119" customWidth="1"/>
    <col min="14854" max="14854" width="3.25" style="119" customWidth="1"/>
    <col min="14855" max="14855" width="11" style="119" customWidth="1"/>
    <col min="14856" max="14856" width="3.125" style="119" customWidth="1"/>
    <col min="14857" max="15106" width="8.75" style="119"/>
    <col min="15107" max="15107" width="2" style="119" customWidth="1"/>
    <col min="15108" max="15108" width="9.25" style="119" customWidth="1"/>
    <col min="15109" max="15109" width="11" style="119" customWidth="1"/>
    <col min="15110" max="15110" width="3.25" style="119" customWidth="1"/>
    <col min="15111" max="15111" width="11" style="119" customWidth="1"/>
    <col min="15112" max="15112" width="3.125" style="119" customWidth="1"/>
    <col min="15113" max="15362" width="8.75" style="119"/>
    <col min="15363" max="15363" width="2" style="119" customWidth="1"/>
    <col min="15364" max="15364" width="9.25" style="119" customWidth="1"/>
    <col min="15365" max="15365" width="11" style="119" customWidth="1"/>
    <col min="15366" max="15366" width="3.25" style="119" customWidth="1"/>
    <col min="15367" max="15367" width="11" style="119" customWidth="1"/>
    <col min="15368" max="15368" width="3.125" style="119" customWidth="1"/>
    <col min="15369" max="15618" width="8.75" style="119"/>
    <col min="15619" max="15619" width="2" style="119" customWidth="1"/>
    <col min="15620" max="15620" width="9.25" style="119" customWidth="1"/>
    <col min="15621" max="15621" width="11" style="119" customWidth="1"/>
    <col min="15622" max="15622" width="3.25" style="119" customWidth="1"/>
    <col min="15623" max="15623" width="11" style="119" customWidth="1"/>
    <col min="15624" max="15624" width="3.125" style="119" customWidth="1"/>
    <col min="15625" max="15874" width="8.75" style="119"/>
    <col min="15875" max="15875" width="2" style="119" customWidth="1"/>
    <col min="15876" max="15876" width="9.25" style="119" customWidth="1"/>
    <col min="15877" max="15877" width="11" style="119" customWidth="1"/>
    <col min="15878" max="15878" width="3.25" style="119" customWidth="1"/>
    <col min="15879" max="15879" width="11" style="119" customWidth="1"/>
    <col min="15880" max="15880" width="3.125" style="119" customWidth="1"/>
    <col min="15881" max="16130" width="8.75" style="119"/>
    <col min="16131" max="16131" width="2" style="119" customWidth="1"/>
    <col min="16132" max="16132" width="9.25" style="119" customWidth="1"/>
    <col min="16133" max="16133" width="11" style="119" customWidth="1"/>
    <col min="16134" max="16134" width="3.25" style="119" customWidth="1"/>
    <col min="16135" max="16135" width="11" style="119" customWidth="1"/>
    <col min="16136" max="16136" width="3.125" style="119" customWidth="1"/>
    <col min="16137" max="16384" width="8.75" style="119"/>
  </cols>
  <sheetData>
    <row r="1" spans="1:14" ht="21.75" customHeight="1">
      <c r="A1" s="118" t="s">
        <v>108</v>
      </c>
      <c r="B1" s="118"/>
      <c r="C1" s="118"/>
      <c r="L1" s="6" t="s">
        <v>16</v>
      </c>
      <c r="M1" s="10">
        <f>'①実績報告書（様式５）'!J1</f>
        <v>0</v>
      </c>
    </row>
    <row r="2" spans="1:14" ht="21.75" customHeight="1">
      <c r="L2" s="6"/>
      <c r="M2" s="120"/>
    </row>
    <row r="3" spans="1:14" ht="21.75" customHeight="1">
      <c r="A3" s="445" t="s">
        <v>109</v>
      </c>
      <c r="B3" s="445"/>
      <c r="C3" s="445"/>
      <c r="D3" s="445"/>
      <c r="E3" s="445"/>
      <c r="F3" s="445"/>
      <c r="G3" s="445"/>
      <c r="H3" s="445"/>
      <c r="I3" s="445"/>
      <c r="J3" s="445"/>
      <c r="K3" s="445"/>
      <c r="L3" s="445"/>
      <c r="M3" s="445"/>
      <c r="N3" s="121"/>
    </row>
    <row r="4" spans="1:14" ht="20.25" customHeight="1"/>
    <row r="5" spans="1:14" s="118" customFormat="1" ht="20.25" customHeight="1">
      <c r="A5" s="118" t="s">
        <v>110</v>
      </c>
    </row>
    <row r="6" spans="1:14" s="118" customFormat="1" ht="20.25" customHeight="1">
      <c r="B6" s="458" t="s">
        <v>111</v>
      </c>
      <c r="C6" s="459"/>
      <c r="D6" s="460"/>
      <c r="E6" s="123" t="s">
        <v>112</v>
      </c>
      <c r="F6" s="124"/>
      <c r="G6" s="125" t="s">
        <v>113</v>
      </c>
      <c r="H6" s="446" t="s">
        <v>114</v>
      </c>
      <c r="I6" s="446"/>
    </row>
    <row r="7" spans="1:14" s="118" customFormat="1" ht="20.25" customHeight="1">
      <c r="B7" s="461" t="s">
        <v>115</v>
      </c>
      <c r="C7" s="462"/>
      <c r="D7" s="463"/>
      <c r="E7" s="127"/>
      <c r="F7" s="128" t="s">
        <v>116</v>
      </c>
      <c r="G7" s="129"/>
      <c r="H7" s="447" t="str">
        <f>IF(G7="","",IF(OR(G7&lt;E7,G7=E7),1+G7-E7,G7-E7))</f>
        <v/>
      </c>
      <c r="I7" s="447"/>
    </row>
    <row r="8" spans="1:14" s="118" customFormat="1" ht="20.25" customHeight="1">
      <c r="B8" s="305" t="s">
        <v>277</v>
      </c>
      <c r="C8" s="307"/>
      <c r="D8" s="306" t="s">
        <v>276</v>
      </c>
      <c r="E8" s="127"/>
      <c r="F8" s="128" t="s">
        <v>116</v>
      </c>
      <c r="G8" s="129"/>
      <c r="H8" s="447" t="str">
        <f>IF(G8="","",IF(OR(G8&lt;E8,G8=E8),1+G8-E8,G8-E8))</f>
        <v/>
      </c>
      <c r="I8" s="447"/>
    </row>
    <row r="9" spans="1:14" s="118" customFormat="1" ht="20.25" customHeight="1">
      <c r="B9" s="464" t="str">
        <f>IF(H8&lt;&gt;"",IF(C8&lt;&gt;"","","↑★記入を忘れやすい箇所「週　回程度」（例：週１回程度）の記入を忘れない(このメッセージは記入すると消えます)"),"")</f>
        <v/>
      </c>
      <c r="C9" s="464"/>
      <c r="D9" s="464"/>
      <c r="E9" s="464"/>
      <c r="F9" s="464"/>
      <c r="G9" s="464"/>
      <c r="H9" s="464"/>
      <c r="I9" s="464"/>
      <c r="J9" s="464"/>
      <c r="K9" s="464"/>
      <c r="L9" s="464"/>
      <c r="M9" s="464"/>
    </row>
    <row r="10" spans="1:14" s="118" customFormat="1" ht="20.25" customHeight="1">
      <c r="A10" s="118" t="s">
        <v>189</v>
      </c>
    </row>
    <row r="11" spans="1:14" s="118" customFormat="1" ht="27" customHeight="1">
      <c r="B11" s="465"/>
      <c r="C11" s="465"/>
      <c r="D11" s="465"/>
      <c r="E11" s="465"/>
      <c r="F11" s="465"/>
      <c r="G11" s="118" t="s">
        <v>188</v>
      </c>
      <c r="H11" s="466" t="str">
        <f>IF(M1&gt;0,IF(B11=0,"←★記入を忘れやすい箇所「月額保育料」（例：15,000円）の記入を忘れない(このメッセージは記入すると消えます)",""),"")</f>
        <v/>
      </c>
      <c r="I11" s="466"/>
      <c r="J11" s="466"/>
      <c r="K11" s="466"/>
      <c r="L11" s="466"/>
      <c r="M11" s="466"/>
    </row>
    <row r="12" spans="1:14" s="118" customFormat="1" ht="20.25" customHeight="1">
      <c r="D12" s="143"/>
      <c r="E12" s="144"/>
      <c r="F12" s="145"/>
      <c r="G12" s="144"/>
      <c r="H12" s="146"/>
      <c r="I12" s="146"/>
    </row>
    <row r="13" spans="1:14" s="118" customFormat="1" ht="20.25" customHeight="1">
      <c r="A13" s="118" t="s">
        <v>270</v>
      </c>
    </row>
    <row r="14" spans="1:14" s="118" customFormat="1" ht="20.25" customHeight="1">
      <c r="B14" s="467" t="s">
        <v>117</v>
      </c>
      <c r="C14" s="467"/>
      <c r="D14" s="467"/>
      <c r="E14" s="448"/>
      <c r="F14" s="449"/>
      <c r="G14" s="450"/>
      <c r="H14" s="448"/>
      <c r="I14" s="449"/>
      <c r="J14" s="449"/>
      <c r="K14" s="450"/>
    </row>
    <row r="15" spans="1:14" s="118" customFormat="1" ht="20.25" customHeight="1">
      <c r="B15" s="468" t="s">
        <v>118</v>
      </c>
      <c r="C15" s="468"/>
      <c r="D15" s="468"/>
      <c r="E15" s="453"/>
      <c r="F15" s="454"/>
      <c r="G15" s="455"/>
      <c r="H15" s="453"/>
      <c r="I15" s="454"/>
      <c r="J15" s="454"/>
      <c r="K15" s="455"/>
    </row>
    <row r="16" spans="1:14" s="118" customFormat="1" ht="20.25" customHeight="1">
      <c r="B16" s="118" t="s">
        <v>173</v>
      </c>
    </row>
    <row r="17" spans="1:17" s="118" customFormat="1" ht="20.25" customHeight="1"/>
    <row r="18" spans="1:17" s="118" customFormat="1" ht="20.25" customHeight="1">
      <c r="A18" s="118" t="s">
        <v>190</v>
      </c>
    </row>
    <row r="19" spans="1:17" s="118" customFormat="1" ht="19.5" customHeight="1">
      <c r="B19" s="118" t="s">
        <v>262</v>
      </c>
    </row>
    <row r="20" spans="1:17" s="118" customFormat="1" ht="24" customHeight="1">
      <c r="B20" s="469" t="s">
        <v>119</v>
      </c>
      <c r="C20" s="470"/>
      <c r="D20" s="470"/>
      <c r="E20" s="470"/>
      <c r="F20" s="471"/>
      <c r="G20" s="133"/>
      <c r="H20" s="134" t="s">
        <v>120</v>
      </c>
      <c r="I20" s="482"/>
      <c r="J20" s="483"/>
      <c r="K20" s="483"/>
      <c r="L20" s="483"/>
      <c r="M20" s="483"/>
      <c r="N20" s="308"/>
    </row>
    <row r="21" spans="1:17" s="118" customFormat="1" ht="24" customHeight="1">
      <c r="B21" s="472"/>
      <c r="C21" s="473"/>
      <c r="D21" s="474"/>
      <c r="E21" s="456" t="s">
        <v>121</v>
      </c>
      <c r="F21" s="457"/>
      <c r="G21" s="136"/>
      <c r="H21" s="137" t="s">
        <v>120</v>
      </c>
      <c r="I21" s="482"/>
      <c r="J21" s="483"/>
      <c r="K21" s="483"/>
      <c r="L21" s="483"/>
      <c r="M21" s="483"/>
    </row>
    <row r="22" spans="1:17" s="118" customFormat="1" ht="24" customHeight="1">
      <c r="B22" s="475" t="s">
        <v>122</v>
      </c>
      <c r="C22" s="476"/>
      <c r="D22" s="476"/>
      <c r="E22" s="476"/>
      <c r="F22" s="477"/>
      <c r="G22" s="138"/>
      <c r="H22" s="139" t="s">
        <v>120</v>
      </c>
      <c r="I22" s="482"/>
      <c r="J22" s="483"/>
      <c r="K22" s="483"/>
      <c r="L22" s="483"/>
      <c r="M22" s="483"/>
    </row>
    <row r="23" spans="1:17" s="118" customFormat="1" ht="24" customHeight="1">
      <c r="B23" s="478" t="s">
        <v>123</v>
      </c>
      <c r="C23" s="479"/>
      <c r="D23" s="479"/>
      <c r="E23" s="479"/>
      <c r="F23" s="480"/>
      <c r="G23" s="138"/>
      <c r="H23" s="139" t="s">
        <v>120</v>
      </c>
      <c r="I23" s="482"/>
      <c r="J23" s="483"/>
      <c r="K23" s="483"/>
      <c r="L23" s="483"/>
      <c r="M23" s="483"/>
    </row>
    <row r="24" spans="1:17" s="118" customFormat="1" ht="24" customHeight="1"/>
    <row r="25" spans="1:17" s="118" customFormat="1" ht="24" customHeight="1">
      <c r="A25" s="147" t="s">
        <v>263</v>
      </c>
      <c r="B25" s="147"/>
      <c r="C25" s="147"/>
      <c r="D25" s="9"/>
      <c r="E25" s="9"/>
      <c r="F25" s="9"/>
      <c r="G25" s="9"/>
      <c r="H25" s="9"/>
      <c r="I25" s="9"/>
      <c r="J25" s="9"/>
      <c r="K25" s="9"/>
      <c r="L25" s="9"/>
      <c r="M25" s="9"/>
      <c r="N25" s="9"/>
      <c r="O25" s="9"/>
      <c r="P25" s="9"/>
      <c r="Q25" s="9"/>
    </row>
    <row r="26" spans="1:17" s="118" customFormat="1" ht="24" customHeight="1">
      <c r="A26" s="69"/>
      <c r="B26" s="481" t="s">
        <v>124</v>
      </c>
      <c r="C26" s="481"/>
      <c r="D26" s="481"/>
      <c r="E26" s="481"/>
      <c r="F26" s="481"/>
      <c r="G26" s="451"/>
      <c r="H26" s="452"/>
      <c r="I26" s="9"/>
      <c r="J26" s="9"/>
      <c r="K26" s="9"/>
      <c r="L26" s="9"/>
      <c r="M26" s="9"/>
      <c r="N26" s="9"/>
      <c r="O26" s="9"/>
      <c r="P26" s="9"/>
      <c r="Q26" s="9"/>
    </row>
    <row r="27" spans="1:17" s="118" customFormat="1" ht="24" customHeight="1">
      <c r="A27" s="69"/>
      <c r="B27" s="481" t="s">
        <v>125</v>
      </c>
      <c r="C27" s="481"/>
      <c r="D27" s="481"/>
      <c r="E27" s="481"/>
      <c r="F27" s="481"/>
      <c r="G27" s="451"/>
      <c r="H27" s="452"/>
      <c r="I27" s="9"/>
      <c r="J27" s="9"/>
      <c r="K27" s="9"/>
      <c r="L27" s="9"/>
      <c r="M27" s="9"/>
      <c r="N27" s="9"/>
      <c r="O27" s="9"/>
      <c r="P27" s="9"/>
      <c r="Q27" s="9"/>
    </row>
    <row r="28" spans="1:17" s="118" customFormat="1" ht="24" customHeight="1">
      <c r="A28" s="69"/>
      <c r="B28" s="69"/>
      <c r="C28" s="69"/>
      <c r="D28" s="9"/>
      <c r="E28" s="9"/>
      <c r="F28" s="9"/>
      <c r="G28" s="9"/>
      <c r="H28" s="9"/>
      <c r="I28" s="9"/>
      <c r="J28" s="9"/>
      <c r="K28" s="9"/>
      <c r="L28" s="9"/>
      <c r="M28" s="9"/>
      <c r="N28" s="9"/>
      <c r="O28" s="9"/>
      <c r="P28" s="9"/>
      <c r="Q28" s="9"/>
    </row>
    <row r="29" spans="1:17" s="118" customFormat="1" ht="18.75" customHeight="1">
      <c r="B29" s="444" t="s">
        <v>126</v>
      </c>
      <c r="C29" s="444"/>
      <c r="D29" s="444"/>
      <c r="E29" s="444"/>
      <c r="F29" s="444"/>
      <c r="G29" s="444"/>
      <c r="H29" s="444"/>
      <c r="I29" s="444"/>
    </row>
    <row r="30" spans="1:17" s="118" customFormat="1" ht="24" customHeight="1">
      <c r="B30" s="444"/>
      <c r="C30" s="444"/>
      <c r="D30" s="444"/>
      <c r="E30" s="444"/>
      <c r="F30" s="444"/>
      <c r="G30" s="444"/>
      <c r="H30" s="444"/>
      <c r="I30" s="444"/>
    </row>
    <row r="31" spans="1:17" s="118" customFormat="1" ht="24" customHeight="1">
      <c r="B31" s="444"/>
      <c r="C31" s="444"/>
      <c r="D31" s="444"/>
      <c r="E31" s="444"/>
      <c r="F31" s="444"/>
      <c r="G31" s="444"/>
      <c r="H31" s="444"/>
      <c r="I31" s="444"/>
    </row>
    <row r="32" spans="1:17" s="118" customFormat="1" ht="24" customHeight="1"/>
    <row r="33" spans="1:8" s="118" customFormat="1" ht="24" customHeight="1">
      <c r="A33" s="140" t="s">
        <v>191</v>
      </c>
      <c r="B33" s="140"/>
      <c r="C33" s="140"/>
    </row>
    <row r="34" spans="1:8" s="118" customFormat="1" ht="18.399999999999999" customHeight="1">
      <c r="B34" s="118" t="s">
        <v>174</v>
      </c>
    </row>
    <row r="35" spans="1:8" s="118" customFormat="1" ht="24" customHeight="1">
      <c r="B35" s="444" t="s">
        <v>163</v>
      </c>
      <c r="C35" s="444"/>
      <c r="D35" s="444"/>
      <c r="E35" s="444"/>
      <c r="F35" s="141"/>
      <c r="G35" s="142"/>
      <c r="H35" s="139" t="s">
        <v>165</v>
      </c>
    </row>
    <row r="36" spans="1:8" s="118" customFormat="1" ht="24" customHeight="1">
      <c r="B36" s="444" t="s">
        <v>164</v>
      </c>
      <c r="C36" s="444"/>
      <c r="D36" s="444"/>
      <c r="E36" s="444"/>
      <c r="F36" s="141"/>
      <c r="G36" s="142"/>
      <c r="H36" s="139" t="s">
        <v>165</v>
      </c>
    </row>
    <row r="37" spans="1:8" s="118" customFormat="1" ht="24" customHeight="1">
      <c r="D37" s="119"/>
      <c r="E37" s="119"/>
      <c r="F37" s="119"/>
      <c r="G37" s="119"/>
    </row>
    <row r="38" spans="1:8" s="118" customFormat="1" ht="24" customHeight="1">
      <c r="D38" s="119"/>
      <c r="E38" s="119"/>
      <c r="F38" s="119"/>
      <c r="G38" s="119"/>
    </row>
    <row r="39" spans="1:8" s="118" customFormat="1" ht="19.5" customHeight="1">
      <c r="D39" s="119"/>
      <c r="E39" s="119"/>
      <c r="F39" s="119"/>
      <c r="G39" s="119"/>
    </row>
    <row r="40" spans="1:8" s="118" customFormat="1" ht="24" customHeight="1">
      <c r="D40" s="119"/>
      <c r="E40" s="119"/>
      <c r="F40" s="119"/>
      <c r="G40" s="119"/>
    </row>
    <row r="41" spans="1:8" s="118" customFormat="1">
      <c r="D41" s="119"/>
      <c r="E41" s="119"/>
      <c r="F41" s="119"/>
      <c r="G41" s="119"/>
    </row>
  </sheetData>
  <mergeCells count="32">
    <mergeCell ref="B9:M9"/>
    <mergeCell ref="G27:H27"/>
    <mergeCell ref="B11:F11"/>
    <mergeCell ref="H11:M11"/>
    <mergeCell ref="B14:D14"/>
    <mergeCell ref="B15:D15"/>
    <mergeCell ref="B20:F20"/>
    <mergeCell ref="B21:D21"/>
    <mergeCell ref="B22:F22"/>
    <mergeCell ref="B23:F23"/>
    <mergeCell ref="B26:F26"/>
    <mergeCell ref="I20:M20"/>
    <mergeCell ref="I21:M21"/>
    <mergeCell ref="I22:M22"/>
    <mergeCell ref="I23:M23"/>
    <mergeCell ref="B27:F27"/>
    <mergeCell ref="B29:I29"/>
    <mergeCell ref="B30:I31"/>
    <mergeCell ref="B35:E35"/>
    <mergeCell ref="B36:E36"/>
    <mergeCell ref="A3:M3"/>
    <mergeCell ref="H6:I6"/>
    <mergeCell ref="H7:I7"/>
    <mergeCell ref="H8:I8"/>
    <mergeCell ref="E14:G14"/>
    <mergeCell ref="H14:K14"/>
    <mergeCell ref="G26:H26"/>
    <mergeCell ref="E15:G15"/>
    <mergeCell ref="H15:K15"/>
    <mergeCell ref="E21:F21"/>
    <mergeCell ref="B6:D6"/>
    <mergeCell ref="B7:D7"/>
  </mergeCells>
  <phoneticPr fontId="1"/>
  <conditionalFormatting sqref="B11:F11">
    <cfRule type="expression" dxfId="22" priority="1">
      <formula>$H$11="←★記入を忘れやすい箇所「月額保育料」（例：15,000円）の記入を忘れない(このメッセージは記入すると消えます)"</formula>
    </cfRule>
  </conditionalFormatting>
  <conditionalFormatting sqref="B9:M9">
    <cfRule type="expression" dxfId="21" priority="4" stopIfTrue="1">
      <formula>$B$9="↑★記入を忘れやすい箇所「週　回程度」（例：週１回程度）の記入を忘れない(このメッセージは記入すると消えます)"</formula>
    </cfRule>
  </conditionalFormatting>
  <conditionalFormatting sqref="C8">
    <cfRule type="expression" dxfId="20" priority="2">
      <formula>$B$9="↑★記入を忘れやすい箇所「週　回程度」（例：週１回程度）の記入を忘れない(このメッセージは記入すると消えます)"</formula>
    </cfRule>
  </conditionalFormatting>
  <conditionalFormatting sqref="H11:M11">
    <cfRule type="expression" dxfId="19" priority="5">
      <formula>$H$11="←★記入を忘れやすい箇所「月額保育料」（例：15,000円）の記入を忘れない(このメッセージは記入すると消えます)"</formula>
    </cfRule>
  </conditionalFormatting>
  <conditionalFormatting sqref="N20 I20:I23">
    <cfRule type="expression" dxfId="18" priority="3">
      <formula>$H$11="←「月額保育料」の記入を忘れない(このメッセージは記入すると消えます)"</formula>
    </cfRule>
  </conditionalFormatting>
  <dataValidations count="3">
    <dataValidation type="list" allowBlank="1" showInputMessage="1" showErrorMessage="1" sqref="G26:H27" xr:uid="{00000000-0002-0000-0600-000000000000}">
      <formula1>"〇"</formula1>
    </dataValidation>
    <dataValidation type="whole" allowBlank="1" showInputMessage="1" showErrorMessage="1" error="人数(整数)を記入してください" sqref="G65547:G65550 JC65556:JC65559 SY65556:SY65559 ACU65556:ACU65559 AMQ65556:AMQ65559 AWM65556:AWM65559 BGI65556:BGI65559 BQE65556:BQE65559 CAA65556:CAA65559 CJW65556:CJW65559 CTS65556:CTS65559 DDO65556:DDO65559 DNK65556:DNK65559 DXG65556:DXG65559 EHC65556:EHC65559 EQY65556:EQY65559 FAU65556:FAU65559 FKQ65556:FKQ65559 FUM65556:FUM65559 GEI65556:GEI65559 GOE65556:GOE65559 GYA65556:GYA65559 HHW65556:HHW65559 HRS65556:HRS65559 IBO65556:IBO65559 ILK65556:ILK65559 IVG65556:IVG65559 JFC65556:JFC65559 JOY65556:JOY65559 JYU65556:JYU65559 KIQ65556:KIQ65559 KSM65556:KSM65559 LCI65556:LCI65559 LME65556:LME65559 LWA65556:LWA65559 MFW65556:MFW65559 MPS65556:MPS65559 MZO65556:MZO65559 NJK65556:NJK65559 NTG65556:NTG65559 ODC65556:ODC65559 OMY65556:OMY65559 OWU65556:OWU65559 PGQ65556:PGQ65559 PQM65556:PQM65559 QAI65556:QAI65559 QKE65556:QKE65559 QUA65556:QUA65559 RDW65556:RDW65559 RNS65556:RNS65559 RXO65556:RXO65559 SHK65556:SHK65559 SRG65556:SRG65559 TBC65556:TBC65559 TKY65556:TKY65559 TUU65556:TUU65559 UEQ65556:UEQ65559 UOM65556:UOM65559 UYI65556:UYI65559 VIE65556:VIE65559 VSA65556:VSA65559 WBW65556:WBW65559 WLS65556:WLS65559 WVO65556:WVO65559 G131083:G131086 JC131092:JC131095 SY131092:SY131095 ACU131092:ACU131095 AMQ131092:AMQ131095 AWM131092:AWM131095 BGI131092:BGI131095 BQE131092:BQE131095 CAA131092:CAA131095 CJW131092:CJW131095 CTS131092:CTS131095 DDO131092:DDO131095 DNK131092:DNK131095 DXG131092:DXG131095 EHC131092:EHC131095 EQY131092:EQY131095 FAU131092:FAU131095 FKQ131092:FKQ131095 FUM131092:FUM131095 GEI131092:GEI131095 GOE131092:GOE131095 GYA131092:GYA131095 HHW131092:HHW131095 HRS131092:HRS131095 IBO131092:IBO131095 ILK131092:ILK131095 IVG131092:IVG131095 JFC131092:JFC131095 JOY131092:JOY131095 JYU131092:JYU131095 KIQ131092:KIQ131095 KSM131092:KSM131095 LCI131092:LCI131095 LME131092:LME131095 LWA131092:LWA131095 MFW131092:MFW131095 MPS131092:MPS131095 MZO131092:MZO131095 NJK131092:NJK131095 NTG131092:NTG131095 ODC131092:ODC131095 OMY131092:OMY131095 OWU131092:OWU131095 PGQ131092:PGQ131095 PQM131092:PQM131095 QAI131092:QAI131095 QKE131092:QKE131095 QUA131092:QUA131095 RDW131092:RDW131095 RNS131092:RNS131095 RXO131092:RXO131095 SHK131092:SHK131095 SRG131092:SRG131095 TBC131092:TBC131095 TKY131092:TKY131095 TUU131092:TUU131095 UEQ131092:UEQ131095 UOM131092:UOM131095 UYI131092:UYI131095 VIE131092:VIE131095 VSA131092:VSA131095 WBW131092:WBW131095 WLS131092:WLS131095 WVO131092:WVO131095 G196619:G196622 JC196628:JC196631 SY196628:SY196631 ACU196628:ACU196631 AMQ196628:AMQ196631 AWM196628:AWM196631 BGI196628:BGI196631 BQE196628:BQE196631 CAA196628:CAA196631 CJW196628:CJW196631 CTS196628:CTS196631 DDO196628:DDO196631 DNK196628:DNK196631 DXG196628:DXG196631 EHC196628:EHC196631 EQY196628:EQY196631 FAU196628:FAU196631 FKQ196628:FKQ196631 FUM196628:FUM196631 GEI196628:GEI196631 GOE196628:GOE196631 GYA196628:GYA196631 HHW196628:HHW196631 HRS196628:HRS196631 IBO196628:IBO196631 ILK196628:ILK196631 IVG196628:IVG196631 JFC196628:JFC196631 JOY196628:JOY196631 JYU196628:JYU196631 KIQ196628:KIQ196631 KSM196628:KSM196631 LCI196628:LCI196631 LME196628:LME196631 LWA196628:LWA196631 MFW196628:MFW196631 MPS196628:MPS196631 MZO196628:MZO196631 NJK196628:NJK196631 NTG196628:NTG196631 ODC196628:ODC196631 OMY196628:OMY196631 OWU196628:OWU196631 PGQ196628:PGQ196631 PQM196628:PQM196631 QAI196628:QAI196631 QKE196628:QKE196631 QUA196628:QUA196631 RDW196628:RDW196631 RNS196628:RNS196631 RXO196628:RXO196631 SHK196628:SHK196631 SRG196628:SRG196631 TBC196628:TBC196631 TKY196628:TKY196631 TUU196628:TUU196631 UEQ196628:UEQ196631 UOM196628:UOM196631 UYI196628:UYI196631 VIE196628:VIE196631 VSA196628:VSA196631 WBW196628:WBW196631 WLS196628:WLS196631 WVO196628:WVO196631 G262155:G262158 JC262164:JC262167 SY262164:SY262167 ACU262164:ACU262167 AMQ262164:AMQ262167 AWM262164:AWM262167 BGI262164:BGI262167 BQE262164:BQE262167 CAA262164:CAA262167 CJW262164:CJW262167 CTS262164:CTS262167 DDO262164:DDO262167 DNK262164:DNK262167 DXG262164:DXG262167 EHC262164:EHC262167 EQY262164:EQY262167 FAU262164:FAU262167 FKQ262164:FKQ262167 FUM262164:FUM262167 GEI262164:GEI262167 GOE262164:GOE262167 GYA262164:GYA262167 HHW262164:HHW262167 HRS262164:HRS262167 IBO262164:IBO262167 ILK262164:ILK262167 IVG262164:IVG262167 JFC262164:JFC262167 JOY262164:JOY262167 JYU262164:JYU262167 KIQ262164:KIQ262167 KSM262164:KSM262167 LCI262164:LCI262167 LME262164:LME262167 LWA262164:LWA262167 MFW262164:MFW262167 MPS262164:MPS262167 MZO262164:MZO262167 NJK262164:NJK262167 NTG262164:NTG262167 ODC262164:ODC262167 OMY262164:OMY262167 OWU262164:OWU262167 PGQ262164:PGQ262167 PQM262164:PQM262167 QAI262164:QAI262167 QKE262164:QKE262167 QUA262164:QUA262167 RDW262164:RDW262167 RNS262164:RNS262167 RXO262164:RXO262167 SHK262164:SHK262167 SRG262164:SRG262167 TBC262164:TBC262167 TKY262164:TKY262167 TUU262164:TUU262167 UEQ262164:UEQ262167 UOM262164:UOM262167 UYI262164:UYI262167 VIE262164:VIE262167 VSA262164:VSA262167 WBW262164:WBW262167 WLS262164:WLS262167 WVO262164:WVO262167 G327691:G327694 JC327700:JC327703 SY327700:SY327703 ACU327700:ACU327703 AMQ327700:AMQ327703 AWM327700:AWM327703 BGI327700:BGI327703 BQE327700:BQE327703 CAA327700:CAA327703 CJW327700:CJW327703 CTS327700:CTS327703 DDO327700:DDO327703 DNK327700:DNK327703 DXG327700:DXG327703 EHC327700:EHC327703 EQY327700:EQY327703 FAU327700:FAU327703 FKQ327700:FKQ327703 FUM327700:FUM327703 GEI327700:GEI327703 GOE327700:GOE327703 GYA327700:GYA327703 HHW327700:HHW327703 HRS327700:HRS327703 IBO327700:IBO327703 ILK327700:ILK327703 IVG327700:IVG327703 JFC327700:JFC327703 JOY327700:JOY327703 JYU327700:JYU327703 KIQ327700:KIQ327703 KSM327700:KSM327703 LCI327700:LCI327703 LME327700:LME327703 LWA327700:LWA327703 MFW327700:MFW327703 MPS327700:MPS327703 MZO327700:MZO327703 NJK327700:NJK327703 NTG327700:NTG327703 ODC327700:ODC327703 OMY327700:OMY327703 OWU327700:OWU327703 PGQ327700:PGQ327703 PQM327700:PQM327703 QAI327700:QAI327703 QKE327700:QKE327703 QUA327700:QUA327703 RDW327700:RDW327703 RNS327700:RNS327703 RXO327700:RXO327703 SHK327700:SHK327703 SRG327700:SRG327703 TBC327700:TBC327703 TKY327700:TKY327703 TUU327700:TUU327703 UEQ327700:UEQ327703 UOM327700:UOM327703 UYI327700:UYI327703 VIE327700:VIE327703 VSA327700:VSA327703 WBW327700:WBW327703 WLS327700:WLS327703 WVO327700:WVO327703 G393227:G393230 JC393236:JC393239 SY393236:SY393239 ACU393236:ACU393239 AMQ393236:AMQ393239 AWM393236:AWM393239 BGI393236:BGI393239 BQE393236:BQE393239 CAA393236:CAA393239 CJW393236:CJW393239 CTS393236:CTS393239 DDO393236:DDO393239 DNK393236:DNK393239 DXG393236:DXG393239 EHC393236:EHC393239 EQY393236:EQY393239 FAU393236:FAU393239 FKQ393236:FKQ393239 FUM393236:FUM393239 GEI393236:GEI393239 GOE393236:GOE393239 GYA393236:GYA393239 HHW393236:HHW393239 HRS393236:HRS393239 IBO393236:IBO393239 ILK393236:ILK393239 IVG393236:IVG393239 JFC393236:JFC393239 JOY393236:JOY393239 JYU393236:JYU393239 KIQ393236:KIQ393239 KSM393236:KSM393239 LCI393236:LCI393239 LME393236:LME393239 LWA393236:LWA393239 MFW393236:MFW393239 MPS393236:MPS393239 MZO393236:MZO393239 NJK393236:NJK393239 NTG393236:NTG393239 ODC393236:ODC393239 OMY393236:OMY393239 OWU393236:OWU393239 PGQ393236:PGQ393239 PQM393236:PQM393239 QAI393236:QAI393239 QKE393236:QKE393239 QUA393236:QUA393239 RDW393236:RDW393239 RNS393236:RNS393239 RXO393236:RXO393239 SHK393236:SHK393239 SRG393236:SRG393239 TBC393236:TBC393239 TKY393236:TKY393239 TUU393236:TUU393239 UEQ393236:UEQ393239 UOM393236:UOM393239 UYI393236:UYI393239 VIE393236:VIE393239 VSA393236:VSA393239 WBW393236:WBW393239 WLS393236:WLS393239 WVO393236:WVO393239 G458763:G458766 JC458772:JC458775 SY458772:SY458775 ACU458772:ACU458775 AMQ458772:AMQ458775 AWM458772:AWM458775 BGI458772:BGI458775 BQE458772:BQE458775 CAA458772:CAA458775 CJW458772:CJW458775 CTS458772:CTS458775 DDO458772:DDO458775 DNK458772:DNK458775 DXG458772:DXG458775 EHC458772:EHC458775 EQY458772:EQY458775 FAU458772:FAU458775 FKQ458772:FKQ458775 FUM458772:FUM458775 GEI458772:GEI458775 GOE458772:GOE458775 GYA458772:GYA458775 HHW458772:HHW458775 HRS458772:HRS458775 IBO458772:IBO458775 ILK458772:ILK458775 IVG458772:IVG458775 JFC458772:JFC458775 JOY458772:JOY458775 JYU458772:JYU458775 KIQ458772:KIQ458775 KSM458772:KSM458775 LCI458772:LCI458775 LME458772:LME458775 LWA458772:LWA458775 MFW458772:MFW458775 MPS458772:MPS458775 MZO458772:MZO458775 NJK458772:NJK458775 NTG458772:NTG458775 ODC458772:ODC458775 OMY458772:OMY458775 OWU458772:OWU458775 PGQ458772:PGQ458775 PQM458772:PQM458775 QAI458772:QAI458775 QKE458772:QKE458775 QUA458772:QUA458775 RDW458772:RDW458775 RNS458772:RNS458775 RXO458772:RXO458775 SHK458772:SHK458775 SRG458772:SRG458775 TBC458772:TBC458775 TKY458772:TKY458775 TUU458772:TUU458775 UEQ458772:UEQ458775 UOM458772:UOM458775 UYI458772:UYI458775 VIE458772:VIE458775 VSA458772:VSA458775 WBW458772:WBW458775 WLS458772:WLS458775 WVO458772:WVO458775 G524299:G524302 JC524308:JC524311 SY524308:SY524311 ACU524308:ACU524311 AMQ524308:AMQ524311 AWM524308:AWM524311 BGI524308:BGI524311 BQE524308:BQE524311 CAA524308:CAA524311 CJW524308:CJW524311 CTS524308:CTS524311 DDO524308:DDO524311 DNK524308:DNK524311 DXG524308:DXG524311 EHC524308:EHC524311 EQY524308:EQY524311 FAU524308:FAU524311 FKQ524308:FKQ524311 FUM524308:FUM524311 GEI524308:GEI524311 GOE524308:GOE524311 GYA524308:GYA524311 HHW524308:HHW524311 HRS524308:HRS524311 IBO524308:IBO524311 ILK524308:ILK524311 IVG524308:IVG524311 JFC524308:JFC524311 JOY524308:JOY524311 JYU524308:JYU524311 KIQ524308:KIQ524311 KSM524308:KSM524311 LCI524308:LCI524311 LME524308:LME524311 LWA524308:LWA524311 MFW524308:MFW524311 MPS524308:MPS524311 MZO524308:MZO524311 NJK524308:NJK524311 NTG524308:NTG524311 ODC524308:ODC524311 OMY524308:OMY524311 OWU524308:OWU524311 PGQ524308:PGQ524311 PQM524308:PQM524311 QAI524308:QAI524311 QKE524308:QKE524311 QUA524308:QUA524311 RDW524308:RDW524311 RNS524308:RNS524311 RXO524308:RXO524311 SHK524308:SHK524311 SRG524308:SRG524311 TBC524308:TBC524311 TKY524308:TKY524311 TUU524308:TUU524311 UEQ524308:UEQ524311 UOM524308:UOM524311 UYI524308:UYI524311 VIE524308:VIE524311 VSA524308:VSA524311 WBW524308:WBW524311 WLS524308:WLS524311 WVO524308:WVO524311 G589835:G589838 JC589844:JC589847 SY589844:SY589847 ACU589844:ACU589847 AMQ589844:AMQ589847 AWM589844:AWM589847 BGI589844:BGI589847 BQE589844:BQE589847 CAA589844:CAA589847 CJW589844:CJW589847 CTS589844:CTS589847 DDO589844:DDO589847 DNK589844:DNK589847 DXG589844:DXG589847 EHC589844:EHC589847 EQY589844:EQY589847 FAU589844:FAU589847 FKQ589844:FKQ589847 FUM589844:FUM589847 GEI589844:GEI589847 GOE589844:GOE589847 GYA589844:GYA589847 HHW589844:HHW589847 HRS589844:HRS589847 IBO589844:IBO589847 ILK589844:ILK589847 IVG589844:IVG589847 JFC589844:JFC589847 JOY589844:JOY589847 JYU589844:JYU589847 KIQ589844:KIQ589847 KSM589844:KSM589847 LCI589844:LCI589847 LME589844:LME589847 LWA589844:LWA589847 MFW589844:MFW589847 MPS589844:MPS589847 MZO589844:MZO589847 NJK589844:NJK589847 NTG589844:NTG589847 ODC589844:ODC589847 OMY589844:OMY589847 OWU589844:OWU589847 PGQ589844:PGQ589847 PQM589844:PQM589847 QAI589844:QAI589847 QKE589844:QKE589847 QUA589844:QUA589847 RDW589844:RDW589847 RNS589844:RNS589847 RXO589844:RXO589847 SHK589844:SHK589847 SRG589844:SRG589847 TBC589844:TBC589847 TKY589844:TKY589847 TUU589844:TUU589847 UEQ589844:UEQ589847 UOM589844:UOM589847 UYI589844:UYI589847 VIE589844:VIE589847 VSA589844:VSA589847 WBW589844:WBW589847 WLS589844:WLS589847 WVO589844:WVO589847 G655371:G655374 JC655380:JC655383 SY655380:SY655383 ACU655380:ACU655383 AMQ655380:AMQ655383 AWM655380:AWM655383 BGI655380:BGI655383 BQE655380:BQE655383 CAA655380:CAA655383 CJW655380:CJW655383 CTS655380:CTS655383 DDO655380:DDO655383 DNK655380:DNK655383 DXG655380:DXG655383 EHC655380:EHC655383 EQY655380:EQY655383 FAU655380:FAU655383 FKQ655380:FKQ655383 FUM655380:FUM655383 GEI655380:GEI655383 GOE655380:GOE655383 GYA655380:GYA655383 HHW655380:HHW655383 HRS655380:HRS655383 IBO655380:IBO655383 ILK655380:ILK655383 IVG655380:IVG655383 JFC655380:JFC655383 JOY655380:JOY655383 JYU655380:JYU655383 KIQ655380:KIQ655383 KSM655380:KSM655383 LCI655380:LCI655383 LME655380:LME655383 LWA655380:LWA655383 MFW655380:MFW655383 MPS655380:MPS655383 MZO655380:MZO655383 NJK655380:NJK655383 NTG655380:NTG655383 ODC655380:ODC655383 OMY655380:OMY655383 OWU655380:OWU655383 PGQ655380:PGQ655383 PQM655380:PQM655383 QAI655380:QAI655383 QKE655380:QKE655383 QUA655380:QUA655383 RDW655380:RDW655383 RNS655380:RNS655383 RXO655380:RXO655383 SHK655380:SHK655383 SRG655380:SRG655383 TBC655380:TBC655383 TKY655380:TKY655383 TUU655380:TUU655383 UEQ655380:UEQ655383 UOM655380:UOM655383 UYI655380:UYI655383 VIE655380:VIE655383 VSA655380:VSA655383 WBW655380:WBW655383 WLS655380:WLS655383 WVO655380:WVO655383 G720907:G720910 JC720916:JC720919 SY720916:SY720919 ACU720916:ACU720919 AMQ720916:AMQ720919 AWM720916:AWM720919 BGI720916:BGI720919 BQE720916:BQE720919 CAA720916:CAA720919 CJW720916:CJW720919 CTS720916:CTS720919 DDO720916:DDO720919 DNK720916:DNK720919 DXG720916:DXG720919 EHC720916:EHC720919 EQY720916:EQY720919 FAU720916:FAU720919 FKQ720916:FKQ720919 FUM720916:FUM720919 GEI720916:GEI720919 GOE720916:GOE720919 GYA720916:GYA720919 HHW720916:HHW720919 HRS720916:HRS720919 IBO720916:IBO720919 ILK720916:ILK720919 IVG720916:IVG720919 JFC720916:JFC720919 JOY720916:JOY720919 JYU720916:JYU720919 KIQ720916:KIQ720919 KSM720916:KSM720919 LCI720916:LCI720919 LME720916:LME720919 LWA720916:LWA720919 MFW720916:MFW720919 MPS720916:MPS720919 MZO720916:MZO720919 NJK720916:NJK720919 NTG720916:NTG720919 ODC720916:ODC720919 OMY720916:OMY720919 OWU720916:OWU720919 PGQ720916:PGQ720919 PQM720916:PQM720919 QAI720916:QAI720919 QKE720916:QKE720919 QUA720916:QUA720919 RDW720916:RDW720919 RNS720916:RNS720919 RXO720916:RXO720919 SHK720916:SHK720919 SRG720916:SRG720919 TBC720916:TBC720919 TKY720916:TKY720919 TUU720916:TUU720919 UEQ720916:UEQ720919 UOM720916:UOM720919 UYI720916:UYI720919 VIE720916:VIE720919 VSA720916:VSA720919 WBW720916:WBW720919 WLS720916:WLS720919 WVO720916:WVO720919 G786443:G786446 JC786452:JC786455 SY786452:SY786455 ACU786452:ACU786455 AMQ786452:AMQ786455 AWM786452:AWM786455 BGI786452:BGI786455 BQE786452:BQE786455 CAA786452:CAA786455 CJW786452:CJW786455 CTS786452:CTS786455 DDO786452:DDO786455 DNK786452:DNK786455 DXG786452:DXG786455 EHC786452:EHC786455 EQY786452:EQY786455 FAU786452:FAU786455 FKQ786452:FKQ786455 FUM786452:FUM786455 GEI786452:GEI786455 GOE786452:GOE786455 GYA786452:GYA786455 HHW786452:HHW786455 HRS786452:HRS786455 IBO786452:IBO786455 ILK786452:ILK786455 IVG786452:IVG786455 JFC786452:JFC786455 JOY786452:JOY786455 JYU786452:JYU786455 KIQ786452:KIQ786455 KSM786452:KSM786455 LCI786452:LCI786455 LME786452:LME786455 LWA786452:LWA786455 MFW786452:MFW786455 MPS786452:MPS786455 MZO786452:MZO786455 NJK786452:NJK786455 NTG786452:NTG786455 ODC786452:ODC786455 OMY786452:OMY786455 OWU786452:OWU786455 PGQ786452:PGQ786455 PQM786452:PQM786455 QAI786452:QAI786455 QKE786452:QKE786455 QUA786452:QUA786455 RDW786452:RDW786455 RNS786452:RNS786455 RXO786452:RXO786455 SHK786452:SHK786455 SRG786452:SRG786455 TBC786452:TBC786455 TKY786452:TKY786455 TUU786452:TUU786455 UEQ786452:UEQ786455 UOM786452:UOM786455 UYI786452:UYI786455 VIE786452:VIE786455 VSA786452:VSA786455 WBW786452:WBW786455 WLS786452:WLS786455 WVO786452:WVO786455 G851979:G851982 JC851988:JC851991 SY851988:SY851991 ACU851988:ACU851991 AMQ851988:AMQ851991 AWM851988:AWM851991 BGI851988:BGI851991 BQE851988:BQE851991 CAA851988:CAA851991 CJW851988:CJW851991 CTS851988:CTS851991 DDO851988:DDO851991 DNK851988:DNK851991 DXG851988:DXG851991 EHC851988:EHC851991 EQY851988:EQY851991 FAU851988:FAU851991 FKQ851988:FKQ851991 FUM851988:FUM851991 GEI851988:GEI851991 GOE851988:GOE851991 GYA851988:GYA851991 HHW851988:HHW851991 HRS851988:HRS851991 IBO851988:IBO851991 ILK851988:ILK851991 IVG851988:IVG851991 JFC851988:JFC851991 JOY851988:JOY851991 JYU851988:JYU851991 KIQ851988:KIQ851991 KSM851988:KSM851991 LCI851988:LCI851991 LME851988:LME851991 LWA851988:LWA851991 MFW851988:MFW851991 MPS851988:MPS851991 MZO851988:MZO851991 NJK851988:NJK851991 NTG851988:NTG851991 ODC851988:ODC851991 OMY851988:OMY851991 OWU851988:OWU851991 PGQ851988:PGQ851991 PQM851988:PQM851991 QAI851988:QAI851991 QKE851988:QKE851991 QUA851988:QUA851991 RDW851988:RDW851991 RNS851988:RNS851991 RXO851988:RXO851991 SHK851988:SHK851991 SRG851988:SRG851991 TBC851988:TBC851991 TKY851988:TKY851991 TUU851988:TUU851991 UEQ851988:UEQ851991 UOM851988:UOM851991 UYI851988:UYI851991 VIE851988:VIE851991 VSA851988:VSA851991 WBW851988:WBW851991 WLS851988:WLS851991 WVO851988:WVO851991 G917515:G917518 JC917524:JC917527 SY917524:SY917527 ACU917524:ACU917527 AMQ917524:AMQ917527 AWM917524:AWM917527 BGI917524:BGI917527 BQE917524:BQE917527 CAA917524:CAA917527 CJW917524:CJW917527 CTS917524:CTS917527 DDO917524:DDO917527 DNK917524:DNK917527 DXG917524:DXG917527 EHC917524:EHC917527 EQY917524:EQY917527 FAU917524:FAU917527 FKQ917524:FKQ917527 FUM917524:FUM917527 GEI917524:GEI917527 GOE917524:GOE917527 GYA917524:GYA917527 HHW917524:HHW917527 HRS917524:HRS917527 IBO917524:IBO917527 ILK917524:ILK917527 IVG917524:IVG917527 JFC917524:JFC917527 JOY917524:JOY917527 JYU917524:JYU917527 KIQ917524:KIQ917527 KSM917524:KSM917527 LCI917524:LCI917527 LME917524:LME917527 LWA917524:LWA917527 MFW917524:MFW917527 MPS917524:MPS917527 MZO917524:MZO917527 NJK917524:NJK917527 NTG917524:NTG917527 ODC917524:ODC917527 OMY917524:OMY917527 OWU917524:OWU917527 PGQ917524:PGQ917527 PQM917524:PQM917527 QAI917524:QAI917527 QKE917524:QKE917527 QUA917524:QUA917527 RDW917524:RDW917527 RNS917524:RNS917527 RXO917524:RXO917527 SHK917524:SHK917527 SRG917524:SRG917527 TBC917524:TBC917527 TKY917524:TKY917527 TUU917524:TUU917527 UEQ917524:UEQ917527 UOM917524:UOM917527 UYI917524:UYI917527 VIE917524:VIE917527 VSA917524:VSA917527 WBW917524:WBW917527 WLS917524:WLS917527 WVO917524:WVO917527 G983051:G983054 JC983060:JC983063 SY983060:SY983063 ACU983060:ACU983063 AMQ983060:AMQ983063 AWM983060:AWM983063 BGI983060:BGI983063 BQE983060:BQE983063 CAA983060:CAA983063 CJW983060:CJW983063 CTS983060:CTS983063 DDO983060:DDO983063 DNK983060:DNK983063 DXG983060:DXG983063 EHC983060:EHC983063 EQY983060:EQY983063 FAU983060:FAU983063 FKQ983060:FKQ983063 FUM983060:FUM983063 GEI983060:GEI983063 GOE983060:GOE983063 GYA983060:GYA983063 HHW983060:HHW983063 HRS983060:HRS983063 IBO983060:IBO983063 ILK983060:ILK983063 IVG983060:IVG983063 JFC983060:JFC983063 JOY983060:JOY983063 JYU983060:JYU983063 KIQ983060:KIQ983063 KSM983060:KSM983063 LCI983060:LCI983063 LME983060:LME983063 LWA983060:LWA983063 MFW983060:MFW983063 MPS983060:MPS983063 MZO983060:MZO983063 NJK983060:NJK983063 NTG983060:NTG983063 ODC983060:ODC983063 OMY983060:OMY983063 OWU983060:OWU983063 PGQ983060:PGQ983063 PQM983060:PQM983063 QAI983060:QAI983063 QKE983060:QKE983063 QUA983060:QUA983063 RDW983060:RDW983063 RNS983060:RNS983063 RXO983060:RXO983063 SHK983060:SHK983063 SRG983060:SRG983063 TBC983060:TBC983063 TKY983060:TKY983063 TUU983060:TUU983063 UEQ983060:UEQ983063 UOM983060:UOM983063 UYI983060:UYI983063 VIE983060:VIE983063 VSA983060:VSA983063 WBW983060:WBW983063 WLS983060:WLS983063 WVO983060:WVO983063 WVO20:WVO23 WLS20:WLS23 WBW20:WBW23 VSA20:VSA23 VIE20:VIE23 UYI20:UYI23 UOM20:UOM23 UEQ20:UEQ23 TUU20:TUU23 TKY20:TKY23 TBC20:TBC23 SRG20:SRG23 SHK20:SHK23 RXO20:RXO23 RNS20:RNS23 RDW20:RDW23 QUA20:QUA23 QKE20:QKE23 QAI20:QAI23 PQM20:PQM23 PGQ20:PGQ23 OWU20:OWU23 OMY20:OMY23 ODC20:ODC23 NTG20:NTG23 NJK20:NJK23 MZO20:MZO23 MPS20:MPS23 MFW20:MFW23 LWA20:LWA23 LME20:LME23 LCI20:LCI23 KSM20:KSM23 KIQ20:KIQ23 JYU20:JYU23 JOY20:JOY23 JFC20:JFC23 IVG20:IVG23 ILK20:ILK23 IBO20:IBO23 HRS20:HRS23 HHW20:HHW23 GYA20:GYA23 GOE20:GOE23 GEI20:GEI23 FUM20:FUM23 FKQ20:FKQ23 FAU20:FAU23 EQY20:EQY23 EHC20:EHC23 DXG20:DXG23 DNK20:DNK23 DDO20:DDO23 CTS20:CTS23 CJW20:CJW23 CAA20:CAA23 BQE20:BQE23 BGI20:BGI23 AWM20:AWM23 AMQ20:AMQ23 ACU20:ACU23 SY20:SY23 JC20:JC23 G20:G23" xr:uid="{00000000-0002-0000-0600-000001000000}">
      <formula1>0</formula1>
      <formula2>999</formula2>
    </dataValidation>
    <dataValidation type="list" allowBlank="1" showInputMessage="1" showErrorMessage="1" errorTitle="入力事項" error="該当基準を満たさない場合に、リストから「満たさない」を選択してください。" sqref="G65555:G65562 JC65564:JC65571 SY65564:SY65571 ACU65564:ACU65571 AMQ65564:AMQ65571 AWM65564:AWM65571 BGI65564:BGI65571 BQE65564:BQE65571 CAA65564:CAA65571 CJW65564:CJW65571 CTS65564:CTS65571 DDO65564:DDO65571 DNK65564:DNK65571 DXG65564:DXG65571 EHC65564:EHC65571 EQY65564:EQY65571 FAU65564:FAU65571 FKQ65564:FKQ65571 FUM65564:FUM65571 GEI65564:GEI65571 GOE65564:GOE65571 GYA65564:GYA65571 HHW65564:HHW65571 HRS65564:HRS65571 IBO65564:IBO65571 ILK65564:ILK65571 IVG65564:IVG65571 JFC65564:JFC65571 JOY65564:JOY65571 JYU65564:JYU65571 KIQ65564:KIQ65571 KSM65564:KSM65571 LCI65564:LCI65571 LME65564:LME65571 LWA65564:LWA65571 MFW65564:MFW65571 MPS65564:MPS65571 MZO65564:MZO65571 NJK65564:NJK65571 NTG65564:NTG65571 ODC65564:ODC65571 OMY65564:OMY65571 OWU65564:OWU65571 PGQ65564:PGQ65571 PQM65564:PQM65571 QAI65564:QAI65571 QKE65564:QKE65571 QUA65564:QUA65571 RDW65564:RDW65571 RNS65564:RNS65571 RXO65564:RXO65571 SHK65564:SHK65571 SRG65564:SRG65571 TBC65564:TBC65571 TKY65564:TKY65571 TUU65564:TUU65571 UEQ65564:UEQ65571 UOM65564:UOM65571 UYI65564:UYI65571 VIE65564:VIE65571 VSA65564:VSA65571 WBW65564:WBW65571 WLS65564:WLS65571 WVO65564:WVO65571 G131091:G131098 JC131100:JC131107 SY131100:SY131107 ACU131100:ACU131107 AMQ131100:AMQ131107 AWM131100:AWM131107 BGI131100:BGI131107 BQE131100:BQE131107 CAA131100:CAA131107 CJW131100:CJW131107 CTS131100:CTS131107 DDO131100:DDO131107 DNK131100:DNK131107 DXG131100:DXG131107 EHC131100:EHC131107 EQY131100:EQY131107 FAU131100:FAU131107 FKQ131100:FKQ131107 FUM131100:FUM131107 GEI131100:GEI131107 GOE131100:GOE131107 GYA131100:GYA131107 HHW131100:HHW131107 HRS131100:HRS131107 IBO131100:IBO131107 ILK131100:ILK131107 IVG131100:IVG131107 JFC131100:JFC131107 JOY131100:JOY131107 JYU131100:JYU131107 KIQ131100:KIQ131107 KSM131100:KSM131107 LCI131100:LCI131107 LME131100:LME131107 LWA131100:LWA131107 MFW131100:MFW131107 MPS131100:MPS131107 MZO131100:MZO131107 NJK131100:NJK131107 NTG131100:NTG131107 ODC131100:ODC131107 OMY131100:OMY131107 OWU131100:OWU131107 PGQ131100:PGQ131107 PQM131100:PQM131107 QAI131100:QAI131107 QKE131100:QKE131107 QUA131100:QUA131107 RDW131100:RDW131107 RNS131100:RNS131107 RXO131100:RXO131107 SHK131100:SHK131107 SRG131100:SRG131107 TBC131100:TBC131107 TKY131100:TKY131107 TUU131100:TUU131107 UEQ131100:UEQ131107 UOM131100:UOM131107 UYI131100:UYI131107 VIE131100:VIE131107 VSA131100:VSA131107 WBW131100:WBW131107 WLS131100:WLS131107 WVO131100:WVO131107 G196627:G196634 JC196636:JC196643 SY196636:SY196643 ACU196636:ACU196643 AMQ196636:AMQ196643 AWM196636:AWM196643 BGI196636:BGI196643 BQE196636:BQE196643 CAA196636:CAA196643 CJW196636:CJW196643 CTS196636:CTS196643 DDO196636:DDO196643 DNK196636:DNK196643 DXG196636:DXG196643 EHC196636:EHC196643 EQY196636:EQY196643 FAU196636:FAU196643 FKQ196636:FKQ196643 FUM196636:FUM196643 GEI196636:GEI196643 GOE196636:GOE196643 GYA196636:GYA196643 HHW196636:HHW196643 HRS196636:HRS196643 IBO196636:IBO196643 ILK196636:ILK196643 IVG196636:IVG196643 JFC196636:JFC196643 JOY196636:JOY196643 JYU196636:JYU196643 KIQ196636:KIQ196643 KSM196636:KSM196643 LCI196636:LCI196643 LME196636:LME196643 LWA196636:LWA196643 MFW196636:MFW196643 MPS196636:MPS196643 MZO196636:MZO196643 NJK196636:NJK196643 NTG196636:NTG196643 ODC196636:ODC196643 OMY196636:OMY196643 OWU196636:OWU196643 PGQ196636:PGQ196643 PQM196636:PQM196643 QAI196636:QAI196643 QKE196636:QKE196643 QUA196636:QUA196643 RDW196636:RDW196643 RNS196636:RNS196643 RXO196636:RXO196643 SHK196636:SHK196643 SRG196636:SRG196643 TBC196636:TBC196643 TKY196636:TKY196643 TUU196636:TUU196643 UEQ196636:UEQ196643 UOM196636:UOM196643 UYI196636:UYI196643 VIE196636:VIE196643 VSA196636:VSA196643 WBW196636:WBW196643 WLS196636:WLS196643 WVO196636:WVO196643 G262163:G262170 JC262172:JC262179 SY262172:SY262179 ACU262172:ACU262179 AMQ262172:AMQ262179 AWM262172:AWM262179 BGI262172:BGI262179 BQE262172:BQE262179 CAA262172:CAA262179 CJW262172:CJW262179 CTS262172:CTS262179 DDO262172:DDO262179 DNK262172:DNK262179 DXG262172:DXG262179 EHC262172:EHC262179 EQY262172:EQY262179 FAU262172:FAU262179 FKQ262172:FKQ262179 FUM262172:FUM262179 GEI262172:GEI262179 GOE262172:GOE262179 GYA262172:GYA262179 HHW262172:HHW262179 HRS262172:HRS262179 IBO262172:IBO262179 ILK262172:ILK262179 IVG262172:IVG262179 JFC262172:JFC262179 JOY262172:JOY262179 JYU262172:JYU262179 KIQ262172:KIQ262179 KSM262172:KSM262179 LCI262172:LCI262179 LME262172:LME262179 LWA262172:LWA262179 MFW262172:MFW262179 MPS262172:MPS262179 MZO262172:MZO262179 NJK262172:NJK262179 NTG262172:NTG262179 ODC262172:ODC262179 OMY262172:OMY262179 OWU262172:OWU262179 PGQ262172:PGQ262179 PQM262172:PQM262179 QAI262172:QAI262179 QKE262172:QKE262179 QUA262172:QUA262179 RDW262172:RDW262179 RNS262172:RNS262179 RXO262172:RXO262179 SHK262172:SHK262179 SRG262172:SRG262179 TBC262172:TBC262179 TKY262172:TKY262179 TUU262172:TUU262179 UEQ262172:UEQ262179 UOM262172:UOM262179 UYI262172:UYI262179 VIE262172:VIE262179 VSA262172:VSA262179 WBW262172:WBW262179 WLS262172:WLS262179 WVO262172:WVO262179 G327699:G327706 JC327708:JC327715 SY327708:SY327715 ACU327708:ACU327715 AMQ327708:AMQ327715 AWM327708:AWM327715 BGI327708:BGI327715 BQE327708:BQE327715 CAA327708:CAA327715 CJW327708:CJW327715 CTS327708:CTS327715 DDO327708:DDO327715 DNK327708:DNK327715 DXG327708:DXG327715 EHC327708:EHC327715 EQY327708:EQY327715 FAU327708:FAU327715 FKQ327708:FKQ327715 FUM327708:FUM327715 GEI327708:GEI327715 GOE327708:GOE327715 GYA327708:GYA327715 HHW327708:HHW327715 HRS327708:HRS327715 IBO327708:IBO327715 ILK327708:ILK327715 IVG327708:IVG327715 JFC327708:JFC327715 JOY327708:JOY327715 JYU327708:JYU327715 KIQ327708:KIQ327715 KSM327708:KSM327715 LCI327708:LCI327715 LME327708:LME327715 LWA327708:LWA327715 MFW327708:MFW327715 MPS327708:MPS327715 MZO327708:MZO327715 NJK327708:NJK327715 NTG327708:NTG327715 ODC327708:ODC327715 OMY327708:OMY327715 OWU327708:OWU327715 PGQ327708:PGQ327715 PQM327708:PQM327715 QAI327708:QAI327715 QKE327708:QKE327715 QUA327708:QUA327715 RDW327708:RDW327715 RNS327708:RNS327715 RXO327708:RXO327715 SHK327708:SHK327715 SRG327708:SRG327715 TBC327708:TBC327715 TKY327708:TKY327715 TUU327708:TUU327715 UEQ327708:UEQ327715 UOM327708:UOM327715 UYI327708:UYI327715 VIE327708:VIE327715 VSA327708:VSA327715 WBW327708:WBW327715 WLS327708:WLS327715 WVO327708:WVO327715 G393235:G393242 JC393244:JC393251 SY393244:SY393251 ACU393244:ACU393251 AMQ393244:AMQ393251 AWM393244:AWM393251 BGI393244:BGI393251 BQE393244:BQE393251 CAA393244:CAA393251 CJW393244:CJW393251 CTS393244:CTS393251 DDO393244:DDO393251 DNK393244:DNK393251 DXG393244:DXG393251 EHC393244:EHC393251 EQY393244:EQY393251 FAU393244:FAU393251 FKQ393244:FKQ393251 FUM393244:FUM393251 GEI393244:GEI393251 GOE393244:GOE393251 GYA393244:GYA393251 HHW393244:HHW393251 HRS393244:HRS393251 IBO393244:IBO393251 ILK393244:ILK393251 IVG393244:IVG393251 JFC393244:JFC393251 JOY393244:JOY393251 JYU393244:JYU393251 KIQ393244:KIQ393251 KSM393244:KSM393251 LCI393244:LCI393251 LME393244:LME393251 LWA393244:LWA393251 MFW393244:MFW393251 MPS393244:MPS393251 MZO393244:MZO393251 NJK393244:NJK393251 NTG393244:NTG393251 ODC393244:ODC393251 OMY393244:OMY393251 OWU393244:OWU393251 PGQ393244:PGQ393251 PQM393244:PQM393251 QAI393244:QAI393251 QKE393244:QKE393251 QUA393244:QUA393251 RDW393244:RDW393251 RNS393244:RNS393251 RXO393244:RXO393251 SHK393244:SHK393251 SRG393244:SRG393251 TBC393244:TBC393251 TKY393244:TKY393251 TUU393244:TUU393251 UEQ393244:UEQ393251 UOM393244:UOM393251 UYI393244:UYI393251 VIE393244:VIE393251 VSA393244:VSA393251 WBW393244:WBW393251 WLS393244:WLS393251 WVO393244:WVO393251 G458771:G458778 JC458780:JC458787 SY458780:SY458787 ACU458780:ACU458787 AMQ458780:AMQ458787 AWM458780:AWM458787 BGI458780:BGI458787 BQE458780:BQE458787 CAA458780:CAA458787 CJW458780:CJW458787 CTS458780:CTS458787 DDO458780:DDO458787 DNK458780:DNK458787 DXG458780:DXG458787 EHC458780:EHC458787 EQY458780:EQY458787 FAU458780:FAU458787 FKQ458780:FKQ458787 FUM458780:FUM458787 GEI458780:GEI458787 GOE458780:GOE458787 GYA458780:GYA458787 HHW458780:HHW458787 HRS458780:HRS458787 IBO458780:IBO458787 ILK458780:ILK458787 IVG458780:IVG458787 JFC458780:JFC458787 JOY458780:JOY458787 JYU458780:JYU458787 KIQ458780:KIQ458787 KSM458780:KSM458787 LCI458780:LCI458787 LME458780:LME458787 LWA458780:LWA458787 MFW458780:MFW458787 MPS458780:MPS458787 MZO458780:MZO458787 NJK458780:NJK458787 NTG458780:NTG458787 ODC458780:ODC458787 OMY458780:OMY458787 OWU458780:OWU458787 PGQ458780:PGQ458787 PQM458780:PQM458787 QAI458780:QAI458787 QKE458780:QKE458787 QUA458780:QUA458787 RDW458780:RDW458787 RNS458780:RNS458787 RXO458780:RXO458787 SHK458780:SHK458787 SRG458780:SRG458787 TBC458780:TBC458787 TKY458780:TKY458787 TUU458780:TUU458787 UEQ458780:UEQ458787 UOM458780:UOM458787 UYI458780:UYI458787 VIE458780:VIE458787 VSA458780:VSA458787 WBW458780:WBW458787 WLS458780:WLS458787 WVO458780:WVO458787 G524307:G524314 JC524316:JC524323 SY524316:SY524323 ACU524316:ACU524323 AMQ524316:AMQ524323 AWM524316:AWM524323 BGI524316:BGI524323 BQE524316:BQE524323 CAA524316:CAA524323 CJW524316:CJW524323 CTS524316:CTS524323 DDO524316:DDO524323 DNK524316:DNK524323 DXG524316:DXG524323 EHC524316:EHC524323 EQY524316:EQY524323 FAU524316:FAU524323 FKQ524316:FKQ524323 FUM524316:FUM524323 GEI524316:GEI524323 GOE524316:GOE524323 GYA524316:GYA524323 HHW524316:HHW524323 HRS524316:HRS524323 IBO524316:IBO524323 ILK524316:ILK524323 IVG524316:IVG524323 JFC524316:JFC524323 JOY524316:JOY524323 JYU524316:JYU524323 KIQ524316:KIQ524323 KSM524316:KSM524323 LCI524316:LCI524323 LME524316:LME524323 LWA524316:LWA524323 MFW524316:MFW524323 MPS524316:MPS524323 MZO524316:MZO524323 NJK524316:NJK524323 NTG524316:NTG524323 ODC524316:ODC524323 OMY524316:OMY524323 OWU524316:OWU524323 PGQ524316:PGQ524323 PQM524316:PQM524323 QAI524316:QAI524323 QKE524316:QKE524323 QUA524316:QUA524323 RDW524316:RDW524323 RNS524316:RNS524323 RXO524316:RXO524323 SHK524316:SHK524323 SRG524316:SRG524323 TBC524316:TBC524323 TKY524316:TKY524323 TUU524316:TUU524323 UEQ524316:UEQ524323 UOM524316:UOM524323 UYI524316:UYI524323 VIE524316:VIE524323 VSA524316:VSA524323 WBW524316:WBW524323 WLS524316:WLS524323 WVO524316:WVO524323 G589843:G589850 JC589852:JC589859 SY589852:SY589859 ACU589852:ACU589859 AMQ589852:AMQ589859 AWM589852:AWM589859 BGI589852:BGI589859 BQE589852:BQE589859 CAA589852:CAA589859 CJW589852:CJW589859 CTS589852:CTS589859 DDO589852:DDO589859 DNK589852:DNK589859 DXG589852:DXG589859 EHC589852:EHC589859 EQY589852:EQY589859 FAU589852:FAU589859 FKQ589852:FKQ589859 FUM589852:FUM589859 GEI589852:GEI589859 GOE589852:GOE589859 GYA589852:GYA589859 HHW589852:HHW589859 HRS589852:HRS589859 IBO589852:IBO589859 ILK589852:ILK589859 IVG589852:IVG589859 JFC589852:JFC589859 JOY589852:JOY589859 JYU589852:JYU589859 KIQ589852:KIQ589859 KSM589852:KSM589859 LCI589852:LCI589859 LME589852:LME589859 LWA589852:LWA589859 MFW589852:MFW589859 MPS589852:MPS589859 MZO589852:MZO589859 NJK589852:NJK589859 NTG589852:NTG589859 ODC589852:ODC589859 OMY589852:OMY589859 OWU589852:OWU589859 PGQ589852:PGQ589859 PQM589852:PQM589859 QAI589852:QAI589859 QKE589852:QKE589859 QUA589852:QUA589859 RDW589852:RDW589859 RNS589852:RNS589859 RXO589852:RXO589859 SHK589852:SHK589859 SRG589852:SRG589859 TBC589852:TBC589859 TKY589852:TKY589859 TUU589852:TUU589859 UEQ589852:UEQ589859 UOM589852:UOM589859 UYI589852:UYI589859 VIE589852:VIE589859 VSA589852:VSA589859 WBW589852:WBW589859 WLS589852:WLS589859 WVO589852:WVO589859 G655379:G655386 JC655388:JC655395 SY655388:SY655395 ACU655388:ACU655395 AMQ655388:AMQ655395 AWM655388:AWM655395 BGI655388:BGI655395 BQE655388:BQE655395 CAA655388:CAA655395 CJW655388:CJW655395 CTS655388:CTS655395 DDO655388:DDO655395 DNK655388:DNK655395 DXG655388:DXG655395 EHC655388:EHC655395 EQY655388:EQY655395 FAU655388:FAU655395 FKQ655388:FKQ655395 FUM655388:FUM655395 GEI655388:GEI655395 GOE655388:GOE655395 GYA655388:GYA655395 HHW655388:HHW655395 HRS655388:HRS655395 IBO655388:IBO655395 ILK655388:ILK655395 IVG655388:IVG655395 JFC655388:JFC655395 JOY655388:JOY655395 JYU655388:JYU655395 KIQ655388:KIQ655395 KSM655388:KSM655395 LCI655388:LCI655395 LME655388:LME655395 LWA655388:LWA655395 MFW655388:MFW655395 MPS655388:MPS655395 MZO655388:MZO655395 NJK655388:NJK655395 NTG655388:NTG655395 ODC655388:ODC655395 OMY655388:OMY655395 OWU655388:OWU655395 PGQ655388:PGQ655395 PQM655388:PQM655395 QAI655388:QAI655395 QKE655388:QKE655395 QUA655388:QUA655395 RDW655388:RDW655395 RNS655388:RNS655395 RXO655388:RXO655395 SHK655388:SHK655395 SRG655388:SRG655395 TBC655388:TBC655395 TKY655388:TKY655395 TUU655388:TUU655395 UEQ655388:UEQ655395 UOM655388:UOM655395 UYI655388:UYI655395 VIE655388:VIE655395 VSA655388:VSA655395 WBW655388:WBW655395 WLS655388:WLS655395 WVO655388:WVO655395 G720915:G720922 JC720924:JC720931 SY720924:SY720931 ACU720924:ACU720931 AMQ720924:AMQ720931 AWM720924:AWM720931 BGI720924:BGI720931 BQE720924:BQE720931 CAA720924:CAA720931 CJW720924:CJW720931 CTS720924:CTS720931 DDO720924:DDO720931 DNK720924:DNK720931 DXG720924:DXG720931 EHC720924:EHC720931 EQY720924:EQY720931 FAU720924:FAU720931 FKQ720924:FKQ720931 FUM720924:FUM720931 GEI720924:GEI720931 GOE720924:GOE720931 GYA720924:GYA720931 HHW720924:HHW720931 HRS720924:HRS720931 IBO720924:IBO720931 ILK720924:ILK720931 IVG720924:IVG720931 JFC720924:JFC720931 JOY720924:JOY720931 JYU720924:JYU720931 KIQ720924:KIQ720931 KSM720924:KSM720931 LCI720924:LCI720931 LME720924:LME720931 LWA720924:LWA720931 MFW720924:MFW720931 MPS720924:MPS720931 MZO720924:MZO720931 NJK720924:NJK720931 NTG720924:NTG720931 ODC720924:ODC720931 OMY720924:OMY720931 OWU720924:OWU720931 PGQ720924:PGQ720931 PQM720924:PQM720931 QAI720924:QAI720931 QKE720924:QKE720931 QUA720924:QUA720931 RDW720924:RDW720931 RNS720924:RNS720931 RXO720924:RXO720931 SHK720924:SHK720931 SRG720924:SRG720931 TBC720924:TBC720931 TKY720924:TKY720931 TUU720924:TUU720931 UEQ720924:UEQ720931 UOM720924:UOM720931 UYI720924:UYI720931 VIE720924:VIE720931 VSA720924:VSA720931 WBW720924:WBW720931 WLS720924:WLS720931 WVO720924:WVO720931 G786451:G786458 JC786460:JC786467 SY786460:SY786467 ACU786460:ACU786467 AMQ786460:AMQ786467 AWM786460:AWM786467 BGI786460:BGI786467 BQE786460:BQE786467 CAA786460:CAA786467 CJW786460:CJW786467 CTS786460:CTS786467 DDO786460:DDO786467 DNK786460:DNK786467 DXG786460:DXG786467 EHC786460:EHC786467 EQY786460:EQY786467 FAU786460:FAU786467 FKQ786460:FKQ786467 FUM786460:FUM786467 GEI786460:GEI786467 GOE786460:GOE786467 GYA786460:GYA786467 HHW786460:HHW786467 HRS786460:HRS786467 IBO786460:IBO786467 ILK786460:ILK786467 IVG786460:IVG786467 JFC786460:JFC786467 JOY786460:JOY786467 JYU786460:JYU786467 KIQ786460:KIQ786467 KSM786460:KSM786467 LCI786460:LCI786467 LME786460:LME786467 LWA786460:LWA786467 MFW786460:MFW786467 MPS786460:MPS786467 MZO786460:MZO786467 NJK786460:NJK786467 NTG786460:NTG786467 ODC786460:ODC786467 OMY786460:OMY786467 OWU786460:OWU786467 PGQ786460:PGQ786467 PQM786460:PQM786467 QAI786460:QAI786467 QKE786460:QKE786467 QUA786460:QUA786467 RDW786460:RDW786467 RNS786460:RNS786467 RXO786460:RXO786467 SHK786460:SHK786467 SRG786460:SRG786467 TBC786460:TBC786467 TKY786460:TKY786467 TUU786460:TUU786467 UEQ786460:UEQ786467 UOM786460:UOM786467 UYI786460:UYI786467 VIE786460:VIE786467 VSA786460:VSA786467 WBW786460:WBW786467 WLS786460:WLS786467 WVO786460:WVO786467 G851987:G851994 JC851996:JC852003 SY851996:SY852003 ACU851996:ACU852003 AMQ851996:AMQ852003 AWM851996:AWM852003 BGI851996:BGI852003 BQE851996:BQE852003 CAA851996:CAA852003 CJW851996:CJW852003 CTS851996:CTS852003 DDO851996:DDO852003 DNK851996:DNK852003 DXG851996:DXG852003 EHC851996:EHC852003 EQY851996:EQY852003 FAU851996:FAU852003 FKQ851996:FKQ852003 FUM851996:FUM852003 GEI851996:GEI852003 GOE851996:GOE852003 GYA851996:GYA852003 HHW851996:HHW852003 HRS851996:HRS852003 IBO851996:IBO852003 ILK851996:ILK852003 IVG851996:IVG852003 JFC851996:JFC852003 JOY851996:JOY852003 JYU851996:JYU852003 KIQ851996:KIQ852003 KSM851996:KSM852003 LCI851996:LCI852003 LME851996:LME852003 LWA851996:LWA852003 MFW851996:MFW852003 MPS851996:MPS852003 MZO851996:MZO852003 NJK851996:NJK852003 NTG851996:NTG852003 ODC851996:ODC852003 OMY851996:OMY852003 OWU851996:OWU852003 PGQ851996:PGQ852003 PQM851996:PQM852003 QAI851996:QAI852003 QKE851996:QKE852003 QUA851996:QUA852003 RDW851996:RDW852003 RNS851996:RNS852003 RXO851996:RXO852003 SHK851996:SHK852003 SRG851996:SRG852003 TBC851996:TBC852003 TKY851996:TKY852003 TUU851996:TUU852003 UEQ851996:UEQ852003 UOM851996:UOM852003 UYI851996:UYI852003 VIE851996:VIE852003 VSA851996:VSA852003 WBW851996:WBW852003 WLS851996:WLS852003 WVO851996:WVO852003 G917523:G917530 JC917532:JC917539 SY917532:SY917539 ACU917532:ACU917539 AMQ917532:AMQ917539 AWM917532:AWM917539 BGI917532:BGI917539 BQE917532:BQE917539 CAA917532:CAA917539 CJW917532:CJW917539 CTS917532:CTS917539 DDO917532:DDO917539 DNK917532:DNK917539 DXG917532:DXG917539 EHC917532:EHC917539 EQY917532:EQY917539 FAU917532:FAU917539 FKQ917532:FKQ917539 FUM917532:FUM917539 GEI917532:GEI917539 GOE917532:GOE917539 GYA917532:GYA917539 HHW917532:HHW917539 HRS917532:HRS917539 IBO917532:IBO917539 ILK917532:ILK917539 IVG917532:IVG917539 JFC917532:JFC917539 JOY917532:JOY917539 JYU917532:JYU917539 KIQ917532:KIQ917539 KSM917532:KSM917539 LCI917532:LCI917539 LME917532:LME917539 LWA917532:LWA917539 MFW917532:MFW917539 MPS917532:MPS917539 MZO917532:MZO917539 NJK917532:NJK917539 NTG917532:NTG917539 ODC917532:ODC917539 OMY917532:OMY917539 OWU917532:OWU917539 PGQ917532:PGQ917539 PQM917532:PQM917539 QAI917532:QAI917539 QKE917532:QKE917539 QUA917532:QUA917539 RDW917532:RDW917539 RNS917532:RNS917539 RXO917532:RXO917539 SHK917532:SHK917539 SRG917532:SRG917539 TBC917532:TBC917539 TKY917532:TKY917539 TUU917532:TUU917539 UEQ917532:UEQ917539 UOM917532:UOM917539 UYI917532:UYI917539 VIE917532:VIE917539 VSA917532:VSA917539 WBW917532:WBW917539 WLS917532:WLS917539 WVO917532:WVO917539 G983059:G983066 JC983068:JC983075 SY983068:SY983075 ACU983068:ACU983075 AMQ983068:AMQ983075 AWM983068:AWM983075 BGI983068:BGI983075 BQE983068:BQE983075 CAA983068:CAA983075 CJW983068:CJW983075 CTS983068:CTS983075 DDO983068:DDO983075 DNK983068:DNK983075 DXG983068:DXG983075 EHC983068:EHC983075 EQY983068:EQY983075 FAU983068:FAU983075 FKQ983068:FKQ983075 FUM983068:FUM983075 GEI983068:GEI983075 GOE983068:GOE983075 GYA983068:GYA983075 HHW983068:HHW983075 HRS983068:HRS983075 IBO983068:IBO983075 ILK983068:ILK983075 IVG983068:IVG983075 JFC983068:JFC983075 JOY983068:JOY983075 JYU983068:JYU983075 KIQ983068:KIQ983075 KSM983068:KSM983075 LCI983068:LCI983075 LME983068:LME983075 LWA983068:LWA983075 MFW983068:MFW983075 MPS983068:MPS983075 MZO983068:MZO983075 NJK983068:NJK983075 NTG983068:NTG983075 ODC983068:ODC983075 OMY983068:OMY983075 OWU983068:OWU983075 PGQ983068:PGQ983075 PQM983068:PQM983075 QAI983068:QAI983075 QKE983068:QKE983075 QUA983068:QUA983075 RDW983068:RDW983075 RNS983068:RNS983075 RXO983068:RXO983075 SHK983068:SHK983075 SRG983068:SRG983075 TBC983068:TBC983075 TKY983068:TKY983075 TUU983068:TUU983075 UEQ983068:UEQ983075 UOM983068:UOM983075 UYI983068:UYI983075 VIE983068:VIE983075 VSA983068:VSA983075 WBW983068:WBW983075 WLS983068:WLS983075 WVO983068:WVO983075 WVO31:WVO38 WLS31:WLS38 WBW31:WBW38 VSA31:VSA38 VIE31:VIE38 UYI31:UYI38 UOM31:UOM38 UEQ31:UEQ38 TUU31:TUU38 TKY31:TKY38 TBC31:TBC38 SRG31:SRG38 SHK31:SHK38 RXO31:RXO38 RNS31:RNS38 RDW31:RDW38 QUA31:QUA38 QKE31:QKE38 QAI31:QAI38 PQM31:PQM38 PGQ31:PGQ38 OWU31:OWU38 OMY31:OMY38 ODC31:ODC38 NTG31:NTG38 NJK31:NJK38 MZO31:MZO38 MPS31:MPS38 MFW31:MFW38 LWA31:LWA38 LME31:LME38 LCI31:LCI38 KSM31:KSM38 KIQ31:KIQ38 JYU31:JYU38 JOY31:JOY38 JFC31:JFC38 IVG31:IVG38 ILK31:ILK38 IBO31:IBO38 HRS31:HRS38 HHW31:HHW38 GYA31:GYA38 GOE31:GOE38 GEI31:GEI38 FUM31:FUM38 FKQ31:FKQ38 FAU31:FAU38 EQY31:EQY38 EHC31:EHC38 DXG31:DXG38 DNK31:DNK38 DDO31:DDO38 CTS31:CTS38 CJW31:CJW38 CAA31:CAA38 BQE31:BQE38 BGI31:BGI38 AWM31:AWM38 AMQ31:AMQ38 ACU31:ACU38 SY31:SY38 JC31:JC38" xr:uid="{00000000-0002-0000-0600-000002000000}">
      <formula1>"　　　,満たさない"</formula1>
    </dataValidation>
  </dataValidations>
  <pageMargins left="0.4" right="0.45" top="0.75" bottom="0.75" header="0.3" footer="0.3"/>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1"/>
  <sheetViews>
    <sheetView showGridLines="0" view="pageBreakPreview" zoomScaleNormal="100" zoomScaleSheetLayoutView="100" workbookViewId="0"/>
  </sheetViews>
  <sheetFormatPr defaultRowHeight="14.25"/>
  <cols>
    <col min="1" max="1" width="2" style="119" customWidth="1"/>
    <col min="2" max="2" width="9.25" style="119" customWidth="1"/>
    <col min="3" max="3" width="11" style="119" customWidth="1"/>
    <col min="4" max="4" width="3.25" style="119" customWidth="1"/>
    <col min="5" max="5" width="11" style="119" customWidth="1"/>
    <col min="6" max="6" width="3.125" style="119" customWidth="1"/>
    <col min="7" max="10" width="8.75" style="119"/>
    <col min="11" max="11" width="11.25" style="119" customWidth="1"/>
    <col min="12" max="256" width="8.75" style="119"/>
    <col min="257" max="257" width="2" style="119" customWidth="1"/>
    <col min="258" max="258" width="9.25" style="119" customWidth="1"/>
    <col min="259" max="259" width="11" style="119" customWidth="1"/>
    <col min="260" max="260" width="3.25" style="119" customWidth="1"/>
    <col min="261" max="261" width="11" style="119" customWidth="1"/>
    <col min="262" max="262" width="3.125" style="119" customWidth="1"/>
    <col min="263" max="512" width="8.75" style="119"/>
    <col min="513" max="513" width="2" style="119" customWidth="1"/>
    <col min="514" max="514" width="9.25" style="119" customWidth="1"/>
    <col min="515" max="515" width="11" style="119" customWidth="1"/>
    <col min="516" max="516" width="3.25" style="119" customWidth="1"/>
    <col min="517" max="517" width="11" style="119" customWidth="1"/>
    <col min="518" max="518" width="3.125" style="119" customWidth="1"/>
    <col min="519" max="768" width="8.75" style="119"/>
    <col min="769" max="769" width="2" style="119" customWidth="1"/>
    <col min="770" max="770" width="9.25" style="119" customWidth="1"/>
    <col min="771" max="771" width="11" style="119" customWidth="1"/>
    <col min="772" max="772" width="3.25" style="119" customWidth="1"/>
    <col min="773" max="773" width="11" style="119" customWidth="1"/>
    <col min="774" max="774" width="3.125" style="119" customWidth="1"/>
    <col min="775" max="1024" width="8.75" style="119"/>
    <col min="1025" max="1025" width="2" style="119" customWidth="1"/>
    <col min="1026" max="1026" width="9.25" style="119" customWidth="1"/>
    <col min="1027" max="1027" width="11" style="119" customWidth="1"/>
    <col min="1028" max="1028" width="3.25" style="119" customWidth="1"/>
    <col min="1029" max="1029" width="11" style="119" customWidth="1"/>
    <col min="1030" max="1030" width="3.125" style="119" customWidth="1"/>
    <col min="1031" max="1280" width="8.75" style="119"/>
    <col min="1281" max="1281" width="2" style="119" customWidth="1"/>
    <col min="1282" max="1282" width="9.25" style="119" customWidth="1"/>
    <col min="1283" max="1283" width="11" style="119" customWidth="1"/>
    <col min="1284" max="1284" width="3.25" style="119" customWidth="1"/>
    <col min="1285" max="1285" width="11" style="119" customWidth="1"/>
    <col min="1286" max="1286" width="3.125" style="119" customWidth="1"/>
    <col min="1287" max="1536" width="8.75" style="119"/>
    <col min="1537" max="1537" width="2" style="119" customWidth="1"/>
    <col min="1538" max="1538" width="9.25" style="119" customWidth="1"/>
    <col min="1539" max="1539" width="11" style="119" customWidth="1"/>
    <col min="1540" max="1540" width="3.25" style="119" customWidth="1"/>
    <col min="1541" max="1541" width="11" style="119" customWidth="1"/>
    <col min="1542" max="1542" width="3.125" style="119" customWidth="1"/>
    <col min="1543" max="1792" width="8.75" style="119"/>
    <col min="1793" max="1793" width="2" style="119" customWidth="1"/>
    <col min="1794" max="1794" width="9.25" style="119" customWidth="1"/>
    <col min="1795" max="1795" width="11" style="119" customWidth="1"/>
    <col min="1796" max="1796" width="3.25" style="119" customWidth="1"/>
    <col min="1797" max="1797" width="11" style="119" customWidth="1"/>
    <col min="1798" max="1798" width="3.125" style="119" customWidth="1"/>
    <col min="1799" max="2048" width="8.75" style="119"/>
    <col min="2049" max="2049" width="2" style="119" customWidth="1"/>
    <col min="2050" max="2050" width="9.25" style="119" customWidth="1"/>
    <col min="2051" max="2051" width="11" style="119" customWidth="1"/>
    <col min="2052" max="2052" width="3.25" style="119" customWidth="1"/>
    <col min="2053" max="2053" width="11" style="119" customWidth="1"/>
    <col min="2054" max="2054" width="3.125" style="119" customWidth="1"/>
    <col min="2055" max="2304" width="8.75" style="119"/>
    <col min="2305" max="2305" width="2" style="119" customWidth="1"/>
    <col min="2306" max="2306" width="9.25" style="119" customWidth="1"/>
    <col min="2307" max="2307" width="11" style="119" customWidth="1"/>
    <col min="2308" max="2308" width="3.25" style="119" customWidth="1"/>
    <col min="2309" max="2309" width="11" style="119" customWidth="1"/>
    <col min="2310" max="2310" width="3.125" style="119" customWidth="1"/>
    <col min="2311" max="2560" width="8.75" style="119"/>
    <col min="2561" max="2561" width="2" style="119" customWidth="1"/>
    <col min="2562" max="2562" width="9.25" style="119" customWidth="1"/>
    <col min="2563" max="2563" width="11" style="119" customWidth="1"/>
    <col min="2564" max="2564" width="3.25" style="119" customWidth="1"/>
    <col min="2565" max="2565" width="11" style="119" customWidth="1"/>
    <col min="2566" max="2566" width="3.125" style="119" customWidth="1"/>
    <col min="2567" max="2816" width="8.75" style="119"/>
    <col min="2817" max="2817" width="2" style="119" customWidth="1"/>
    <col min="2818" max="2818" width="9.25" style="119" customWidth="1"/>
    <col min="2819" max="2819" width="11" style="119" customWidth="1"/>
    <col min="2820" max="2820" width="3.25" style="119" customWidth="1"/>
    <col min="2821" max="2821" width="11" style="119" customWidth="1"/>
    <col min="2822" max="2822" width="3.125" style="119" customWidth="1"/>
    <col min="2823" max="3072" width="8.75" style="119"/>
    <col min="3073" max="3073" width="2" style="119" customWidth="1"/>
    <col min="3074" max="3074" width="9.25" style="119" customWidth="1"/>
    <col min="3075" max="3075" width="11" style="119" customWidth="1"/>
    <col min="3076" max="3076" width="3.25" style="119" customWidth="1"/>
    <col min="3077" max="3077" width="11" style="119" customWidth="1"/>
    <col min="3078" max="3078" width="3.125" style="119" customWidth="1"/>
    <col min="3079" max="3328" width="8.75" style="119"/>
    <col min="3329" max="3329" width="2" style="119" customWidth="1"/>
    <col min="3330" max="3330" width="9.25" style="119" customWidth="1"/>
    <col min="3331" max="3331" width="11" style="119" customWidth="1"/>
    <col min="3332" max="3332" width="3.25" style="119" customWidth="1"/>
    <col min="3333" max="3333" width="11" style="119" customWidth="1"/>
    <col min="3334" max="3334" width="3.125" style="119" customWidth="1"/>
    <col min="3335" max="3584" width="8.75" style="119"/>
    <col min="3585" max="3585" width="2" style="119" customWidth="1"/>
    <col min="3586" max="3586" width="9.25" style="119" customWidth="1"/>
    <col min="3587" max="3587" width="11" style="119" customWidth="1"/>
    <col min="3588" max="3588" width="3.25" style="119" customWidth="1"/>
    <col min="3589" max="3589" width="11" style="119" customWidth="1"/>
    <col min="3590" max="3590" width="3.125" style="119" customWidth="1"/>
    <col min="3591" max="3840" width="8.75" style="119"/>
    <col min="3841" max="3841" width="2" style="119" customWidth="1"/>
    <col min="3842" max="3842" width="9.25" style="119" customWidth="1"/>
    <col min="3843" max="3843" width="11" style="119" customWidth="1"/>
    <col min="3844" max="3844" width="3.25" style="119" customWidth="1"/>
    <col min="3845" max="3845" width="11" style="119" customWidth="1"/>
    <col min="3846" max="3846" width="3.125" style="119" customWidth="1"/>
    <col min="3847" max="4096" width="8.75" style="119"/>
    <col min="4097" max="4097" width="2" style="119" customWidth="1"/>
    <col min="4098" max="4098" width="9.25" style="119" customWidth="1"/>
    <col min="4099" max="4099" width="11" style="119" customWidth="1"/>
    <col min="4100" max="4100" width="3.25" style="119" customWidth="1"/>
    <col min="4101" max="4101" width="11" style="119" customWidth="1"/>
    <col min="4102" max="4102" width="3.125" style="119" customWidth="1"/>
    <col min="4103" max="4352" width="8.75" style="119"/>
    <col min="4353" max="4353" width="2" style="119" customWidth="1"/>
    <col min="4354" max="4354" width="9.25" style="119" customWidth="1"/>
    <col min="4355" max="4355" width="11" style="119" customWidth="1"/>
    <col min="4356" max="4356" width="3.25" style="119" customWidth="1"/>
    <col min="4357" max="4357" width="11" style="119" customWidth="1"/>
    <col min="4358" max="4358" width="3.125" style="119" customWidth="1"/>
    <col min="4359" max="4608" width="8.75" style="119"/>
    <col min="4609" max="4609" width="2" style="119" customWidth="1"/>
    <col min="4610" max="4610" width="9.25" style="119" customWidth="1"/>
    <col min="4611" max="4611" width="11" style="119" customWidth="1"/>
    <col min="4612" max="4612" width="3.25" style="119" customWidth="1"/>
    <col min="4613" max="4613" width="11" style="119" customWidth="1"/>
    <col min="4614" max="4614" width="3.125" style="119" customWidth="1"/>
    <col min="4615" max="4864" width="8.75" style="119"/>
    <col min="4865" max="4865" width="2" style="119" customWidth="1"/>
    <col min="4866" max="4866" width="9.25" style="119" customWidth="1"/>
    <col min="4867" max="4867" width="11" style="119" customWidth="1"/>
    <col min="4868" max="4868" width="3.25" style="119" customWidth="1"/>
    <col min="4869" max="4869" width="11" style="119" customWidth="1"/>
    <col min="4870" max="4870" width="3.125" style="119" customWidth="1"/>
    <col min="4871" max="5120" width="8.75" style="119"/>
    <col min="5121" max="5121" width="2" style="119" customWidth="1"/>
    <col min="5122" max="5122" width="9.25" style="119" customWidth="1"/>
    <col min="5123" max="5123" width="11" style="119" customWidth="1"/>
    <col min="5124" max="5124" width="3.25" style="119" customWidth="1"/>
    <col min="5125" max="5125" width="11" style="119" customWidth="1"/>
    <col min="5126" max="5126" width="3.125" style="119" customWidth="1"/>
    <col min="5127" max="5376" width="8.75" style="119"/>
    <col min="5377" max="5377" width="2" style="119" customWidth="1"/>
    <col min="5378" max="5378" width="9.25" style="119" customWidth="1"/>
    <col min="5379" max="5379" width="11" style="119" customWidth="1"/>
    <col min="5380" max="5380" width="3.25" style="119" customWidth="1"/>
    <col min="5381" max="5381" width="11" style="119" customWidth="1"/>
    <col min="5382" max="5382" width="3.125" style="119" customWidth="1"/>
    <col min="5383" max="5632" width="8.75" style="119"/>
    <col min="5633" max="5633" width="2" style="119" customWidth="1"/>
    <col min="5634" max="5634" width="9.25" style="119" customWidth="1"/>
    <col min="5635" max="5635" width="11" style="119" customWidth="1"/>
    <col min="5636" max="5636" width="3.25" style="119" customWidth="1"/>
    <col min="5637" max="5637" width="11" style="119" customWidth="1"/>
    <col min="5638" max="5638" width="3.125" style="119" customWidth="1"/>
    <col min="5639" max="5888" width="8.75" style="119"/>
    <col min="5889" max="5889" width="2" style="119" customWidth="1"/>
    <col min="5890" max="5890" width="9.25" style="119" customWidth="1"/>
    <col min="5891" max="5891" width="11" style="119" customWidth="1"/>
    <col min="5892" max="5892" width="3.25" style="119" customWidth="1"/>
    <col min="5893" max="5893" width="11" style="119" customWidth="1"/>
    <col min="5894" max="5894" width="3.125" style="119" customWidth="1"/>
    <col min="5895" max="6144" width="8.75" style="119"/>
    <col min="6145" max="6145" width="2" style="119" customWidth="1"/>
    <col min="6146" max="6146" width="9.25" style="119" customWidth="1"/>
    <col min="6147" max="6147" width="11" style="119" customWidth="1"/>
    <col min="6148" max="6148" width="3.25" style="119" customWidth="1"/>
    <col min="6149" max="6149" width="11" style="119" customWidth="1"/>
    <col min="6150" max="6150" width="3.125" style="119" customWidth="1"/>
    <col min="6151" max="6400" width="8.75" style="119"/>
    <col min="6401" max="6401" width="2" style="119" customWidth="1"/>
    <col min="6402" max="6402" width="9.25" style="119" customWidth="1"/>
    <col min="6403" max="6403" width="11" style="119" customWidth="1"/>
    <col min="6404" max="6404" width="3.25" style="119" customWidth="1"/>
    <col min="6405" max="6405" width="11" style="119" customWidth="1"/>
    <col min="6406" max="6406" width="3.125" style="119" customWidth="1"/>
    <col min="6407" max="6656" width="8.75" style="119"/>
    <col min="6657" max="6657" width="2" style="119" customWidth="1"/>
    <col min="6658" max="6658" width="9.25" style="119" customWidth="1"/>
    <col min="6659" max="6659" width="11" style="119" customWidth="1"/>
    <col min="6660" max="6660" width="3.25" style="119" customWidth="1"/>
    <col min="6661" max="6661" width="11" style="119" customWidth="1"/>
    <col min="6662" max="6662" width="3.125" style="119" customWidth="1"/>
    <col min="6663" max="6912" width="8.75" style="119"/>
    <col min="6913" max="6913" width="2" style="119" customWidth="1"/>
    <col min="6914" max="6914" width="9.25" style="119" customWidth="1"/>
    <col min="6915" max="6915" width="11" style="119" customWidth="1"/>
    <col min="6916" max="6916" width="3.25" style="119" customWidth="1"/>
    <col min="6917" max="6917" width="11" style="119" customWidth="1"/>
    <col min="6918" max="6918" width="3.125" style="119" customWidth="1"/>
    <col min="6919" max="7168" width="8.75" style="119"/>
    <col min="7169" max="7169" width="2" style="119" customWidth="1"/>
    <col min="7170" max="7170" width="9.25" style="119" customWidth="1"/>
    <col min="7171" max="7171" width="11" style="119" customWidth="1"/>
    <col min="7172" max="7172" width="3.25" style="119" customWidth="1"/>
    <col min="7173" max="7173" width="11" style="119" customWidth="1"/>
    <col min="7174" max="7174" width="3.125" style="119" customWidth="1"/>
    <col min="7175" max="7424" width="8.75" style="119"/>
    <col min="7425" max="7425" width="2" style="119" customWidth="1"/>
    <col min="7426" max="7426" width="9.25" style="119" customWidth="1"/>
    <col min="7427" max="7427" width="11" style="119" customWidth="1"/>
    <col min="7428" max="7428" width="3.25" style="119" customWidth="1"/>
    <col min="7429" max="7429" width="11" style="119" customWidth="1"/>
    <col min="7430" max="7430" width="3.125" style="119" customWidth="1"/>
    <col min="7431" max="7680" width="8.75" style="119"/>
    <col min="7681" max="7681" width="2" style="119" customWidth="1"/>
    <col min="7682" max="7682" width="9.25" style="119" customWidth="1"/>
    <col min="7683" max="7683" width="11" style="119" customWidth="1"/>
    <col min="7684" max="7684" width="3.25" style="119" customWidth="1"/>
    <col min="7685" max="7685" width="11" style="119" customWidth="1"/>
    <col min="7686" max="7686" width="3.125" style="119" customWidth="1"/>
    <col min="7687" max="7936" width="8.75" style="119"/>
    <col min="7937" max="7937" width="2" style="119" customWidth="1"/>
    <col min="7938" max="7938" width="9.25" style="119" customWidth="1"/>
    <col min="7939" max="7939" width="11" style="119" customWidth="1"/>
    <col min="7940" max="7940" width="3.25" style="119" customWidth="1"/>
    <col min="7941" max="7941" width="11" style="119" customWidth="1"/>
    <col min="7942" max="7942" width="3.125" style="119" customWidth="1"/>
    <col min="7943" max="8192" width="8.75" style="119"/>
    <col min="8193" max="8193" width="2" style="119" customWidth="1"/>
    <col min="8194" max="8194" width="9.25" style="119" customWidth="1"/>
    <col min="8195" max="8195" width="11" style="119" customWidth="1"/>
    <col min="8196" max="8196" width="3.25" style="119" customWidth="1"/>
    <col min="8197" max="8197" width="11" style="119" customWidth="1"/>
    <col min="8198" max="8198" width="3.125" style="119" customWidth="1"/>
    <col min="8199" max="8448" width="8.75" style="119"/>
    <col min="8449" max="8449" width="2" style="119" customWidth="1"/>
    <col min="8450" max="8450" width="9.25" style="119" customWidth="1"/>
    <col min="8451" max="8451" width="11" style="119" customWidth="1"/>
    <col min="8452" max="8452" width="3.25" style="119" customWidth="1"/>
    <col min="8453" max="8453" width="11" style="119" customWidth="1"/>
    <col min="8454" max="8454" width="3.125" style="119" customWidth="1"/>
    <col min="8455" max="8704" width="8.75" style="119"/>
    <col min="8705" max="8705" width="2" style="119" customWidth="1"/>
    <col min="8706" max="8706" width="9.25" style="119" customWidth="1"/>
    <col min="8707" max="8707" width="11" style="119" customWidth="1"/>
    <col min="8708" max="8708" width="3.25" style="119" customWidth="1"/>
    <col min="8709" max="8709" width="11" style="119" customWidth="1"/>
    <col min="8710" max="8710" width="3.125" style="119" customWidth="1"/>
    <col min="8711" max="8960" width="8.75" style="119"/>
    <col min="8961" max="8961" width="2" style="119" customWidth="1"/>
    <col min="8962" max="8962" width="9.25" style="119" customWidth="1"/>
    <col min="8963" max="8963" width="11" style="119" customWidth="1"/>
    <col min="8964" max="8964" width="3.25" style="119" customWidth="1"/>
    <col min="8965" max="8965" width="11" style="119" customWidth="1"/>
    <col min="8966" max="8966" width="3.125" style="119" customWidth="1"/>
    <col min="8967" max="9216" width="8.75" style="119"/>
    <col min="9217" max="9217" width="2" style="119" customWidth="1"/>
    <col min="9218" max="9218" width="9.25" style="119" customWidth="1"/>
    <col min="9219" max="9219" width="11" style="119" customWidth="1"/>
    <col min="9220" max="9220" width="3.25" style="119" customWidth="1"/>
    <col min="9221" max="9221" width="11" style="119" customWidth="1"/>
    <col min="9222" max="9222" width="3.125" style="119" customWidth="1"/>
    <col min="9223" max="9472" width="8.75" style="119"/>
    <col min="9473" max="9473" width="2" style="119" customWidth="1"/>
    <col min="9474" max="9474" width="9.25" style="119" customWidth="1"/>
    <col min="9475" max="9475" width="11" style="119" customWidth="1"/>
    <col min="9476" max="9476" width="3.25" style="119" customWidth="1"/>
    <col min="9477" max="9477" width="11" style="119" customWidth="1"/>
    <col min="9478" max="9478" width="3.125" style="119" customWidth="1"/>
    <col min="9479" max="9728" width="8.75" style="119"/>
    <col min="9729" max="9729" width="2" style="119" customWidth="1"/>
    <col min="9730" max="9730" width="9.25" style="119" customWidth="1"/>
    <col min="9731" max="9731" width="11" style="119" customWidth="1"/>
    <col min="9732" max="9732" width="3.25" style="119" customWidth="1"/>
    <col min="9733" max="9733" width="11" style="119" customWidth="1"/>
    <col min="9734" max="9734" width="3.125" style="119" customWidth="1"/>
    <col min="9735" max="9984" width="8.75" style="119"/>
    <col min="9985" max="9985" width="2" style="119" customWidth="1"/>
    <col min="9986" max="9986" width="9.25" style="119" customWidth="1"/>
    <col min="9987" max="9987" width="11" style="119" customWidth="1"/>
    <col min="9988" max="9988" width="3.25" style="119" customWidth="1"/>
    <col min="9989" max="9989" width="11" style="119" customWidth="1"/>
    <col min="9990" max="9990" width="3.125" style="119" customWidth="1"/>
    <col min="9991" max="10240" width="8.75" style="119"/>
    <col min="10241" max="10241" width="2" style="119" customWidth="1"/>
    <col min="10242" max="10242" width="9.25" style="119" customWidth="1"/>
    <col min="10243" max="10243" width="11" style="119" customWidth="1"/>
    <col min="10244" max="10244" width="3.25" style="119" customWidth="1"/>
    <col min="10245" max="10245" width="11" style="119" customWidth="1"/>
    <col min="10246" max="10246" width="3.125" style="119" customWidth="1"/>
    <col min="10247" max="10496" width="8.75" style="119"/>
    <col min="10497" max="10497" width="2" style="119" customWidth="1"/>
    <col min="10498" max="10498" width="9.25" style="119" customWidth="1"/>
    <col min="10499" max="10499" width="11" style="119" customWidth="1"/>
    <col min="10500" max="10500" width="3.25" style="119" customWidth="1"/>
    <col min="10501" max="10501" width="11" style="119" customWidth="1"/>
    <col min="10502" max="10502" width="3.125" style="119" customWidth="1"/>
    <col min="10503" max="10752" width="8.75" style="119"/>
    <col min="10753" max="10753" width="2" style="119" customWidth="1"/>
    <col min="10754" max="10754" width="9.25" style="119" customWidth="1"/>
    <col min="10755" max="10755" width="11" style="119" customWidth="1"/>
    <col min="10756" max="10756" width="3.25" style="119" customWidth="1"/>
    <col min="10757" max="10757" width="11" style="119" customWidth="1"/>
    <col min="10758" max="10758" width="3.125" style="119" customWidth="1"/>
    <col min="10759" max="11008" width="8.75" style="119"/>
    <col min="11009" max="11009" width="2" style="119" customWidth="1"/>
    <col min="11010" max="11010" width="9.25" style="119" customWidth="1"/>
    <col min="11011" max="11011" width="11" style="119" customWidth="1"/>
    <col min="11012" max="11012" width="3.25" style="119" customWidth="1"/>
    <col min="11013" max="11013" width="11" style="119" customWidth="1"/>
    <col min="11014" max="11014" width="3.125" style="119" customWidth="1"/>
    <col min="11015" max="11264" width="8.75" style="119"/>
    <col min="11265" max="11265" width="2" style="119" customWidth="1"/>
    <col min="11266" max="11266" width="9.25" style="119" customWidth="1"/>
    <col min="11267" max="11267" width="11" style="119" customWidth="1"/>
    <col min="11268" max="11268" width="3.25" style="119" customWidth="1"/>
    <col min="11269" max="11269" width="11" style="119" customWidth="1"/>
    <col min="11270" max="11270" width="3.125" style="119" customWidth="1"/>
    <col min="11271" max="11520" width="8.75" style="119"/>
    <col min="11521" max="11521" width="2" style="119" customWidth="1"/>
    <col min="11522" max="11522" width="9.25" style="119" customWidth="1"/>
    <col min="11523" max="11523" width="11" style="119" customWidth="1"/>
    <col min="11524" max="11524" width="3.25" style="119" customWidth="1"/>
    <col min="11525" max="11525" width="11" style="119" customWidth="1"/>
    <col min="11526" max="11526" width="3.125" style="119" customWidth="1"/>
    <col min="11527" max="11776" width="8.75" style="119"/>
    <col min="11777" max="11777" width="2" style="119" customWidth="1"/>
    <col min="11778" max="11778" width="9.25" style="119" customWidth="1"/>
    <col min="11779" max="11779" width="11" style="119" customWidth="1"/>
    <col min="11780" max="11780" width="3.25" style="119" customWidth="1"/>
    <col min="11781" max="11781" width="11" style="119" customWidth="1"/>
    <col min="11782" max="11782" width="3.125" style="119" customWidth="1"/>
    <col min="11783" max="12032" width="8.75" style="119"/>
    <col min="12033" max="12033" width="2" style="119" customWidth="1"/>
    <col min="12034" max="12034" width="9.25" style="119" customWidth="1"/>
    <col min="12035" max="12035" width="11" style="119" customWidth="1"/>
    <col min="12036" max="12036" width="3.25" style="119" customWidth="1"/>
    <col min="12037" max="12037" width="11" style="119" customWidth="1"/>
    <col min="12038" max="12038" width="3.125" style="119" customWidth="1"/>
    <col min="12039" max="12288" width="8.75" style="119"/>
    <col min="12289" max="12289" width="2" style="119" customWidth="1"/>
    <col min="12290" max="12290" width="9.25" style="119" customWidth="1"/>
    <col min="12291" max="12291" width="11" style="119" customWidth="1"/>
    <col min="12292" max="12292" width="3.25" style="119" customWidth="1"/>
    <col min="12293" max="12293" width="11" style="119" customWidth="1"/>
    <col min="12294" max="12294" width="3.125" style="119" customWidth="1"/>
    <col min="12295" max="12544" width="8.75" style="119"/>
    <col min="12545" max="12545" width="2" style="119" customWidth="1"/>
    <col min="12546" max="12546" width="9.25" style="119" customWidth="1"/>
    <col min="12547" max="12547" width="11" style="119" customWidth="1"/>
    <col min="12548" max="12548" width="3.25" style="119" customWidth="1"/>
    <col min="12549" max="12549" width="11" style="119" customWidth="1"/>
    <col min="12550" max="12550" width="3.125" style="119" customWidth="1"/>
    <col min="12551" max="12800" width="8.75" style="119"/>
    <col min="12801" max="12801" width="2" style="119" customWidth="1"/>
    <col min="12802" max="12802" width="9.25" style="119" customWidth="1"/>
    <col min="12803" max="12803" width="11" style="119" customWidth="1"/>
    <col min="12804" max="12804" width="3.25" style="119" customWidth="1"/>
    <col min="12805" max="12805" width="11" style="119" customWidth="1"/>
    <col min="12806" max="12806" width="3.125" style="119" customWidth="1"/>
    <col min="12807" max="13056" width="8.75" style="119"/>
    <col min="13057" max="13057" width="2" style="119" customWidth="1"/>
    <col min="13058" max="13058" width="9.25" style="119" customWidth="1"/>
    <col min="13059" max="13059" width="11" style="119" customWidth="1"/>
    <col min="13060" max="13060" width="3.25" style="119" customWidth="1"/>
    <col min="13061" max="13061" width="11" style="119" customWidth="1"/>
    <col min="13062" max="13062" width="3.125" style="119" customWidth="1"/>
    <col min="13063" max="13312" width="8.75" style="119"/>
    <col min="13313" max="13313" width="2" style="119" customWidth="1"/>
    <col min="13314" max="13314" width="9.25" style="119" customWidth="1"/>
    <col min="13315" max="13315" width="11" style="119" customWidth="1"/>
    <col min="13316" max="13316" width="3.25" style="119" customWidth="1"/>
    <col min="13317" max="13317" width="11" style="119" customWidth="1"/>
    <col min="13318" max="13318" width="3.125" style="119" customWidth="1"/>
    <col min="13319" max="13568" width="8.75" style="119"/>
    <col min="13569" max="13569" width="2" style="119" customWidth="1"/>
    <col min="13570" max="13570" width="9.25" style="119" customWidth="1"/>
    <col min="13571" max="13571" width="11" style="119" customWidth="1"/>
    <col min="13572" max="13572" width="3.25" style="119" customWidth="1"/>
    <col min="13573" max="13573" width="11" style="119" customWidth="1"/>
    <col min="13574" max="13574" width="3.125" style="119" customWidth="1"/>
    <col min="13575" max="13824" width="8.75" style="119"/>
    <col min="13825" max="13825" width="2" style="119" customWidth="1"/>
    <col min="13826" max="13826" width="9.25" style="119" customWidth="1"/>
    <col min="13827" max="13827" width="11" style="119" customWidth="1"/>
    <col min="13828" max="13828" width="3.25" style="119" customWidth="1"/>
    <col min="13829" max="13829" width="11" style="119" customWidth="1"/>
    <col min="13830" max="13830" width="3.125" style="119" customWidth="1"/>
    <col min="13831" max="14080" width="8.75" style="119"/>
    <col min="14081" max="14081" width="2" style="119" customWidth="1"/>
    <col min="14082" max="14082" width="9.25" style="119" customWidth="1"/>
    <col min="14083" max="14083" width="11" style="119" customWidth="1"/>
    <col min="14084" max="14084" width="3.25" style="119" customWidth="1"/>
    <col min="14085" max="14085" width="11" style="119" customWidth="1"/>
    <col min="14086" max="14086" width="3.125" style="119" customWidth="1"/>
    <col min="14087" max="14336" width="8.75" style="119"/>
    <col min="14337" max="14337" width="2" style="119" customWidth="1"/>
    <col min="14338" max="14338" width="9.25" style="119" customWidth="1"/>
    <col min="14339" max="14339" width="11" style="119" customWidth="1"/>
    <col min="14340" max="14340" width="3.25" style="119" customWidth="1"/>
    <col min="14341" max="14341" width="11" style="119" customWidth="1"/>
    <col min="14342" max="14342" width="3.125" style="119" customWidth="1"/>
    <col min="14343" max="14592" width="8.75" style="119"/>
    <col min="14593" max="14593" width="2" style="119" customWidth="1"/>
    <col min="14594" max="14594" width="9.25" style="119" customWidth="1"/>
    <col min="14595" max="14595" width="11" style="119" customWidth="1"/>
    <col min="14596" max="14596" width="3.25" style="119" customWidth="1"/>
    <col min="14597" max="14597" width="11" style="119" customWidth="1"/>
    <col min="14598" max="14598" width="3.125" style="119" customWidth="1"/>
    <col min="14599" max="14848" width="8.75" style="119"/>
    <col min="14849" max="14849" width="2" style="119" customWidth="1"/>
    <col min="14850" max="14850" width="9.25" style="119" customWidth="1"/>
    <col min="14851" max="14851" width="11" style="119" customWidth="1"/>
    <col min="14852" max="14852" width="3.25" style="119" customWidth="1"/>
    <col min="14853" max="14853" width="11" style="119" customWidth="1"/>
    <col min="14854" max="14854" width="3.125" style="119" customWidth="1"/>
    <col min="14855" max="15104" width="8.75" style="119"/>
    <col min="15105" max="15105" width="2" style="119" customWidth="1"/>
    <col min="15106" max="15106" width="9.25" style="119" customWidth="1"/>
    <col min="15107" max="15107" width="11" style="119" customWidth="1"/>
    <col min="15108" max="15108" width="3.25" style="119" customWidth="1"/>
    <col min="15109" max="15109" width="11" style="119" customWidth="1"/>
    <col min="15110" max="15110" width="3.125" style="119" customWidth="1"/>
    <col min="15111" max="15360" width="8.75" style="119"/>
    <col min="15361" max="15361" width="2" style="119" customWidth="1"/>
    <col min="15362" max="15362" width="9.25" style="119" customWidth="1"/>
    <col min="15363" max="15363" width="11" style="119" customWidth="1"/>
    <col min="15364" max="15364" width="3.25" style="119" customWidth="1"/>
    <col min="15365" max="15365" width="11" style="119" customWidth="1"/>
    <col min="15366" max="15366" width="3.125" style="119" customWidth="1"/>
    <col min="15367" max="15616" width="8.75" style="119"/>
    <col min="15617" max="15617" width="2" style="119" customWidth="1"/>
    <col min="15618" max="15618" width="9.25" style="119" customWidth="1"/>
    <col min="15619" max="15619" width="11" style="119" customWidth="1"/>
    <col min="15620" max="15620" width="3.25" style="119" customWidth="1"/>
    <col min="15621" max="15621" width="11" style="119" customWidth="1"/>
    <col min="15622" max="15622" width="3.125" style="119" customWidth="1"/>
    <col min="15623" max="15872" width="8.75" style="119"/>
    <col min="15873" max="15873" width="2" style="119" customWidth="1"/>
    <col min="15874" max="15874" width="9.25" style="119" customWidth="1"/>
    <col min="15875" max="15875" width="11" style="119" customWidth="1"/>
    <col min="15876" max="15876" width="3.25" style="119" customWidth="1"/>
    <col min="15877" max="15877" width="11" style="119" customWidth="1"/>
    <col min="15878" max="15878" width="3.125" style="119" customWidth="1"/>
    <col min="15879" max="16128" width="8.75" style="119"/>
    <col min="16129" max="16129" width="2" style="119" customWidth="1"/>
    <col min="16130" max="16130" width="9.25" style="119" customWidth="1"/>
    <col min="16131" max="16131" width="11" style="119" customWidth="1"/>
    <col min="16132" max="16132" width="3.25" style="119" customWidth="1"/>
    <col min="16133" max="16133" width="11" style="119" customWidth="1"/>
    <col min="16134" max="16134" width="3.125" style="119" customWidth="1"/>
    <col min="16135" max="16384" width="8.75" style="119"/>
  </cols>
  <sheetData>
    <row r="1" spans="1:12" ht="21.75" customHeight="1">
      <c r="A1" s="118" t="s">
        <v>108</v>
      </c>
      <c r="J1" s="6" t="s">
        <v>16</v>
      </c>
      <c r="K1" s="10">
        <f>'①実績報告書（様式５）【記入例】'!$J$1</f>
        <v>999</v>
      </c>
    </row>
    <row r="2" spans="1:12" ht="21.75" customHeight="1">
      <c r="J2" s="6"/>
      <c r="K2" s="120"/>
    </row>
    <row r="3" spans="1:12" ht="21.75" customHeight="1">
      <c r="A3" s="445" t="s">
        <v>109</v>
      </c>
      <c r="B3" s="445"/>
      <c r="C3" s="445"/>
      <c r="D3" s="445"/>
      <c r="E3" s="445"/>
      <c r="F3" s="445"/>
      <c r="G3" s="445"/>
      <c r="H3" s="445"/>
      <c r="I3" s="445"/>
      <c r="J3" s="445"/>
      <c r="K3" s="445"/>
      <c r="L3" s="121"/>
    </row>
    <row r="4" spans="1:12" ht="20.25" customHeight="1"/>
    <row r="5" spans="1:12" s="118" customFormat="1" ht="20.25" customHeight="1">
      <c r="A5" s="118" t="s">
        <v>110</v>
      </c>
    </row>
    <row r="6" spans="1:12" s="118" customFormat="1" ht="20.25" customHeight="1">
      <c r="B6" s="122" t="s">
        <v>111</v>
      </c>
      <c r="C6" s="123" t="s">
        <v>112</v>
      </c>
      <c r="D6" s="124"/>
      <c r="E6" s="125" t="s">
        <v>113</v>
      </c>
      <c r="F6" s="446" t="s">
        <v>114</v>
      </c>
      <c r="G6" s="446"/>
    </row>
    <row r="7" spans="1:12" s="118" customFormat="1" ht="20.25" customHeight="1">
      <c r="B7" s="126" t="s">
        <v>115</v>
      </c>
      <c r="C7" s="127">
        <v>0.33333333333333331</v>
      </c>
      <c r="D7" s="128" t="s">
        <v>116</v>
      </c>
      <c r="E7" s="129">
        <v>0.79166666666666663</v>
      </c>
      <c r="F7" s="447">
        <f>IF(E7="","",IF(OR(E7&lt;C7,E7=C7),1+E7-C7,E7-C7))</f>
        <v>0.45833333333333331</v>
      </c>
      <c r="G7" s="447"/>
    </row>
    <row r="8" spans="1:12" s="118" customFormat="1" ht="20.25" customHeight="1">
      <c r="B8" s="126" t="s">
        <v>238</v>
      </c>
      <c r="C8" s="127">
        <v>0.33333333333333331</v>
      </c>
      <c r="D8" s="128" t="s">
        <v>116</v>
      </c>
      <c r="E8" s="129">
        <v>0.33333333333333331</v>
      </c>
      <c r="F8" s="447">
        <f>IF(E8="","",IF(OR(E8&lt;C8,E8=C8),1+E8-C8,E8-C8))</f>
        <v>1</v>
      </c>
      <c r="G8" s="447"/>
    </row>
    <row r="9" spans="1:12" s="118" customFormat="1" ht="20.25" customHeight="1">
      <c r="B9" s="143"/>
      <c r="C9" s="144"/>
      <c r="D9" s="145"/>
      <c r="E9" s="144"/>
      <c r="F9" s="146"/>
      <c r="G9" s="146"/>
    </row>
    <row r="10" spans="1:12" s="118" customFormat="1" ht="20.25" customHeight="1">
      <c r="A10" s="118" t="s">
        <v>189</v>
      </c>
    </row>
    <row r="11" spans="1:12" s="118" customFormat="1" ht="20.25" customHeight="1">
      <c r="B11" s="495">
        <v>15000</v>
      </c>
      <c r="C11" s="495"/>
      <c r="D11" s="495"/>
      <c r="E11" s="118" t="s">
        <v>188</v>
      </c>
    </row>
    <row r="12" spans="1:12" s="118" customFormat="1" ht="20.25" customHeight="1">
      <c r="B12" s="143"/>
      <c r="C12" s="144"/>
      <c r="D12" s="145"/>
      <c r="E12" s="144"/>
      <c r="F12" s="146"/>
      <c r="G12" s="146"/>
    </row>
    <row r="13" spans="1:12" s="118" customFormat="1" ht="20.25" customHeight="1">
      <c r="A13" s="118" t="s">
        <v>270</v>
      </c>
    </row>
    <row r="14" spans="1:12" s="118" customFormat="1" ht="20.25" customHeight="1">
      <c r="B14" s="130" t="s">
        <v>117</v>
      </c>
      <c r="C14" s="448" t="s">
        <v>239</v>
      </c>
      <c r="D14" s="449"/>
      <c r="E14" s="450"/>
      <c r="F14" s="448"/>
      <c r="G14" s="449"/>
      <c r="H14" s="449"/>
      <c r="I14" s="450"/>
    </row>
    <row r="15" spans="1:12" s="118" customFormat="1" ht="20.25" customHeight="1">
      <c r="B15" s="131" t="s">
        <v>118</v>
      </c>
      <c r="C15" s="453" t="s">
        <v>273</v>
      </c>
      <c r="D15" s="454"/>
      <c r="E15" s="455"/>
      <c r="F15" s="453"/>
      <c r="G15" s="454"/>
      <c r="H15" s="454"/>
      <c r="I15" s="455"/>
    </row>
    <row r="16" spans="1:12" s="118" customFormat="1" ht="20.25" customHeight="1">
      <c r="B16" s="118" t="s">
        <v>173</v>
      </c>
    </row>
    <row r="17" spans="1:15" s="118" customFormat="1" ht="20.25" customHeight="1"/>
    <row r="18" spans="1:15" s="118" customFormat="1" ht="20.25" customHeight="1">
      <c r="A18" s="118" t="s">
        <v>190</v>
      </c>
    </row>
    <row r="19" spans="1:15" s="118" customFormat="1" ht="19.5" customHeight="1">
      <c r="B19" s="118" t="s">
        <v>262</v>
      </c>
    </row>
    <row r="20" spans="1:15" s="118" customFormat="1" ht="24" customHeight="1">
      <c r="B20" s="132" t="s">
        <v>119</v>
      </c>
      <c r="C20" s="496"/>
      <c r="D20" s="497"/>
      <c r="E20" s="133">
        <v>5</v>
      </c>
      <c r="F20" s="134" t="s">
        <v>120</v>
      </c>
    </row>
    <row r="21" spans="1:15" s="118" customFormat="1" ht="24" customHeight="1">
      <c r="B21" s="135"/>
      <c r="C21" s="456" t="s">
        <v>121</v>
      </c>
      <c r="D21" s="457"/>
      <c r="E21" s="136">
        <v>5</v>
      </c>
      <c r="F21" s="137" t="s">
        <v>120</v>
      </c>
    </row>
    <row r="22" spans="1:15" s="118" customFormat="1" ht="24" customHeight="1">
      <c r="B22" s="492" t="s">
        <v>122</v>
      </c>
      <c r="C22" s="493"/>
      <c r="D22" s="494"/>
      <c r="E22" s="138">
        <v>5</v>
      </c>
      <c r="F22" s="139" t="s">
        <v>120</v>
      </c>
    </row>
    <row r="23" spans="1:15" s="118" customFormat="1" ht="24" customHeight="1">
      <c r="B23" s="492" t="s">
        <v>123</v>
      </c>
      <c r="C23" s="493"/>
      <c r="D23" s="494"/>
      <c r="E23" s="138">
        <v>0</v>
      </c>
      <c r="F23" s="139" t="s">
        <v>120</v>
      </c>
    </row>
    <row r="24" spans="1:15" s="118" customFormat="1" ht="24" customHeight="1"/>
    <row r="25" spans="1:15" s="118" customFormat="1" ht="24" customHeight="1">
      <c r="A25" s="147" t="s">
        <v>263</v>
      </c>
      <c r="B25" s="9"/>
      <c r="C25" s="9"/>
      <c r="D25" s="9"/>
      <c r="E25" s="9"/>
      <c r="F25" s="9"/>
      <c r="G25" s="9"/>
      <c r="H25" s="9"/>
      <c r="I25" s="9"/>
      <c r="J25" s="9"/>
      <c r="K25" s="9"/>
      <c r="L25" s="9"/>
      <c r="M25" s="9"/>
      <c r="N25" s="9"/>
      <c r="O25" s="9"/>
    </row>
    <row r="26" spans="1:15" s="118" customFormat="1" ht="24" customHeight="1">
      <c r="A26" s="69"/>
      <c r="B26" s="451" t="s">
        <v>124</v>
      </c>
      <c r="C26" s="486"/>
      <c r="D26" s="452"/>
      <c r="E26" s="451" t="s">
        <v>240</v>
      </c>
      <c r="F26" s="452"/>
      <c r="G26" s="9"/>
      <c r="H26" s="9"/>
      <c r="I26" s="9"/>
      <c r="J26" s="9"/>
      <c r="K26" s="9"/>
      <c r="L26" s="9"/>
      <c r="M26" s="9"/>
      <c r="N26" s="9"/>
      <c r="O26" s="9"/>
    </row>
    <row r="27" spans="1:15" s="118" customFormat="1" ht="24" customHeight="1">
      <c r="A27" s="69"/>
      <c r="B27" s="451" t="s">
        <v>125</v>
      </c>
      <c r="C27" s="486"/>
      <c r="D27" s="452"/>
      <c r="E27" s="451"/>
      <c r="F27" s="452"/>
      <c r="G27" s="9"/>
      <c r="H27" s="9"/>
      <c r="I27" s="9"/>
      <c r="J27" s="9"/>
      <c r="K27" s="9"/>
      <c r="L27" s="9"/>
      <c r="M27" s="9"/>
      <c r="N27" s="9"/>
      <c r="O27" s="9"/>
    </row>
    <row r="28" spans="1:15" s="118" customFormat="1" ht="24" customHeight="1">
      <c r="A28" s="69"/>
      <c r="B28" s="9"/>
      <c r="C28" s="9"/>
      <c r="D28" s="9"/>
      <c r="E28" s="9"/>
      <c r="F28" s="9"/>
      <c r="G28" s="9"/>
      <c r="H28" s="9"/>
      <c r="I28" s="9"/>
      <c r="J28" s="9"/>
      <c r="K28" s="9"/>
      <c r="L28" s="9"/>
      <c r="M28" s="9"/>
      <c r="N28" s="9"/>
      <c r="O28" s="9"/>
    </row>
    <row r="29" spans="1:15" s="118" customFormat="1" ht="18.75" customHeight="1">
      <c r="B29" s="484" t="s">
        <v>126</v>
      </c>
      <c r="C29" s="487"/>
      <c r="D29" s="487"/>
      <c r="E29" s="487"/>
      <c r="F29" s="487"/>
      <c r="G29" s="485"/>
    </row>
    <row r="30" spans="1:15" s="118" customFormat="1" ht="24" customHeight="1">
      <c r="B30" s="488"/>
      <c r="C30" s="489"/>
      <c r="D30" s="489"/>
      <c r="E30" s="489"/>
      <c r="F30" s="489"/>
      <c r="G30" s="490"/>
    </row>
    <row r="31" spans="1:15" s="118" customFormat="1" ht="24" customHeight="1">
      <c r="B31" s="472"/>
      <c r="C31" s="473"/>
      <c r="D31" s="473"/>
      <c r="E31" s="473"/>
      <c r="F31" s="473"/>
      <c r="G31" s="491"/>
    </row>
    <row r="32" spans="1:15" s="118" customFormat="1" ht="24" customHeight="1"/>
    <row r="33" spans="1:6" s="118" customFormat="1" ht="24" customHeight="1">
      <c r="A33" s="140" t="s">
        <v>191</v>
      </c>
    </row>
    <row r="34" spans="1:6" s="118" customFormat="1" ht="18.399999999999999" customHeight="1">
      <c r="B34" s="118" t="s">
        <v>174</v>
      </c>
    </row>
    <row r="35" spans="1:6" s="118" customFormat="1" ht="24" customHeight="1">
      <c r="B35" s="484" t="s">
        <v>163</v>
      </c>
      <c r="C35" s="485"/>
      <c r="D35" s="141"/>
      <c r="E35" s="142">
        <v>10</v>
      </c>
      <c r="F35" s="139" t="s">
        <v>165</v>
      </c>
    </row>
    <row r="36" spans="1:6" s="118" customFormat="1" ht="24" customHeight="1">
      <c r="B36" s="484" t="s">
        <v>164</v>
      </c>
      <c r="C36" s="485"/>
      <c r="D36" s="141"/>
      <c r="E36" s="142">
        <v>5</v>
      </c>
      <c r="F36" s="139" t="s">
        <v>165</v>
      </c>
    </row>
    <row r="37" spans="1:6" s="118" customFormat="1" ht="24" customHeight="1">
      <c r="B37" s="119"/>
      <c r="C37" s="119"/>
      <c r="D37" s="119"/>
      <c r="E37" s="119"/>
    </row>
    <row r="38" spans="1:6" s="118" customFormat="1" ht="24" customHeight="1">
      <c r="B38" s="119"/>
      <c r="C38" s="119"/>
      <c r="D38" s="119"/>
      <c r="E38" s="119"/>
    </row>
    <row r="39" spans="1:6" s="118" customFormat="1" ht="19.5" customHeight="1">
      <c r="B39" s="119"/>
      <c r="C39" s="119"/>
      <c r="D39" s="119"/>
      <c r="E39" s="119"/>
    </row>
    <row r="40" spans="1:6" s="118" customFormat="1" ht="24" customHeight="1">
      <c r="B40" s="119"/>
      <c r="C40" s="119"/>
      <c r="D40" s="119"/>
      <c r="E40" s="119"/>
    </row>
    <row r="41" spans="1:6" s="118" customFormat="1">
      <c r="B41" s="119"/>
      <c r="C41" s="119"/>
      <c r="D41" s="119"/>
      <c r="E41" s="119"/>
    </row>
  </sheetData>
  <mergeCells count="21">
    <mergeCell ref="B23:D23"/>
    <mergeCell ref="A3:K3"/>
    <mergeCell ref="F6:G6"/>
    <mergeCell ref="F7:G7"/>
    <mergeCell ref="F8:G8"/>
    <mergeCell ref="B11:D11"/>
    <mergeCell ref="C14:E14"/>
    <mergeCell ref="F14:I14"/>
    <mergeCell ref="C15:E15"/>
    <mergeCell ref="F15:I15"/>
    <mergeCell ref="C20:D20"/>
    <mergeCell ref="C21:D21"/>
    <mergeCell ref="B22:D22"/>
    <mergeCell ref="B35:C35"/>
    <mergeCell ref="B36:C36"/>
    <mergeCell ref="B26:D26"/>
    <mergeCell ref="E26:F26"/>
    <mergeCell ref="B27:D27"/>
    <mergeCell ref="E27:F27"/>
    <mergeCell ref="B29:G29"/>
    <mergeCell ref="B30:G31"/>
  </mergeCells>
  <phoneticPr fontId="1"/>
  <dataValidations count="3">
    <dataValidation type="list" allowBlank="1" showInputMessage="1" showErrorMessage="1" errorTitle="入力事項" error="該当基準を満たさない場合に、リストから「満たさない」を選択してください。" sqref="E65555:E65562 JA65564:JA65571 SW65564:SW65571 ACS65564:ACS65571 AMO65564:AMO65571 AWK65564:AWK65571 BGG65564:BGG65571 BQC65564:BQC65571 BZY65564:BZY65571 CJU65564:CJU65571 CTQ65564:CTQ65571 DDM65564:DDM65571 DNI65564:DNI65571 DXE65564:DXE65571 EHA65564:EHA65571 EQW65564:EQW65571 FAS65564:FAS65571 FKO65564:FKO65571 FUK65564:FUK65571 GEG65564:GEG65571 GOC65564:GOC65571 GXY65564:GXY65571 HHU65564:HHU65571 HRQ65564:HRQ65571 IBM65564:IBM65571 ILI65564:ILI65571 IVE65564:IVE65571 JFA65564:JFA65571 JOW65564:JOW65571 JYS65564:JYS65571 KIO65564:KIO65571 KSK65564:KSK65571 LCG65564:LCG65571 LMC65564:LMC65571 LVY65564:LVY65571 MFU65564:MFU65571 MPQ65564:MPQ65571 MZM65564:MZM65571 NJI65564:NJI65571 NTE65564:NTE65571 ODA65564:ODA65571 OMW65564:OMW65571 OWS65564:OWS65571 PGO65564:PGO65571 PQK65564:PQK65571 QAG65564:QAG65571 QKC65564:QKC65571 QTY65564:QTY65571 RDU65564:RDU65571 RNQ65564:RNQ65571 RXM65564:RXM65571 SHI65564:SHI65571 SRE65564:SRE65571 TBA65564:TBA65571 TKW65564:TKW65571 TUS65564:TUS65571 UEO65564:UEO65571 UOK65564:UOK65571 UYG65564:UYG65571 VIC65564:VIC65571 VRY65564:VRY65571 WBU65564:WBU65571 WLQ65564:WLQ65571 WVM65564:WVM65571 E131091:E131098 JA131100:JA131107 SW131100:SW131107 ACS131100:ACS131107 AMO131100:AMO131107 AWK131100:AWK131107 BGG131100:BGG131107 BQC131100:BQC131107 BZY131100:BZY131107 CJU131100:CJU131107 CTQ131100:CTQ131107 DDM131100:DDM131107 DNI131100:DNI131107 DXE131100:DXE131107 EHA131100:EHA131107 EQW131100:EQW131107 FAS131100:FAS131107 FKO131100:FKO131107 FUK131100:FUK131107 GEG131100:GEG131107 GOC131100:GOC131107 GXY131100:GXY131107 HHU131100:HHU131107 HRQ131100:HRQ131107 IBM131100:IBM131107 ILI131100:ILI131107 IVE131100:IVE131107 JFA131100:JFA131107 JOW131100:JOW131107 JYS131100:JYS131107 KIO131100:KIO131107 KSK131100:KSK131107 LCG131100:LCG131107 LMC131100:LMC131107 LVY131100:LVY131107 MFU131100:MFU131107 MPQ131100:MPQ131107 MZM131100:MZM131107 NJI131100:NJI131107 NTE131100:NTE131107 ODA131100:ODA131107 OMW131100:OMW131107 OWS131100:OWS131107 PGO131100:PGO131107 PQK131100:PQK131107 QAG131100:QAG131107 QKC131100:QKC131107 QTY131100:QTY131107 RDU131100:RDU131107 RNQ131100:RNQ131107 RXM131100:RXM131107 SHI131100:SHI131107 SRE131100:SRE131107 TBA131100:TBA131107 TKW131100:TKW131107 TUS131100:TUS131107 UEO131100:UEO131107 UOK131100:UOK131107 UYG131100:UYG131107 VIC131100:VIC131107 VRY131100:VRY131107 WBU131100:WBU131107 WLQ131100:WLQ131107 WVM131100:WVM131107 E196627:E196634 JA196636:JA196643 SW196636:SW196643 ACS196636:ACS196643 AMO196636:AMO196643 AWK196636:AWK196643 BGG196636:BGG196643 BQC196636:BQC196643 BZY196636:BZY196643 CJU196636:CJU196643 CTQ196636:CTQ196643 DDM196636:DDM196643 DNI196636:DNI196643 DXE196636:DXE196643 EHA196636:EHA196643 EQW196636:EQW196643 FAS196636:FAS196643 FKO196636:FKO196643 FUK196636:FUK196643 GEG196636:GEG196643 GOC196636:GOC196643 GXY196636:GXY196643 HHU196636:HHU196643 HRQ196636:HRQ196643 IBM196636:IBM196643 ILI196636:ILI196643 IVE196636:IVE196643 JFA196636:JFA196643 JOW196636:JOW196643 JYS196636:JYS196643 KIO196636:KIO196643 KSK196636:KSK196643 LCG196636:LCG196643 LMC196636:LMC196643 LVY196636:LVY196643 MFU196636:MFU196643 MPQ196636:MPQ196643 MZM196636:MZM196643 NJI196636:NJI196643 NTE196636:NTE196643 ODA196636:ODA196643 OMW196636:OMW196643 OWS196636:OWS196643 PGO196636:PGO196643 PQK196636:PQK196643 QAG196636:QAG196643 QKC196636:QKC196643 QTY196636:QTY196643 RDU196636:RDU196643 RNQ196636:RNQ196643 RXM196636:RXM196643 SHI196636:SHI196643 SRE196636:SRE196643 TBA196636:TBA196643 TKW196636:TKW196643 TUS196636:TUS196643 UEO196636:UEO196643 UOK196636:UOK196643 UYG196636:UYG196643 VIC196636:VIC196643 VRY196636:VRY196643 WBU196636:WBU196643 WLQ196636:WLQ196643 WVM196636:WVM196643 E262163:E262170 JA262172:JA262179 SW262172:SW262179 ACS262172:ACS262179 AMO262172:AMO262179 AWK262172:AWK262179 BGG262172:BGG262179 BQC262172:BQC262179 BZY262172:BZY262179 CJU262172:CJU262179 CTQ262172:CTQ262179 DDM262172:DDM262179 DNI262172:DNI262179 DXE262172:DXE262179 EHA262172:EHA262179 EQW262172:EQW262179 FAS262172:FAS262179 FKO262172:FKO262179 FUK262172:FUK262179 GEG262172:GEG262179 GOC262172:GOC262179 GXY262172:GXY262179 HHU262172:HHU262179 HRQ262172:HRQ262179 IBM262172:IBM262179 ILI262172:ILI262179 IVE262172:IVE262179 JFA262172:JFA262179 JOW262172:JOW262179 JYS262172:JYS262179 KIO262172:KIO262179 KSK262172:KSK262179 LCG262172:LCG262179 LMC262172:LMC262179 LVY262172:LVY262179 MFU262172:MFU262179 MPQ262172:MPQ262179 MZM262172:MZM262179 NJI262172:NJI262179 NTE262172:NTE262179 ODA262172:ODA262179 OMW262172:OMW262179 OWS262172:OWS262179 PGO262172:PGO262179 PQK262172:PQK262179 QAG262172:QAG262179 QKC262172:QKC262179 QTY262172:QTY262179 RDU262172:RDU262179 RNQ262172:RNQ262179 RXM262172:RXM262179 SHI262172:SHI262179 SRE262172:SRE262179 TBA262172:TBA262179 TKW262172:TKW262179 TUS262172:TUS262179 UEO262172:UEO262179 UOK262172:UOK262179 UYG262172:UYG262179 VIC262172:VIC262179 VRY262172:VRY262179 WBU262172:WBU262179 WLQ262172:WLQ262179 WVM262172:WVM262179 E327699:E327706 JA327708:JA327715 SW327708:SW327715 ACS327708:ACS327715 AMO327708:AMO327715 AWK327708:AWK327715 BGG327708:BGG327715 BQC327708:BQC327715 BZY327708:BZY327715 CJU327708:CJU327715 CTQ327708:CTQ327715 DDM327708:DDM327715 DNI327708:DNI327715 DXE327708:DXE327715 EHA327708:EHA327715 EQW327708:EQW327715 FAS327708:FAS327715 FKO327708:FKO327715 FUK327708:FUK327715 GEG327708:GEG327715 GOC327708:GOC327715 GXY327708:GXY327715 HHU327708:HHU327715 HRQ327708:HRQ327715 IBM327708:IBM327715 ILI327708:ILI327715 IVE327708:IVE327715 JFA327708:JFA327715 JOW327708:JOW327715 JYS327708:JYS327715 KIO327708:KIO327715 KSK327708:KSK327715 LCG327708:LCG327715 LMC327708:LMC327715 LVY327708:LVY327715 MFU327708:MFU327715 MPQ327708:MPQ327715 MZM327708:MZM327715 NJI327708:NJI327715 NTE327708:NTE327715 ODA327708:ODA327715 OMW327708:OMW327715 OWS327708:OWS327715 PGO327708:PGO327715 PQK327708:PQK327715 QAG327708:QAG327715 QKC327708:QKC327715 QTY327708:QTY327715 RDU327708:RDU327715 RNQ327708:RNQ327715 RXM327708:RXM327715 SHI327708:SHI327715 SRE327708:SRE327715 TBA327708:TBA327715 TKW327708:TKW327715 TUS327708:TUS327715 UEO327708:UEO327715 UOK327708:UOK327715 UYG327708:UYG327715 VIC327708:VIC327715 VRY327708:VRY327715 WBU327708:WBU327715 WLQ327708:WLQ327715 WVM327708:WVM327715 E393235:E393242 JA393244:JA393251 SW393244:SW393251 ACS393244:ACS393251 AMO393244:AMO393251 AWK393244:AWK393251 BGG393244:BGG393251 BQC393244:BQC393251 BZY393244:BZY393251 CJU393244:CJU393251 CTQ393244:CTQ393251 DDM393244:DDM393251 DNI393244:DNI393251 DXE393244:DXE393251 EHA393244:EHA393251 EQW393244:EQW393251 FAS393244:FAS393251 FKO393244:FKO393251 FUK393244:FUK393251 GEG393244:GEG393251 GOC393244:GOC393251 GXY393244:GXY393251 HHU393244:HHU393251 HRQ393244:HRQ393251 IBM393244:IBM393251 ILI393244:ILI393251 IVE393244:IVE393251 JFA393244:JFA393251 JOW393244:JOW393251 JYS393244:JYS393251 KIO393244:KIO393251 KSK393244:KSK393251 LCG393244:LCG393251 LMC393244:LMC393251 LVY393244:LVY393251 MFU393244:MFU393251 MPQ393244:MPQ393251 MZM393244:MZM393251 NJI393244:NJI393251 NTE393244:NTE393251 ODA393244:ODA393251 OMW393244:OMW393251 OWS393244:OWS393251 PGO393244:PGO393251 PQK393244:PQK393251 QAG393244:QAG393251 QKC393244:QKC393251 QTY393244:QTY393251 RDU393244:RDU393251 RNQ393244:RNQ393251 RXM393244:RXM393251 SHI393244:SHI393251 SRE393244:SRE393251 TBA393244:TBA393251 TKW393244:TKW393251 TUS393244:TUS393251 UEO393244:UEO393251 UOK393244:UOK393251 UYG393244:UYG393251 VIC393244:VIC393251 VRY393244:VRY393251 WBU393244:WBU393251 WLQ393244:WLQ393251 WVM393244:WVM393251 E458771:E458778 JA458780:JA458787 SW458780:SW458787 ACS458780:ACS458787 AMO458780:AMO458787 AWK458780:AWK458787 BGG458780:BGG458787 BQC458780:BQC458787 BZY458780:BZY458787 CJU458780:CJU458787 CTQ458780:CTQ458787 DDM458780:DDM458787 DNI458780:DNI458787 DXE458780:DXE458787 EHA458780:EHA458787 EQW458780:EQW458787 FAS458780:FAS458787 FKO458780:FKO458787 FUK458780:FUK458787 GEG458780:GEG458787 GOC458780:GOC458787 GXY458780:GXY458787 HHU458780:HHU458787 HRQ458780:HRQ458787 IBM458780:IBM458787 ILI458780:ILI458787 IVE458780:IVE458787 JFA458780:JFA458787 JOW458780:JOW458787 JYS458780:JYS458787 KIO458780:KIO458787 KSK458780:KSK458787 LCG458780:LCG458787 LMC458780:LMC458787 LVY458780:LVY458787 MFU458780:MFU458787 MPQ458780:MPQ458787 MZM458780:MZM458787 NJI458780:NJI458787 NTE458780:NTE458787 ODA458780:ODA458787 OMW458780:OMW458787 OWS458780:OWS458787 PGO458780:PGO458787 PQK458780:PQK458787 QAG458780:QAG458787 QKC458780:QKC458787 QTY458780:QTY458787 RDU458780:RDU458787 RNQ458780:RNQ458787 RXM458780:RXM458787 SHI458780:SHI458787 SRE458780:SRE458787 TBA458780:TBA458787 TKW458780:TKW458787 TUS458780:TUS458787 UEO458780:UEO458787 UOK458780:UOK458787 UYG458780:UYG458787 VIC458780:VIC458787 VRY458780:VRY458787 WBU458780:WBU458787 WLQ458780:WLQ458787 WVM458780:WVM458787 E524307:E524314 JA524316:JA524323 SW524316:SW524323 ACS524316:ACS524323 AMO524316:AMO524323 AWK524316:AWK524323 BGG524316:BGG524323 BQC524316:BQC524323 BZY524316:BZY524323 CJU524316:CJU524323 CTQ524316:CTQ524323 DDM524316:DDM524323 DNI524316:DNI524323 DXE524316:DXE524323 EHA524316:EHA524323 EQW524316:EQW524323 FAS524316:FAS524323 FKO524316:FKO524323 FUK524316:FUK524323 GEG524316:GEG524323 GOC524316:GOC524323 GXY524316:GXY524323 HHU524316:HHU524323 HRQ524316:HRQ524323 IBM524316:IBM524323 ILI524316:ILI524323 IVE524316:IVE524323 JFA524316:JFA524323 JOW524316:JOW524323 JYS524316:JYS524323 KIO524316:KIO524323 KSK524316:KSK524323 LCG524316:LCG524323 LMC524316:LMC524323 LVY524316:LVY524323 MFU524316:MFU524323 MPQ524316:MPQ524323 MZM524316:MZM524323 NJI524316:NJI524323 NTE524316:NTE524323 ODA524316:ODA524323 OMW524316:OMW524323 OWS524316:OWS524323 PGO524316:PGO524323 PQK524316:PQK524323 QAG524316:QAG524323 QKC524316:QKC524323 QTY524316:QTY524323 RDU524316:RDU524323 RNQ524316:RNQ524323 RXM524316:RXM524323 SHI524316:SHI524323 SRE524316:SRE524323 TBA524316:TBA524323 TKW524316:TKW524323 TUS524316:TUS524323 UEO524316:UEO524323 UOK524316:UOK524323 UYG524316:UYG524323 VIC524316:VIC524323 VRY524316:VRY524323 WBU524316:WBU524323 WLQ524316:WLQ524323 WVM524316:WVM524323 E589843:E589850 JA589852:JA589859 SW589852:SW589859 ACS589852:ACS589859 AMO589852:AMO589859 AWK589852:AWK589859 BGG589852:BGG589859 BQC589852:BQC589859 BZY589852:BZY589859 CJU589852:CJU589859 CTQ589852:CTQ589859 DDM589852:DDM589859 DNI589852:DNI589859 DXE589852:DXE589859 EHA589852:EHA589859 EQW589852:EQW589859 FAS589852:FAS589859 FKO589852:FKO589859 FUK589852:FUK589859 GEG589852:GEG589859 GOC589852:GOC589859 GXY589852:GXY589859 HHU589852:HHU589859 HRQ589852:HRQ589859 IBM589852:IBM589859 ILI589852:ILI589859 IVE589852:IVE589859 JFA589852:JFA589859 JOW589852:JOW589859 JYS589852:JYS589859 KIO589852:KIO589859 KSK589852:KSK589859 LCG589852:LCG589859 LMC589852:LMC589859 LVY589852:LVY589859 MFU589852:MFU589859 MPQ589852:MPQ589859 MZM589852:MZM589859 NJI589852:NJI589859 NTE589852:NTE589859 ODA589852:ODA589859 OMW589852:OMW589859 OWS589852:OWS589859 PGO589852:PGO589859 PQK589852:PQK589859 QAG589852:QAG589859 QKC589852:QKC589859 QTY589852:QTY589859 RDU589852:RDU589859 RNQ589852:RNQ589859 RXM589852:RXM589859 SHI589852:SHI589859 SRE589852:SRE589859 TBA589852:TBA589859 TKW589852:TKW589859 TUS589852:TUS589859 UEO589852:UEO589859 UOK589852:UOK589859 UYG589852:UYG589859 VIC589852:VIC589859 VRY589852:VRY589859 WBU589852:WBU589859 WLQ589852:WLQ589859 WVM589852:WVM589859 E655379:E655386 JA655388:JA655395 SW655388:SW655395 ACS655388:ACS655395 AMO655388:AMO655395 AWK655388:AWK655395 BGG655388:BGG655395 BQC655388:BQC655395 BZY655388:BZY655395 CJU655388:CJU655395 CTQ655388:CTQ655395 DDM655388:DDM655395 DNI655388:DNI655395 DXE655388:DXE655395 EHA655388:EHA655395 EQW655388:EQW655395 FAS655388:FAS655395 FKO655388:FKO655395 FUK655388:FUK655395 GEG655388:GEG655395 GOC655388:GOC655395 GXY655388:GXY655395 HHU655388:HHU655395 HRQ655388:HRQ655395 IBM655388:IBM655395 ILI655388:ILI655395 IVE655388:IVE655395 JFA655388:JFA655395 JOW655388:JOW655395 JYS655388:JYS655395 KIO655388:KIO655395 KSK655388:KSK655395 LCG655388:LCG655395 LMC655388:LMC655395 LVY655388:LVY655395 MFU655388:MFU655395 MPQ655388:MPQ655395 MZM655388:MZM655395 NJI655388:NJI655395 NTE655388:NTE655395 ODA655388:ODA655395 OMW655388:OMW655395 OWS655388:OWS655395 PGO655388:PGO655395 PQK655388:PQK655395 QAG655388:QAG655395 QKC655388:QKC655395 QTY655388:QTY655395 RDU655388:RDU655395 RNQ655388:RNQ655395 RXM655388:RXM655395 SHI655388:SHI655395 SRE655388:SRE655395 TBA655388:TBA655395 TKW655388:TKW655395 TUS655388:TUS655395 UEO655388:UEO655395 UOK655388:UOK655395 UYG655388:UYG655395 VIC655388:VIC655395 VRY655388:VRY655395 WBU655388:WBU655395 WLQ655388:WLQ655395 WVM655388:WVM655395 E720915:E720922 JA720924:JA720931 SW720924:SW720931 ACS720924:ACS720931 AMO720924:AMO720931 AWK720924:AWK720931 BGG720924:BGG720931 BQC720924:BQC720931 BZY720924:BZY720931 CJU720924:CJU720931 CTQ720924:CTQ720931 DDM720924:DDM720931 DNI720924:DNI720931 DXE720924:DXE720931 EHA720924:EHA720931 EQW720924:EQW720931 FAS720924:FAS720931 FKO720924:FKO720931 FUK720924:FUK720931 GEG720924:GEG720931 GOC720924:GOC720931 GXY720924:GXY720931 HHU720924:HHU720931 HRQ720924:HRQ720931 IBM720924:IBM720931 ILI720924:ILI720931 IVE720924:IVE720931 JFA720924:JFA720931 JOW720924:JOW720931 JYS720924:JYS720931 KIO720924:KIO720931 KSK720924:KSK720931 LCG720924:LCG720931 LMC720924:LMC720931 LVY720924:LVY720931 MFU720924:MFU720931 MPQ720924:MPQ720931 MZM720924:MZM720931 NJI720924:NJI720931 NTE720924:NTE720931 ODA720924:ODA720931 OMW720924:OMW720931 OWS720924:OWS720931 PGO720924:PGO720931 PQK720924:PQK720931 QAG720924:QAG720931 QKC720924:QKC720931 QTY720924:QTY720931 RDU720924:RDU720931 RNQ720924:RNQ720931 RXM720924:RXM720931 SHI720924:SHI720931 SRE720924:SRE720931 TBA720924:TBA720931 TKW720924:TKW720931 TUS720924:TUS720931 UEO720924:UEO720931 UOK720924:UOK720931 UYG720924:UYG720931 VIC720924:VIC720931 VRY720924:VRY720931 WBU720924:WBU720931 WLQ720924:WLQ720931 WVM720924:WVM720931 E786451:E786458 JA786460:JA786467 SW786460:SW786467 ACS786460:ACS786467 AMO786460:AMO786467 AWK786460:AWK786467 BGG786460:BGG786467 BQC786460:BQC786467 BZY786460:BZY786467 CJU786460:CJU786467 CTQ786460:CTQ786467 DDM786460:DDM786467 DNI786460:DNI786467 DXE786460:DXE786467 EHA786460:EHA786467 EQW786460:EQW786467 FAS786460:FAS786467 FKO786460:FKO786467 FUK786460:FUK786467 GEG786460:GEG786467 GOC786460:GOC786467 GXY786460:GXY786467 HHU786460:HHU786467 HRQ786460:HRQ786467 IBM786460:IBM786467 ILI786460:ILI786467 IVE786460:IVE786467 JFA786460:JFA786467 JOW786460:JOW786467 JYS786460:JYS786467 KIO786460:KIO786467 KSK786460:KSK786467 LCG786460:LCG786467 LMC786460:LMC786467 LVY786460:LVY786467 MFU786460:MFU786467 MPQ786460:MPQ786467 MZM786460:MZM786467 NJI786460:NJI786467 NTE786460:NTE786467 ODA786460:ODA786467 OMW786460:OMW786467 OWS786460:OWS786467 PGO786460:PGO786467 PQK786460:PQK786467 QAG786460:QAG786467 QKC786460:QKC786467 QTY786460:QTY786467 RDU786460:RDU786467 RNQ786460:RNQ786467 RXM786460:RXM786467 SHI786460:SHI786467 SRE786460:SRE786467 TBA786460:TBA786467 TKW786460:TKW786467 TUS786460:TUS786467 UEO786460:UEO786467 UOK786460:UOK786467 UYG786460:UYG786467 VIC786460:VIC786467 VRY786460:VRY786467 WBU786460:WBU786467 WLQ786460:WLQ786467 WVM786460:WVM786467 E851987:E851994 JA851996:JA852003 SW851996:SW852003 ACS851996:ACS852003 AMO851996:AMO852003 AWK851996:AWK852003 BGG851996:BGG852003 BQC851996:BQC852003 BZY851996:BZY852003 CJU851996:CJU852003 CTQ851996:CTQ852003 DDM851996:DDM852003 DNI851996:DNI852003 DXE851996:DXE852003 EHA851996:EHA852003 EQW851996:EQW852003 FAS851996:FAS852003 FKO851996:FKO852003 FUK851996:FUK852003 GEG851996:GEG852003 GOC851996:GOC852003 GXY851996:GXY852003 HHU851996:HHU852003 HRQ851996:HRQ852003 IBM851996:IBM852003 ILI851996:ILI852003 IVE851996:IVE852003 JFA851996:JFA852003 JOW851996:JOW852003 JYS851996:JYS852003 KIO851996:KIO852003 KSK851996:KSK852003 LCG851996:LCG852003 LMC851996:LMC852003 LVY851996:LVY852003 MFU851996:MFU852003 MPQ851996:MPQ852003 MZM851996:MZM852003 NJI851996:NJI852003 NTE851996:NTE852003 ODA851996:ODA852003 OMW851996:OMW852003 OWS851996:OWS852003 PGO851996:PGO852003 PQK851996:PQK852003 QAG851996:QAG852003 QKC851996:QKC852003 QTY851996:QTY852003 RDU851996:RDU852003 RNQ851996:RNQ852003 RXM851996:RXM852003 SHI851996:SHI852003 SRE851996:SRE852003 TBA851996:TBA852003 TKW851996:TKW852003 TUS851996:TUS852003 UEO851996:UEO852003 UOK851996:UOK852003 UYG851996:UYG852003 VIC851996:VIC852003 VRY851996:VRY852003 WBU851996:WBU852003 WLQ851996:WLQ852003 WVM851996:WVM852003 E917523:E917530 JA917532:JA917539 SW917532:SW917539 ACS917532:ACS917539 AMO917532:AMO917539 AWK917532:AWK917539 BGG917532:BGG917539 BQC917532:BQC917539 BZY917532:BZY917539 CJU917532:CJU917539 CTQ917532:CTQ917539 DDM917532:DDM917539 DNI917532:DNI917539 DXE917532:DXE917539 EHA917532:EHA917539 EQW917532:EQW917539 FAS917532:FAS917539 FKO917532:FKO917539 FUK917532:FUK917539 GEG917532:GEG917539 GOC917532:GOC917539 GXY917532:GXY917539 HHU917532:HHU917539 HRQ917532:HRQ917539 IBM917532:IBM917539 ILI917532:ILI917539 IVE917532:IVE917539 JFA917532:JFA917539 JOW917532:JOW917539 JYS917532:JYS917539 KIO917532:KIO917539 KSK917532:KSK917539 LCG917532:LCG917539 LMC917532:LMC917539 LVY917532:LVY917539 MFU917532:MFU917539 MPQ917532:MPQ917539 MZM917532:MZM917539 NJI917532:NJI917539 NTE917532:NTE917539 ODA917532:ODA917539 OMW917532:OMW917539 OWS917532:OWS917539 PGO917532:PGO917539 PQK917532:PQK917539 QAG917532:QAG917539 QKC917532:QKC917539 QTY917532:QTY917539 RDU917532:RDU917539 RNQ917532:RNQ917539 RXM917532:RXM917539 SHI917532:SHI917539 SRE917532:SRE917539 TBA917532:TBA917539 TKW917532:TKW917539 TUS917532:TUS917539 UEO917532:UEO917539 UOK917532:UOK917539 UYG917532:UYG917539 VIC917532:VIC917539 VRY917532:VRY917539 WBU917532:WBU917539 WLQ917532:WLQ917539 WVM917532:WVM917539 E983059:E983066 JA983068:JA983075 SW983068:SW983075 ACS983068:ACS983075 AMO983068:AMO983075 AWK983068:AWK983075 BGG983068:BGG983075 BQC983068:BQC983075 BZY983068:BZY983075 CJU983068:CJU983075 CTQ983068:CTQ983075 DDM983068:DDM983075 DNI983068:DNI983075 DXE983068:DXE983075 EHA983068:EHA983075 EQW983068:EQW983075 FAS983068:FAS983075 FKO983068:FKO983075 FUK983068:FUK983075 GEG983068:GEG983075 GOC983068:GOC983075 GXY983068:GXY983075 HHU983068:HHU983075 HRQ983068:HRQ983075 IBM983068:IBM983075 ILI983068:ILI983075 IVE983068:IVE983075 JFA983068:JFA983075 JOW983068:JOW983075 JYS983068:JYS983075 KIO983068:KIO983075 KSK983068:KSK983075 LCG983068:LCG983075 LMC983068:LMC983075 LVY983068:LVY983075 MFU983068:MFU983075 MPQ983068:MPQ983075 MZM983068:MZM983075 NJI983068:NJI983075 NTE983068:NTE983075 ODA983068:ODA983075 OMW983068:OMW983075 OWS983068:OWS983075 PGO983068:PGO983075 PQK983068:PQK983075 QAG983068:QAG983075 QKC983068:QKC983075 QTY983068:QTY983075 RDU983068:RDU983075 RNQ983068:RNQ983075 RXM983068:RXM983075 SHI983068:SHI983075 SRE983068:SRE983075 TBA983068:TBA983075 TKW983068:TKW983075 TUS983068:TUS983075 UEO983068:UEO983075 UOK983068:UOK983075 UYG983068:UYG983075 VIC983068:VIC983075 VRY983068:VRY983075 WBU983068:WBU983075 WLQ983068:WLQ983075 WVM983068:WVM983075 WVM31:WVM38 WLQ31:WLQ38 WBU31:WBU38 VRY31:VRY38 VIC31:VIC38 UYG31:UYG38 UOK31:UOK38 UEO31:UEO38 TUS31:TUS38 TKW31:TKW38 TBA31:TBA38 SRE31:SRE38 SHI31:SHI38 RXM31:RXM38 RNQ31:RNQ38 RDU31:RDU38 QTY31:QTY38 QKC31:QKC38 QAG31:QAG38 PQK31:PQK38 PGO31:PGO38 OWS31:OWS38 OMW31:OMW38 ODA31:ODA38 NTE31:NTE38 NJI31:NJI38 MZM31:MZM38 MPQ31:MPQ38 MFU31:MFU38 LVY31:LVY38 LMC31:LMC38 LCG31:LCG38 KSK31:KSK38 KIO31:KIO38 JYS31:JYS38 JOW31:JOW38 JFA31:JFA38 IVE31:IVE38 ILI31:ILI38 IBM31:IBM38 HRQ31:HRQ38 HHU31:HHU38 GXY31:GXY38 GOC31:GOC38 GEG31:GEG38 FUK31:FUK38 FKO31:FKO38 FAS31:FAS38 EQW31:EQW38 EHA31:EHA38 DXE31:DXE38 DNI31:DNI38 DDM31:DDM38 CTQ31:CTQ38 CJU31:CJU38 BZY31:BZY38 BQC31:BQC38 BGG31:BGG38 AWK31:AWK38 AMO31:AMO38 ACS31:ACS38 SW31:SW38 JA31:JA38" xr:uid="{00000000-0002-0000-0700-000000000000}">
      <formula1>"　　　,満たさない"</formula1>
    </dataValidation>
    <dataValidation type="whole" allowBlank="1" showInputMessage="1" showErrorMessage="1" error="人数(整数)を記入してください" sqref="E65547:E65550 JA65556:JA65559 SW65556:SW65559 ACS65556:ACS65559 AMO65556:AMO65559 AWK65556:AWK65559 BGG65556:BGG65559 BQC65556:BQC65559 BZY65556:BZY65559 CJU65556:CJU65559 CTQ65556:CTQ65559 DDM65556:DDM65559 DNI65556:DNI65559 DXE65556:DXE65559 EHA65556:EHA65559 EQW65556:EQW65559 FAS65556:FAS65559 FKO65556:FKO65559 FUK65556:FUK65559 GEG65556:GEG65559 GOC65556:GOC65559 GXY65556:GXY65559 HHU65556:HHU65559 HRQ65556:HRQ65559 IBM65556:IBM65559 ILI65556:ILI65559 IVE65556:IVE65559 JFA65556:JFA65559 JOW65556:JOW65559 JYS65556:JYS65559 KIO65556:KIO65559 KSK65556:KSK65559 LCG65556:LCG65559 LMC65556:LMC65559 LVY65556:LVY65559 MFU65556:MFU65559 MPQ65556:MPQ65559 MZM65556:MZM65559 NJI65556:NJI65559 NTE65556:NTE65559 ODA65556:ODA65559 OMW65556:OMW65559 OWS65556:OWS65559 PGO65556:PGO65559 PQK65556:PQK65559 QAG65556:QAG65559 QKC65556:QKC65559 QTY65556:QTY65559 RDU65556:RDU65559 RNQ65556:RNQ65559 RXM65556:RXM65559 SHI65556:SHI65559 SRE65556:SRE65559 TBA65556:TBA65559 TKW65556:TKW65559 TUS65556:TUS65559 UEO65556:UEO65559 UOK65556:UOK65559 UYG65556:UYG65559 VIC65556:VIC65559 VRY65556:VRY65559 WBU65556:WBU65559 WLQ65556:WLQ65559 WVM65556:WVM65559 E131083:E131086 JA131092:JA131095 SW131092:SW131095 ACS131092:ACS131095 AMO131092:AMO131095 AWK131092:AWK131095 BGG131092:BGG131095 BQC131092:BQC131095 BZY131092:BZY131095 CJU131092:CJU131095 CTQ131092:CTQ131095 DDM131092:DDM131095 DNI131092:DNI131095 DXE131092:DXE131095 EHA131092:EHA131095 EQW131092:EQW131095 FAS131092:FAS131095 FKO131092:FKO131095 FUK131092:FUK131095 GEG131092:GEG131095 GOC131092:GOC131095 GXY131092:GXY131095 HHU131092:HHU131095 HRQ131092:HRQ131095 IBM131092:IBM131095 ILI131092:ILI131095 IVE131092:IVE131095 JFA131092:JFA131095 JOW131092:JOW131095 JYS131092:JYS131095 KIO131092:KIO131095 KSK131092:KSK131095 LCG131092:LCG131095 LMC131092:LMC131095 LVY131092:LVY131095 MFU131092:MFU131095 MPQ131092:MPQ131095 MZM131092:MZM131095 NJI131092:NJI131095 NTE131092:NTE131095 ODA131092:ODA131095 OMW131092:OMW131095 OWS131092:OWS131095 PGO131092:PGO131095 PQK131092:PQK131095 QAG131092:QAG131095 QKC131092:QKC131095 QTY131092:QTY131095 RDU131092:RDU131095 RNQ131092:RNQ131095 RXM131092:RXM131095 SHI131092:SHI131095 SRE131092:SRE131095 TBA131092:TBA131095 TKW131092:TKW131095 TUS131092:TUS131095 UEO131092:UEO131095 UOK131092:UOK131095 UYG131092:UYG131095 VIC131092:VIC131095 VRY131092:VRY131095 WBU131092:WBU131095 WLQ131092:WLQ131095 WVM131092:WVM131095 E196619:E196622 JA196628:JA196631 SW196628:SW196631 ACS196628:ACS196631 AMO196628:AMO196631 AWK196628:AWK196631 BGG196628:BGG196631 BQC196628:BQC196631 BZY196628:BZY196631 CJU196628:CJU196631 CTQ196628:CTQ196631 DDM196628:DDM196631 DNI196628:DNI196631 DXE196628:DXE196631 EHA196628:EHA196631 EQW196628:EQW196631 FAS196628:FAS196631 FKO196628:FKO196631 FUK196628:FUK196631 GEG196628:GEG196631 GOC196628:GOC196631 GXY196628:GXY196631 HHU196628:HHU196631 HRQ196628:HRQ196631 IBM196628:IBM196631 ILI196628:ILI196631 IVE196628:IVE196631 JFA196628:JFA196631 JOW196628:JOW196631 JYS196628:JYS196631 KIO196628:KIO196631 KSK196628:KSK196631 LCG196628:LCG196631 LMC196628:LMC196631 LVY196628:LVY196631 MFU196628:MFU196631 MPQ196628:MPQ196631 MZM196628:MZM196631 NJI196628:NJI196631 NTE196628:NTE196631 ODA196628:ODA196631 OMW196628:OMW196631 OWS196628:OWS196631 PGO196628:PGO196631 PQK196628:PQK196631 QAG196628:QAG196631 QKC196628:QKC196631 QTY196628:QTY196631 RDU196628:RDU196631 RNQ196628:RNQ196631 RXM196628:RXM196631 SHI196628:SHI196631 SRE196628:SRE196631 TBA196628:TBA196631 TKW196628:TKW196631 TUS196628:TUS196631 UEO196628:UEO196631 UOK196628:UOK196631 UYG196628:UYG196631 VIC196628:VIC196631 VRY196628:VRY196631 WBU196628:WBU196631 WLQ196628:WLQ196631 WVM196628:WVM196631 E262155:E262158 JA262164:JA262167 SW262164:SW262167 ACS262164:ACS262167 AMO262164:AMO262167 AWK262164:AWK262167 BGG262164:BGG262167 BQC262164:BQC262167 BZY262164:BZY262167 CJU262164:CJU262167 CTQ262164:CTQ262167 DDM262164:DDM262167 DNI262164:DNI262167 DXE262164:DXE262167 EHA262164:EHA262167 EQW262164:EQW262167 FAS262164:FAS262167 FKO262164:FKO262167 FUK262164:FUK262167 GEG262164:GEG262167 GOC262164:GOC262167 GXY262164:GXY262167 HHU262164:HHU262167 HRQ262164:HRQ262167 IBM262164:IBM262167 ILI262164:ILI262167 IVE262164:IVE262167 JFA262164:JFA262167 JOW262164:JOW262167 JYS262164:JYS262167 KIO262164:KIO262167 KSK262164:KSK262167 LCG262164:LCG262167 LMC262164:LMC262167 LVY262164:LVY262167 MFU262164:MFU262167 MPQ262164:MPQ262167 MZM262164:MZM262167 NJI262164:NJI262167 NTE262164:NTE262167 ODA262164:ODA262167 OMW262164:OMW262167 OWS262164:OWS262167 PGO262164:PGO262167 PQK262164:PQK262167 QAG262164:QAG262167 QKC262164:QKC262167 QTY262164:QTY262167 RDU262164:RDU262167 RNQ262164:RNQ262167 RXM262164:RXM262167 SHI262164:SHI262167 SRE262164:SRE262167 TBA262164:TBA262167 TKW262164:TKW262167 TUS262164:TUS262167 UEO262164:UEO262167 UOK262164:UOK262167 UYG262164:UYG262167 VIC262164:VIC262167 VRY262164:VRY262167 WBU262164:WBU262167 WLQ262164:WLQ262167 WVM262164:WVM262167 E327691:E327694 JA327700:JA327703 SW327700:SW327703 ACS327700:ACS327703 AMO327700:AMO327703 AWK327700:AWK327703 BGG327700:BGG327703 BQC327700:BQC327703 BZY327700:BZY327703 CJU327700:CJU327703 CTQ327700:CTQ327703 DDM327700:DDM327703 DNI327700:DNI327703 DXE327700:DXE327703 EHA327700:EHA327703 EQW327700:EQW327703 FAS327700:FAS327703 FKO327700:FKO327703 FUK327700:FUK327703 GEG327700:GEG327703 GOC327700:GOC327703 GXY327700:GXY327703 HHU327700:HHU327703 HRQ327700:HRQ327703 IBM327700:IBM327703 ILI327700:ILI327703 IVE327700:IVE327703 JFA327700:JFA327703 JOW327700:JOW327703 JYS327700:JYS327703 KIO327700:KIO327703 KSK327700:KSK327703 LCG327700:LCG327703 LMC327700:LMC327703 LVY327700:LVY327703 MFU327700:MFU327703 MPQ327700:MPQ327703 MZM327700:MZM327703 NJI327700:NJI327703 NTE327700:NTE327703 ODA327700:ODA327703 OMW327700:OMW327703 OWS327700:OWS327703 PGO327700:PGO327703 PQK327700:PQK327703 QAG327700:QAG327703 QKC327700:QKC327703 QTY327700:QTY327703 RDU327700:RDU327703 RNQ327700:RNQ327703 RXM327700:RXM327703 SHI327700:SHI327703 SRE327700:SRE327703 TBA327700:TBA327703 TKW327700:TKW327703 TUS327700:TUS327703 UEO327700:UEO327703 UOK327700:UOK327703 UYG327700:UYG327703 VIC327700:VIC327703 VRY327700:VRY327703 WBU327700:WBU327703 WLQ327700:WLQ327703 WVM327700:WVM327703 E393227:E393230 JA393236:JA393239 SW393236:SW393239 ACS393236:ACS393239 AMO393236:AMO393239 AWK393236:AWK393239 BGG393236:BGG393239 BQC393236:BQC393239 BZY393236:BZY393239 CJU393236:CJU393239 CTQ393236:CTQ393239 DDM393236:DDM393239 DNI393236:DNI393239 DXE393236:DXE393239 EHA393236:EHA393239 EQW393236:EQW393239 FAS393236:FAS393239 FKO393236:FKO393239 FUK393236:FUK393239 GEG393236:GEG393239 GOC393236:GOC393239 GXY393236:GXY393239 HHU393236:HHU393239 HRQ393236:HRQ393239 IBM393236:IBM393239 ILI393236:ILI393239 IVE393236:IVE393239 JFA393236:JFA393239 JOW393236:JOW393239 JYS393236:JYS393239 KIO393236:KIO393239 KSK393236:KSK393239 LCG393236:LCG393239 LMC393236:LMC393239 LVY393236:LVY393239 MFU393236:MFU393239 MPQ393236:MPQ393239 MZM393236:MZM393239 NJI393236:NJI393239 NTE393236:NTE393239 ODA393236:ODA393239 OMW393236:OMW393239 OWS393236:OWS393239 PGO393236:PGO393239 PQK393236:PQK393239 QAG393236:QAG393239 QKC393236:QKC393239 QTY393236:QTY393239 RDU393236:RDU393239 RNQ393236:RNQ393239 RXM393236:RXM393239 SHI393236:SHI393239 SRE393236:SRE393239 TBA393236:TBA393239 TKW393236:TKW393239 TUS393236:TUS393239 UEO393236:UEO393239 UOK393236:UOK393239 UYG393236:UYG393239 VIC393236:VIC393239 VRY393236:VRY393239 WBU393236:WBU393239 WLQ393236:WLQ393239 WVM393236:WVM393239 E458763:E458766 JA458772:JA458775 SW458772:SW458775 ACS458772:ACS458775 AMO458772:AMO458775 AWK458772:AWK458775 BGG458772:BGG458775 BQC458772:BQC458775 BZY458772:BZY458775 CJU458772:CJU458775 CTQ458772:CTQ458775 DDM458772:DDM458775 DNI458772:DNI458775 DXE458772:DXE458775 EHA458772:EHA458775 EQW458772:EQW458775 FAS458772:FAS458775 FKO458772:FKO458775 FUK458772:FUK458775 GEG458772:GEG458775 GOC458772:GOC458775 GXY458772:GXY458775 HHU458772:HHU458775 HRQ458772:HRQ458775 IBM458772:IBM458775 ILI458772:ILI458775 IVE458772:IVE458775 JFA458772:JFA458775 JOW458772:JOW458775 JYS458772:JYS458775 KIO458772:KIO458775 KSK458772:KSK458775 LCG458772:LCG458775 LMC458772:LMC458775 LVY458772:LVY458775 MFU458772:MFU458775 MPQ458772:MPQ458775 MZM458772:MZM458775 NJI458772:NJI458775 NTE458772:NTE458775 ODA458772:ODA458775 OMW458772:OMW458775 OWS458772:OWS458775 PGO458772:PGO458775 PQK458772:PQK458775 QAG458772:QAG458775 QKC458772:QKC458775 QTY458772:QTY458775 RDU458772:RDU458775 RNQ458772:RNQ458775 RXM458772:RXM458775 SHI458772:SHI458775 SRE458772:SRE458775 TBA458772:TBA458775 TKW458772:TKW458775 TUS458772:TUS458775 UEO458772:UEO458775 UOK458772:UOK458775 UYG458772:UYG458775 VIC458772:VIC458775 VRY458772:VRY458775 WBU458772:WBU458775 WLQ458772:WLQ458775 WVM458772:WVM458775 E524299:E524302 JA524308:JA524311 SW524308:SW524311 ACS524308:ACS524311 AMO524308:AMO524311 AWK524308:AWK524311 BGG524308:BGG524311 BQC524308:BQC524311 BZY524308:BZY524311 CJU524308:CJU524311 CTQ524308:CTQ524311 DDM524308:DDM524311 DNI524308:DNI524311 DXE524308:DXE524311 EHA524308:EHA524311 EQW524308:EQW524311 FAS524308:FAS524311 FKO524308:FKO524311 FUK524308:FUK524311 GEG524308:GEG524311 GOC524308:GOC524311 GXY524308:GXY524311 HHU524308:HHU524311 HRQ524308:HRQ524311 IBM524308:IBM524311 ILI524308:ILI524311 IVE524308:IVE524311 JFA524308:JFA524311 JOW524308:JOW524311 JYS524308:JYS524311 KIO524308:KIO524311 KSK524308:KSK524311 LCG524308:LCG524311 LMC524308:LMC524311 LVY524308:LVY524311 MFU524308:MFU524311 MPQ524308:MPQ524311 MZM524308:MZM524311 NJI524308:NJI524311 NTE524308:NTE524311 ODA524308:ODA524311 OMW524308:OMW524311 OWS524308:OWS524311 PGO524308:PGO524311 PQK524308:PQK524311 QAG524308:QAG524311 QKC524308:QKC524311 QTY524308:QTY524311 RDU524308:RDU524311 RNQ524308:RNQ524311 RXM524308:RXM524311 SHI524308:SHI524311 SRE524308:SRE524311 TBA524308:TBA524311 TKW524308:TKW524311 TUS524308:TUS524311 UEO524308:UEO524311 UOK524308:UOK524311 UYG524308:UYG524311 VIC524308:VIC524311 VRY524308:VRY524311 WBU524308:WBU524311 WLQ524308:WLQ524311 WVM524308:WVM524311 E589835:E589838 JA589844:JA589847 SW589844:SW589847 ACS589844:ACS589847 AMO589844:AMO589847 AWK589844:AWK589847 BGG589844:BGG589847 BQC589844:BQC589847 BZY589844:BZY589847 CJU589844:CJU589847 CTQ589844:CTQ589847 DDM589844:DDM589847 DNI589844:DNI589847 DXE589844:DXE589847 EHA589844:EHA589847 EQW589844:EQW589847 FAS589844:FAS589847 FKO589844:FKO589847 FUK589844:FUK589847 GEG589844:GEG589847 GOC589844:GOC589847 GXY589844:GXY589847 HHU589844:HHU589847 HRQ589844:HRQ589847 IBM589844:IBM589847 ILI589844:ILI589847 IVE589844:IVE589847 JFA589844:JFA589847 JOW589844:JOW589847 JYS589844:JYS589847 KIO589844:KIO589847 KSK589844:KSK589847 LCG589844:LCG589847 LMC589844:LMC589847 LVY589844:LVY589847 MFU589844:MFU589847 MPQ589844:MPQ589847 MZM589844:MZM589847 NJI589844:NJI589847 NTE589844:NTE589847 ODA589844:ODA589847 OMW589844:OMW589847 OWS589844:OWS589847 PGO589844:PGO589847 PQK589844:PQK589847 QAG589844:QAG589847 QKC589844:QKC589847 QTY589844:QTY589847 RDU589844:RDU589847 RNQ589844:RNQ589847 RXM589844:RXM589847 SHI589844:SHI589847 SRE589844:SRE589847 TBA589844:TBA589847 TKW589844:TKW589847 TUS589844:TUS589847 UEO589844:UEO589847 UOK589844:UOK589847 UYG589844:UYG589847 VIC589844:VIC589847 VRY589844:VRY589847 WBU589844:WBU589847 WLQ589844:WLQ589847 WVM589844:WVM589847 E655371:E655374 JA655380:JA655383 SW655380:SW655383 ACS655380:ACS655383 AMO655380:AMO655383 AWK655380:AWK655383 BGG655380:BGG655383 BQC655380:BQC655383 BZY655380:BZY655383 CJU655380:CJU655383 CTQ655380:CTQ655383 DDM655380:DDM655383 DNI655380:DNI655383 DXE655380:DXE655383 EHA655380:EHA655383 EQW655380:EQW655383 FAS655380:FAS655383 FKO655380:FKO655383 FUK655380:FUK655383 GEG655380:GEG655383 GOC655380:GOC655383 GXY655380:GXY655383 HHU655380:HHU655383 HRQ655380:HRQ655383 IBM655380:IBM655383 ILI655380:ILI655383 IVE655380:IVE655383 JFA655380:JFA655383 JOW655380:JOW655383 JYS655380:JYS655383 KIO655380:KIO655383 KSK655380:KSK655383 LCG655380:LCG655383 LMC655380:LMC655383 LVY655380:LVY655383 MFU655380:MFU655383 MPQ655380:MPQ655383 MZM655380:MZM655383 NJI655380:NJI655383 NTE655380:NTE655383 ODA655380:ODA655383 OMW655380:OMW655383 OWS655380:OWS655383 PGO655380:PGO655383 PQK655380:PQK655383 QAG655380:QAG655383 QKC655380:QKC655383 QTY655380:QTY655383 RDU655380:RDU655383 RNQ655380:RNQ655383 RXM655380:RXM655383 SHI655380:SHI655383 SRE655380:SRE655383 TBA655380:TBA655383 TKW655380:TKW655383 TUS655380:TUS655383 UEO655380:UEO655383 UOK655380:UOK655383 UYG655380:UYG655383 VIC655380:VIC655383 VRY655380:VRY655383 WBU655380:WBU655383 WLQ655380:WLQ655383 WVM655380:WVM655383 E720907:E720910 JA720916:JA720919 SW720916:SW720919 ACS720916:ACS720919 AMO720916:AMO720919 AWK720916:AWK720919 BGG720916:BGG720919 BQC720916:BQC720919 BZY720916:BZY720919 CJU720916:CJU720919 CTQ720916:CTQ720919 DDM720916:DDM720919 DNI720916:DNI720919 DXE720916:DXE720919 EHA720916:EHA720919 EQW720916:EQW720919 FAS720916:FAS720919 FKO720916:FKO720919 FUK720916:FUK720919 GEG720916:GEG720919 GOC720916:GOC720919 GXY720916:GXY720919 HHU720916:HHU720919 HRQ720916:HRQ720919 IBM720916:IBM720919 ILI720916:ILI720919 IVE720916:IVE720919 JFA720916:JFA720919 JOW720916:JOW720919 JYS720916:JYS720919 KIO720916:KIO720919 KSK720916:KSK720919 LCG720916:LCG720919 LMC720916:LMC720919 LVY720916:LVY720919 MFU720916:MFU720919 MPQ720916:MPQ720919 MZM720916:MZM720919 NJI720916:NJI720919 NTE720916:NTE720919 ODA720916:ODA720919 OMW720916:OMW720919 OWS720916:OWS720919 PGO720916:PGO720919 PQK720916:PQK720919 QAG720916:QAG720919 QKC720916:QKC720919 QTY720916:QTY720919 RDU720916:RDU720919 RNQ720916:RNQ720919 RXM720916:RXM720919 SHI720916:SHI720919 SRE720916:SRE720919 TBA720916:TBA720919 TKW720916:TKW720919 TUS720916:TUS720919 UEO720916:UEO720919 UOK720916:UOK720919 UYG720916:UYG720919 VIC720916:VIC720919 VRY720916:VRY720919 WBU720916:WBU720919 WLQ720916:WLQ720919 WVM720916:WVM720919 E786443:E786446 JA786452:JA786455 SW786452:SW786455 ACS786452:ACS786455 AMO786452:AMO786455 AWK786452:AWK786455 BGG786452:BGG786455 BQC786452:BQC786455 BZY786452:BZY786455 CJU786452:CJU786455 CTQ786452:CTQ786455 DDM786452:DDM786455 DNI786452:DNI786455 DXE786452:DXE786455 EHA786452:EHA786455 EQW786452:EQW786455 FAS786452:FAS786455 FKO786452:FKO786455 FUK786452:FUK786455 GEG786452:GEG786455 GOC786452:GOC786455 GXY786452:GXY786455 HHU786452:HHU786455 HRQ786452:HRQ786455 IBM786452:IBM786455 ILI786452:ILI786455 IVE786452:IVE786455 JFA786452:JFA786455 JOW786452:JOW786455 JYS786452:JYS786455 KIO786452:KIO786455 KSK786452:KSK786455 LCG786452:LCG786455 LMC786452:LMC786455 LVY786452:LVY786455 MFU786452:MFU786455 MPQ786452:MPQ786455 MZM786452:MZM786455 NJI786452:NJI786455 NTE786452:NTE786455 ODA786452:ODA786455 OMW786452:OMW786455 OWS786452:OWS786455 PGO786452:PGO786455 PQK786452:PQK786455 QAG786452:QAG786455 QKC786452:QKC786455 QTY786452:QTY786455 RDU786452:RDU786455 RNQ786452:RNQ786455 RXM786452:RXM786455 SHI786452:SHI786455 SRE786452:SRE786455 TBA786452:TBA786455 TKW786452:TKW786455 TUS786452:TUS786455 UEO786452:UEO786455 UOK786452:UOK786455 UYG786452:UYG786455 VIC786452:VIC786455 VRY786452:VRY786455 WBU786452:WBU786455 WLQ786452:WLQ786455 WVM786452:WVM786455 E851979:E851982 JA851988:JA851991 SW851988:SW851991 ACS851988:ACS851991 AMO851988:AMO851991 AWK851988:AWK851991 BGG851988:BGG851991 BQC851988:BQC851991 BZY851988:BZY851991 CJU851988:CJU851991 CTQ851988:CTQ851991 DDM851988:DDM851991 DNI851988:DNI851991 DXE851988:DXE851991 EHA851988:EHA851991 EQW851988:EQW851991 FAS851988:FAS851991 FKO851988:FKO851991 FUK851988:FUK851991 GEG851988:GEG851991 GOC851988:GOC851991 GXY851988:GXY851991 HHU851988:HHU851991 HRQ851988:HRQ851991 IBM851988:IBM851991 ILI851988:ILI851991 IVE851988:IVE851991 JFA851988:JFA851991 JOW851988:JOW851991 JYS851988:JYS851991 KIO851988:KIO851991 KSK851988:KSK851991 LCG851988:LCG851991 LMC851988:LMC851991 LVY851988:LVY851991 MFU851988:MFU851991 MPQ851988:MPQ851991 MZM851988:MZM851991 NJI851988:NJI851991 NTE851988:NTE851991 ODA851988:ODA851991 OMW851988:OMW851991 OWS851988:OWS851991 PGO851988:PGO851991 PQK851988:PQK851991 QAG851988:QAG851991 QKC851988:QKC851991 QTY851988:QTY851991 RDU851988:RDU851991 RNQ851988:RNQ851991 RXM851988:RXM851991 SHI851988:SHI851991 SRE851988:SRE851991 TBA851988:TBA851991 TKW851988:TKW851991 TUS851988:TUS851991 UEO851988:UEO851991 UOK851988:UOK851991 UYG851988:UYG851991 VIC851988:VIC851991 VRY851988:VRY851991 WBU851988:WBU851991 WLQ851988:WLQ851991 WVM851988:WVM851991 E917515:E917518 JA917524:JA917527 SW917524:SW917527 ACS917524:ACS917527 AMO917524:AMO917527 AWK917524:AWK917527 BGG917524:BGG917527 BQC917524:BQC917527 BZY917524:BZY917527 CJU917524:CJU917527 CTQ917524:CTQ917527 DDM917524:DDM917527 DNI917524:DNI917527 DXE917524:DXE917527 EHA917524:EHA917527 EQW917524:EQW917527 FAS917524:FAS917527 FKO917524:FKO917527 FUK917524:FUK917527 GEG917524:GEG917527 GOC917524:GOC917527 GXY917524:GXY917527 HHU917524:HHU917527 HRQ917524:HRQ917527 IBM917524:IBM917527 ILI917524:ILI917527 IVE917524:IVE917527 JFA917524:JFA917527 JOW917524:JOW917527 JYS917524:JYS917527 KIO917524:KIO917527 KSK917524:KSK917527 LCG917524:LCG917527 LMC917524:LMC917527 LVY917524:LVY917527 MFU917524:MFU917527 MPQ917524:MPQ917527 MZM917524:MZM917527 NJI917524:NJI917527 NTE917524:NTE917527 ODA917524:ODA917527 OMW917524:OMW917527 OWS917524:OWS917527 PGO917524:PGO917527 PQK917524:PQK917527 QAG917524:QAG917527 QKC917524:QKC917527 QTY917524:QTY917527 RDU917524:RDU917527 RNQ917524:RNQ917527 RXM917524:RXM917527 SHI917524:SHI917527 SRE917524:SRE917527 TBA917524:TBA917527 TKW917524:TKW917527 TUS917524:TUS917527 UEO917524:UEO917527 UOK917524:UOK917527 UYG917524:UYG917527 VIC917524:VIC917527 VRY917524:VRY917527 WBU917524:WBU917527 WLQ917524:WLQ917527 WVM917524:WVM917527 E983051:E983054 JA983060:JA983063 SW983060:SW983063 ACS983060:ACS983063 AMO983060:AMO983063 AWK983060:AWK983063 BGG983060:BGG983063 BQC983060:BQC983063 BZY983060:BZY983063 CJU983060:CJU983063 CTQ983060:CTQ983063 DDM983060:DDM983063 DNI983060:DNI983063 DXE983060:DXE983063 EHA983060:EHA983063 EQW983060:EQW983063 FAS983060:FAS983063 FKO983060:FKO983063 FUK983060:FUK983063 GEG983060:GEG983063 GOC983060:GOC983063 GXY983060:GXY983063 HHU983060:HHU983063 HRQ983060:HRQ983063 IBM983060:IBM983063 ILI983060:ILI983063 IVE983060:IVE983063 JFA983060:JFA983063 JOW983060:JOW983063 JYS983060:JYS983063 KIO983060:KIO983063 KSK983060:KSK983063 LCG983060:LCG983063 LMC983060:LMC983063 LVY983060:LVY983063 MFU983060:MFU983063 MPQ983060:MPQ983063 MZM983060:MZM983063 NJI983060:NJI983063 NTE983060:NTE983063 ODA983060:ODA983063 OMW983060:OMW983063 OWS983060:OWS983063 PGO983060:PGO983063 PQK983060:PQK983063 QAG983060:QAG983063 QKC983060:QKC983063 QTY983060:QTY983063 RDU983060:RDU983063 RNQ983060:RNQ983063 RXM983060:RXM983063 SHI983060:SHI983063 SRE983060:SRE983063 TBA983060:TBA983063 TKW983060:TKW983063 TUS983060:TUS983063 UEO983060:UEO983063 UOK983060:UOK983063 UYG983060:UYG983063 VIC983060:VIC983063 VRY983060:VRY983063 WBU983060:WBU983063 WLQ983060:WLQ983063 WVM983060:WVM983063 WVM20:WVM23 WLQ20:WLQ23 WBU20:WBU23 VRY20:VRY23 VIC20:VIC23 UYG20:UYG23 UOK20:UOK23 UEO20:UEO23 TUS20:TUS23 TKW20:TKW23 TBA20:TBA23 SRE20:SRE23 SHI20:SHI23 RXM20:RXM23 RNQ20:RNQ23 RDU20:RDU23 QTY20:QTY23 QKC20:QKC23 QAG20:QAG23 PQK20:PQK23 PGO20:PGO23 OWS20:OWS23 OMW20:OMW23 ODA20:ODA23 NTE20:NTE23 NJI20:NJI23 MZM20:MZM23 MPQ20:MPQ23 MFU20:MFU23 LVY20:LVY23 LMC20:LMC23 LCG20:LCG23 KSK20:KSK23 KIO20:KIO23 JYS20:JYS23 JOW20:JOW23 JFA20:JFA23 IVE20:IVE23 ILI20:ILI23 IBM20:IBM23 HRQ20:HRQ23 HHU20:HHU23 GXY20:GXY23 GOC20:GOC23 GEG20:GEG23 FUK20:FUK23 FKO20:FKO23 FAS20:FAS23 EQW20:EQW23 EHA20:EHA23 DXE20:DXE23 DNI20:DNI23 DDM20:DDM23 CTQ20:CTQ23 CJU20:CJU23 BZY20:BZY23 BQC20:BQC23 BGG20:BGG23 AWK20:AWK23 AMO20:AMO23 ACS20:ACS23 SW20:SW23 JA20:JA23 E20:E23" xr:uid="{00000000-0002-0000-0700-000001000000}">
      <formula1>0</formula1>
      <formula2>999</formula2>
    </dataValidation>
    <dataValidation type="list" allowBlank="1" showInputMessage="1" showErrorMessage="1" sqref="E26:F27" xr:uid="{00000000-0002-0000-0700-000002000000}">
      <formula1>"〇"</formula1>
    </dataValidation>
  </dataValidations>
  <pageMargins left="0.4" right="0.45"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sheetPr>
  <dimension ref="A1:M35"/>
  <sheetViews>
    <sheetView showGridLines="0" view="pageBreakPreview" zoomScaleNormal="100" zoomScaleSheetLayoutView="100" workbookViewId="0"/>
  </sheetViews>
  <sheetFormatPr defaultRowHeight="13.5"/>
  <cols>
    <col min="1" max="1" width="18.875" style="148" customWidth="1"/>
    <col min="2" max="2" width="11.75" style="148" bestFit="1" customWidth="1"/>
    <col min="3" max="3" width="9.75" style="148" customWidth="1"/>
    <col min="4" max="4" width="1.5" style="148" customWidth="1"/>
    <col min="5" max="5" width="19" style="148" customWidth="1"/>
    <col min="6" max="6" width="1.5" style="148" customWidth="1"/>
    <col min="7" max="7" width="12.5" style="148" customWidth="1"/>
    <col min="8" max="8" width="9.75" style="148" customWidth="1"/>
    <col min="9" max="256" width="8.75" style="148"/>
    <col min="257" max="257" width="18.875" style="148" customWidth="1"/>
    <col min="258" max="258" width="11.75" style="148" bestFit="1" customWidth="1"/>
    <col min="259" max="259" width="9.75" style="148" customWidth="1"/>
    <col min="260" max="260" width="1.5" style="148" customWidth="1"/>
    <col min="261" max="261" width="17.375" style="148" customWidth="1"/>
    <col min="262" max="262" width="0" style="148" hidden="1" customWidth="1"/>
    <col min="263" max="263" width="12.5" style="148" customWidth="1"/>
    <col min="264" max="264" width="9.75" style="148" customWidth="1"/>
    <col min="265" max="512" width="8.75" style="148"/>
    <col min="513" max="513" width="18.875" style="148" customWidth="1"/>
    <col min="514" max="514" width="11.75" style="148" bestFit="1" customWidth="1"/>
    <col min="515" max="515" width="9.75" style="148" customWidth="1"/>
    <col min="516" max="516" width="1.5" style="148" customWidth="1"/>
    <col min="517" max="517" width="17.375" style="148" customWidth="1"/>
    <col min="518" max="518" width="0" style="148" hidden="1" customWidth="1"/>
    <col min="519" max="519" width="12.5" style="148" customWidth="1"/>
    <col min="520" max="520" width="9.75" style="148" customWidth="1"/>
    <col min="521" max="768" width="8.75" style="148"/>
    <col min="769" max="769" width="18.875" style="148" customWidth="1"/>
    <col min="770" max="770" width="11.75" style="148" bestFit="1" customWidth="1"/>
    <col min="771" max="771" width="9.75" style="148" customWidth="1"/>
    <col min="772" max="772" width="1.5" style="148" customWidth="1"/>
    <col min="773" max="773" width="17.375" style="148" customWidth="1"/>
    <col min="774" max="774" width="0" style="148" hidden="1" customWidth="1"/>
    <col min="775" max="775" width="12.5" style="148" customWidth="1"/>
    <col min="776" max="776" width="9.75" style="148" customWidth="1"/>
    <col min="777" max="1024" width="8.75" style="148"/>
    <col min="1025" max="1025" width="18.875" style="148" customWidth="1"/>
    <col min="1026" max="1026" width="11.75" style="148" bestFit="1" customWidth="1"/>
    <col min="1027" max="1027" width="9.75" style="148" customWidth="1"/>
    <col min="1028" max="1028" width="1.5" style="148" customWidth="1"/>
    <col min="1029" max="1029" width="17.375" style="148" customWidth="1"/>
    <col min="1030" max="1030" width="0" style="148" hidden="1" customWidth="1"/>
    <col min="1031" max="1031" width="12.5" style="148" customWidth="1"/>
    <col min="1032" max="1032" width="9.75" style="148" customWidth="1"/>
    <col min="1033" max="1280" width="8.75" style="148"/>
    <col min="1281" max="1281" width="18.875" style="148" customWidth="1"/>
    <col min="1282" max="1282" width="11.75" style="148" bestFit="1" customWidth="1"/>
    <col min="1283" max="1283" width="9.75" style="148" customWidth="1"/>
    <col min="1284" max="1284" width="1.5" style="148" customWidth="1"/>
    <col min="1285" max="1285" width="17.375" style="148" customWidth="1"/>
    <col min="1286" max="1286" width="0" style="148" hidden="1" customWidth="1"/>
    <col min="1287" max="1287" width="12.5" style="148" customWidth="1"/>
    <col min="1288" max="1288" width="9.75" style="148" customWidth="1"/>
    <col min="1289" max="1536" width="8.75" style="148"/>
    <col min="1537" max="1537" width="18.875" style="148" customWidth="1"/>
    <col min="1538" max="1538" width="11.75" style="148" bestFit="1" customWidth="1"/>
    <col min="1539" max="1539" width="9.75" style="148" customWidth="1"/>
    <col min="1540" max="1540" width="1.5" style="148" customWidth="1"/>
    <col min="1541" max="1541" width="17.375" style="148" customWidth="1"/>
    <col min="1542" max="1542" width="0" style="148" hidden="1" customWidth="1"/>
    <col min="1543" max="1543" width="12.5" style="148" customWidth="1"/>
    <col min="1544" max="1544" width="9.75" style="148" customWidth="1"/>
    <col min="1545" max="1792" width="8.75" style="148"/>
    <col min="1793" max="1793" width="18.875" style="148" customWidth="1"/>
    <col min="1794" max="1794" width="11.75" style="148" bestFit="1" customWidth="1"/>
    <col min="1795" max="1795" width="9.75" style="148" customWidth="1"/>
    <col min="1796" max="1796" width="1.5" style="148" customWidth="1"/>
    <col min="1797" max="1797" width="17.375" style="148" customWidth="1"/>
    <col min="1798" max="1798" width="0" style="148" hidden="1" customWidth="1"/>
    <col min="1799" max="1799" width="12.5" style="148" customWidth="1"/>
    <col min="1800" max="1800" width="9.75" style="148" customWidth="1"/>
    <col min="1801" max="2048" width="8.75" style="148"/>
    <col min="2049" max="2049" width="18.875" style="148" customWidth="1"/>
    <col min="2050" max="2050" width="11.75" style="148" bestFit="1" customWidth="1"/>
    <col min="2051" max="2051" width="9.75" style="148" customWidth="1"/>
    <col min="2052" max="2052" width="1.5" style="148" customWidth="1"/>
    <col min="2053" max="2053" width="17.375" style="148" customWidth="1"/>
    <col min="2054" max="2054" width="0" style="148" hidden="1" customWidth="1"/>
    <col min="2055" max="2055" width="12.5" style="148" customWidth="1"/>
    <col min="2056" max="2056" width="9.75" style="148" customWidth="1"/>
    <col min="2057" max="2304" width="8.75" style="148"/>
    <col min="2305" max="2305" width="18.875" style="148" customWidth="1"/>
    <col min="2306" max="2306" width="11.75" style="148" bestFit="1" customWidth="1"/>
    <col min="2307" max="2307" width="9.75" style="148" customWidth="1"/>
    <col min="2308" max="2308" width="1.5" style="148" customWidth="1"/>
    <col min="2309" max="2309" width="17.375" style="148" customWidth="1"/>
    <col min="2310" max="2310" width="0" style="148" hidden="1" customWidth="1"/>
    <col min="2311" max="2311" width="12.5" style="148" customWidth="1"/>
    <col min="2312" max="2312" width="9.75" style="148" customWidth="1"/>
    <col min="2313" max="2560" width="8.75" style="148"/>
    <col min="2561" max="2561" width="18.875" style="148" customWidth="1"/>
    <col min="2562" max="2562" width="11.75" style="148" bestFit="1" customWidth="1"/>
    <col min="2563" max="2563" width="9.75" style="148" customWidth="1"/>
    <col min="2564" max="2564" width="1.5" style="148" customWidth="1"/>
    <col min="2565" max="2565" width="17.375" style="148" customWidth="1"/>
    <col min="2566" max="2566" width="0" style="148" hidden="1" customWidth="1"/>
    <col min="2567" max="2567" width="12.5" style="148" customWidth="1"/>
    <col min="2568" max="2568" width="9.75" style="148" customWidth="1"/>
    <col min="2569" max="2816" width="8.75" style="148"/>
    <col min="2817" max="2817" width="18.875" style="148" customWidth="1"/>
    <col min="2818" max="2818" width="11.75" style="148" bestFit="1" customWidth="1"/>
    <col min="2819" max="2819" width="9.75" style="148" customWidth="1"/>
    <col min="2820" max="2820" width="1.5" style="148" customWidth="1"/>
    <col min="2821" max="2821" width="17.375" style="148" customWidth="1"/>
    <col min="2822" max="2822" width="0" style="148" hidden="1" customWidth="1"/>
    <col min="2823" max="2823" width="12.5" style="148" customWidth="1"/>
    <col min="2824" max="2824" width="9.75" style="148" customWidth="1"/>
    <col min="2825" max="3072" width="8.75" style="148"/>
    <col min="3073" max="3073" width="18.875" style="148" customWidth="1"/>
    <col min="3074" max="3074" width="11.75" style="148" bestFit="1" customWidth="1"/>
    <col min="3075" max="3075" width="9.75" style="148" customWidth="1"/>
    <col min="3076" max="3076" width="1.5" style="148" customWidth="1"/>
    <col min="3077" max="3077" width="17.375" style="148" customWidth="1"/>
    <col min="3078" max="3078" width="0" style="148" hidden="1" customWidth="1"/>
    <col min="3079" max="3079" width="12.5" style="148" customWidth="1"/>
    <col min="3080" max="3080" width="9.75" style="148" customWidth="1"/>
    <col min="3081" max="3328" width="8.75" style="148"/>
    <col min="3329" max="3329" width="18.875" style="148" customWidth="1"/>
    <col min="3330" max="3330" width="11.75" style="148" bestFit="1" customWidth="1"/>
    <col min="3331" max="3331" width="9.75" style="148" customWidth="1"/>
    <col min="3332" max="3332" width="1.5" style="148" customWidth="1"/>
    <col min="3333" max="3333" width="17.375" style="148" customWidth="1"/>
    <col min="3334" max="3334" width="0" style="148" hidden="1" customWidth="1"/>
    <col min="3335" max="3335" width="12.5" style="148" customWidth="1"/>
    <col min="3336" max="3336" width="9.75" style="148" customWidth="1"/>
    <col min="3337" max="3584" width="8.75" style="148"/>
    <col min="3585" max="3585" width="18.875" style="148" customWidth="1"/>
    <col min="3586" max="3586" width="11.75" style="148" bestFit="1" customWidth="1"/>
    <col min="3587" max="3587" width="9.75" style="148" customWidth="1"/>
    <col min="3588" max="3588" width="1.5" style="148" customWidth="1"/>
    <col min="3589" max="3589" width="17.375" style="148" customWidth="1"/>
    <col min="3590" max="3590" width="0" style="148" hidden="1" customWidth="1"/>
    <col min="3591" max="3591" width="12.5" style="148" customWidth="1"/>
    <col min="3592" max="3592" width="9.75" style="148" customWidth="1"/>
    <col min="3593" max="3840" width="8.75" style="148"/>
    <col min="3841" max="3841" width="18.875" style="148" customWidth="1"/>
    <col min="3842" max="3842" width="11.75" style="148" bestFit="1" customWidth="1"/>
    <col min="3843" max="3843" width="9.75" style="148" customWidth="1"/>
    <col min="3844" max="3844" width="1.5" style="148" customWidth="1"/>
    <col min="3845" max="3845" width="17.375" style="148" customWidth="1"/>
    <col min="3846" max="3846" width="0" style="148" hidden="1" customWidth="1"/>
    <col min="3847" max="3847" width="12.5" style="148" customWidth="1"/>
    <col min="3848" max="3848" width="9.75" style="148" customWidth="1"/>
    <col min="3849" max="4096" width="8.75" style="148"/>
    <col min="4097" max="4097" width="18.875" style="148" customWidth="1"/>
    <col min="4098" max="4098" width="11.75" style="148" bestFit="1" customWidth="1"/>
    <col min="4099" max="4099" width="9.75" style="148" customWidth="1"/>
    <col min="4100" max="4100" width="1.5" style="148" customWidth="1"/>
    <col min="4101" max="4101" width="17.375" style="148" customWidth="1"/>
    <col min="4102" max="4102" width="0" style="148" hidden="1" customWidth="1"/>
    <col min="4103" max="4103" width="12.5" style="148" customWidth="1"/>
    <col min="4104" max="4104" width="9.75" style="148" customWidth="1"/>
    <col min="4105" max="4352" width="8.75" style="148"/>
    <col min="4353" max="4353" width="18.875" style="148" customWidth="1"/>
    <col min="4354" max="4354" width="11.75" style="148" bestFit="1" customWidth="1"/>
    <col min="4355" max="4355" width="9.75" style="148" customWidth="1"/>
    <col min="4356" max="4356" width="1.5" style="148" customWidth="1"/>
    <col min="4357" max="4357" width="17.375" style="148" customWidth="1"/>
    <col min="4358" max="4358" width="0" style="148" hidden="1" customWidth="1"/>
    <col min="4359" max="4359" width="12.5" style="148" customWidth="1"/>
    <col min="4360" max="4360" width="9.75" style="148" customWidth="1"/>
    <col min="4361" max="4608" width="8.75" style="148"/>
    <col min="4609" max="4609" width="18.875" style="148" customWidth="1"/>
    <col min="4610" max="4610" width="11.75" style="148" bestFit="1" customWidth="1"/>
    <col min="4611" max="4611" width="9.75" style="148" customWidth="1"/>
    <col min="4612" max="4612" width="1.5" style="148" customWidth="1"/>
    <col min="4613" max="4613" width="17.375" style="148" customWidth="1"/>
    <col min="4614" max="4614" width="0" style="148" hidden="1" customWidth="1"/>
    <col min="4615" max="4615" width="12.5" style="148" customWidth="1"/>
    <col min="4616" max="4616" width="9.75" style="148" customWidth="1"/>
    <col min="4617" max="4864" width="8.75" style="148"/>
    <col min="4865" max="4865" width="18.875" style="148" customWidth="1"/>
    <col min="4866" max="4866" width="11.75" style="148" bestFit="1" customWidth="1"/>
    <col min="4867" max="4867" width="9.75" style="148" customWidth="1"/>
    <col min="4868" max="4868" width="1.5" style="148" customWidth="1"/>
    <col min="4869" max="4869" width="17.375" style="148" customWidth="1"/>
    <col min="4870" max="4870" width="0" style="148" hidden="1" customWidth="1"/>
    <col min="4871" max="4871" width="12.5" style="148" customWidth="1"/>
    <col min="4872" max="4872" width="9.75" style="148" customWidth="1"/>
    <col min="4873" max="5120" width="8.75" style="148"/>
    <col min="5121" max="5121" width="18.875" style="148" customWidth="1"/>
    <col min="5122" max="5122" width="11.75" style="148" bestFit="1" customWidth="1"/>
    <col min="5123" max="5123" width="9.75" style="148" customWidth="1"/>
    <col min="5124" max="5124" width="1.5" style="148" customWidth="1"/>
    <col min="5125" max="5125" width="17.375" style="148" customWidth="1"/>
    <col min="5126" max="5126" width="0" style="148" hidden="1" customWidth="1"/>
    <col min="5127" max="5127" width="12.5" style="148" customWidth="1"/>
    <col min="5128" max="5128" width="9.75" style="148" customWidth="1"/>
    <col min="5129" max="5376" width="8.75" style="148"/>
    <col min="5377" max="5377" width="18.875" style="148" customWidth="1"/>
    <col min="5378" max="5378" width="11.75" style="148" bestFit="1" customWidth="1"/>
    <col min="5379" max="5379" width="9.75" style="148" customWidth="1"/>
    <col min="5380" max="5380" width="1.5" style="148" customWidth="1"/>
    <col min="5381" max="5381" width="17.375" style="148" customWidth="1"/>
    <col min="5382" max="5382" width="0" style="148" hidden="1" customWidth="1"/>
    <col min="5383" max="5383" width="12.5" style="148" customWidth="1"/>
    <col min="5384" max="5384" width="9.75" style="148" customWidth="1"/>
    <col min="5385" max="5632" width="8.75" style="148"/>
    <col min="5633" max="5633" width="18.875" style="148" customWidth="1"/>
    <col min="5634" max="5634" width="11.75" style="148" bestFit="1" customWidth="1"/>
    <col min="5635" max="5635" width="9.75" style="148" customWidth="1"/>
    <col min="5636" max="5636" width="1.5" style="148" customWidth="1"/>
    <col min="5637" max="5637" width="17.375" style="148" customWidth="1"/>
    <col min="5638" max="5638" width="0" style="148" hidden="1" customWidth="1"/>
    <col min="5639" max="5639" width="12.5" style="148" customWidth="1"/>
    <col min="5640" max="5640" width="9.75" style="148" customWidth="1"/>
    <col min="5641" max="5888" width="8.75" style="148"/>
    <col min="5889" max="5889" width="18.875" style="148" customWidth="1"/>
    <col min="5890" max="5890" width="11.75" style="148" bestFit="1" customWidth="1"/>
    <col min="5891" max="5891" width="9.75" style="148" customWidth="1"/>
    <col min="5892" max="5892" width="1.5" style="148" customWidth="1"/>
    <col min="5893" max="5893" width="17.375" style="148" customWidth="1"/>
    <col min="5894" max="5894" width="0" style="148" hidden="1" customWidth="1"/>
    <col min="5895" max="5895" width="12.5" style="148" customWidth="1"/>
    <col min="5896" max="5896" width="9.75" style="148" customWidth="1"/>
    <col min="5897" max="6144" width="8.75" style="148"/>
    <col min="6145" max="6145" width="18.875" style="148" customWidth="1"/>
    <col min="6146" max="6146" width="11.75" style="148" bestFit="1" customWidth="1"/>
    <col min="6147" max="6147" width="9.75" style="148" customWidth="1"/>
    <col min="6148" max="6148" width="1.5" style="148" customWidth="1"/>
    <col min="6149" max="6149" width="17.375" style="148" customWidth="1"/>
    <col min="6150" max="6150" width="0" style="148" hidden="1" customWidth="1"/>
    <col min="6151" max="6151" width="12.5" style="148" customWidth="1"/>
    <col min="6152" max="6152" width="9.75" style="148" customWidth="1"/>
    <col min="6153" max="6400" width="8.75" style="148"/>
    <col min="6401" max="6401" width="18.875" style="148" customWidth="1"/>
    <col min="6402" max="6402" width="11.75" style="148" bestFit="1" customWidth="1"/>
    <col min="6403" max="6403" width="9.75" style="148" customWidth="1"/>
    <col min="6404" max="6404" width="1.5" style="148" customWidth="1"/>
    <col min="6405" max="6405" width="17.375" style="148" customWidth="1"/>
    <col min="6406" max="6406" width="0" style="148" hidden="1" customWidth="1"/>
    <col min="6407" max="6407" width="12.5" style="148" customWidth="1"/>
    <col min="6408" max="6408" width="9.75" style="148" customWidth="1"/>
    <col min="6409" max="6656" width="8.75" style="148"/>
    <col min="6657" max="6657" width="18.875" style="148" customWidth="1"/>
    <col min="6658" max="6658" width="11.75" style="148" bestFit="1" customWidth="1"/>
    <col min="6659" max="6659" width="9.75" style="148" customWidth="1"/>
    <col min="6660" max="6660" width="1.5" style="148" customWidth="1"/>
    <col min="6661" max="6661" width="17.375" style="148" customWidth="1"/>
    <col min="6662" max="6662" width="0" style="148" hidden="1" customWidth="1"/>
    <col min="6663" max="6663" width="12.5" style="148" customWidth="1"/>
    <col min="6664" max="6664" width="9.75" style="148" customWidth="1"/>
    <col min="6665" max="6912" width="8.75" style="148"/>
    <col min="6913" max="6913" width="18.875" style="148" customWidth="1"/>
    <col min="6914" max="6914" width="11.75" style="148" bestFit="1" customWidth="1"/>
    <col min="6915" max="6915" width="9.75" style="148" customWidth="1"/>
    <col min="6916" max="6916" width="1.5" style="148" customWidth="1"/>
    <col min="6917" max="6917" width="17.375" style="148" customWidth="1"/>
    <col min="6918" max="6918" width="0" style="148" hidden="1" customWidth="1"/>
    <col min="6919" max="6919" width="12.5" style="148" customWidth="1"/>
    <col min="6920" max="6920" width="9.75" style="148" customWidth="1"/>
    <col min="6921" max="7168" width="8.75" style="148"/>
    <col min="7169" max="7169" width="18.875" style="148" customWidth="1"/>
    <col min="7170" max="7170" width="11.75" style="148" bestFit="1" customWidth="1"/>
    <col min="7171" max="7171" width="9.75" style="148" customWidth="1"/>
    <col min="7172" max="7172" width="1.5" style="148" customWidth="1"/>
    <col min="7173" max="7173" width="17.375" style="148" customWidth="1"/>
    <col min="7174" max="7174" width="0" style="148" hidden="1" customWidth="1"/>
    <col min="7175" max="7175" width="12.5" style="148" customWidth="1"/>
    <col min="7176" max="7176" width="9.75" style="148" customWidth="1"/>
    <col min="7177" max="7424" width="8.75" style="148"/>
    <col min="7425" max="7425" width="18.875" style="148" customWidth="1"/>
    <col min="7426" max="7426" width="11.75" style="148" bestFit="1" customWidth="1"/>
    <col min="7427" max="7427" width="9.75" style="148" customWidth="1"/>
    <col min="7428" max="7428" width="1.5" style="148" customWidth="1"/>
    <col min="7429" max="7429" width="17.375" style="148" customWidth="1"/>
    <col min="7430" max="7430" width="0" style="148" hidden="1" customWidth="1"/>
    <col min="7431" max="7431" width="12.5" style="148" customWidth="1"/>
    <col min="7432" max="7432" width="9.75" style="148" customWidth="1"/>
    <col min="7433" max="7680" width="8.75" style="148"/>
    <col min="7681" max="7681" width="18.875" style="148" customWidth="1"/>
    <col min="7682" max="7682" width="11.75" style="148" bestFit="1" customWidth="1"/>
    <col min="7683" max="7683" width="9.75" style="148" customWidth="1"/>
    <col min="7684" max="7684" width="1.5" style="148" customWidth="1"/>
    <col min="7685" max="7685" width="17.375" style="148" customWidth="1"/>
    <col min="7686" max="7686" width="0" style="148" hidden="1" customWidth="1"/>
    <col min="7687" max="7687" width="12.5" style="148" customWidth="1"/>
    <col min="7688" max="7688" width="9.75" style="148" customWidth="1"/>
    <col min="7689" max="7936" width="8.75" style="148"/>
    <col min="7937" max="7937" width="18.875" style="148" customWidth="1"/>
    <col min="7938" max="7938" width="11.75" style="148" bestFit="1" customWidth="1"/>
    <col min="7939" max="7939" width="9.75" style="148" customWidth="1"/>
    <col min="7940" max="7940" width="1.5" style="148" customWidth="1"/>
    <col min="7941" max="7941" width="17.375" style="148" customWidth="1"/>
    <col min="7942" max="7942" width="0" style="148" hidden="1" customWidth="1"/>
    <col min="7943" max="7943" width="12.5" style="148" customWidth="1"/>
    <col min="7944" max="7944" width="9.75" style="148" customWidth="1"/>
    <col min="7945" max="8192" width="8.75" style="148"/>
    <col min="8193" max="8193" width="18.875" style="148" customWidth="1"/>
    <col min="8194" max="8194" width="11.75" style="148" bestFit="1" customWidth="1"/>
    <col min="8195" max="8195" width="9.75" style="148" customWidth="1"/>
    <col min="8196" max="8196" width="1.5" style="148" customWidth="1"/>
    <col min="8197" max="8197" width="17.375" style="148" customWidth="1"/>
    <col min="8198" max="8198" width="0" style="148" hidden="1" customWidth="1"/>
    <col min="8199" max="8199" width="12.5" style="148" customWidth="1"/>
    <col min="8200" max="8200" width="9.75" style="148" customWidth="1"/>
    <col min="8201" max="8448" width="8.75" style="148"/>
    <col min="8449" max="8449" width="18.875" style="148" customWidth="1"/>
    <col min="8450" max="8450" width="11.75" style="148" bestFit="1" customWidth="1"/>
    <col min="8451" max="8451" width="9.75" style="148" customWidth="1"/>
    <col min="8452" max="8452" width="1.5" style="148" customWidth="1"/>
    <col min="8453" max="8453" width="17.375" style="148" customWidth="1"/>
    <col min="8454" max="8454" width="0" style="148" hidden="1" customWidth="1"/>
    <col min="8455" max="8455" width="12.5" style="148" customWidth="1"/>
    <col min="8456" max="8456" width="9.75" style="148" customWidth="1"/>
    <col min="8457" max="8704" width="8.75" style="148"/>
    <col min="8705" max="8705" width="18.875" style="148" customWidth="1"/>
    <col min="8706" max="8706" width="11.75" style="148" bestFit="1" customWidth="1"/>
    <col min="8707" max="8707" width="9.75" style="148" customWidth="1"/>
    <col min="8708" max="8708" width="1.5" style="148" customWidth="1"/>
    <col min="8709" max="8709" width="17.375" style="148" customWidth="1"/>
    <col min="8710" max="8710" width="0" style="148" hidden="1" customWidth="1"/>
    <col min="8711" max="8711" width="12.5" style="148" customWidth="1"/>
    <col min="8712" max="8712" width="9.75" style="148" customWidth="1"/>
    <col min="8713" max="8960" width="8.75" style="148"/>
    <col min="8961" max="8961" width="18.875" style="148" customWidth="1"/>
    <col min="8962" max="8962" width="11.75" style="148" bestFit="1" customWidth="1"/>
    <col min="8963" max="8963" width="9.75" style="148" customWidth="1"/>
    <col min="8964" max="8964" width="1.5" style="148" customWidth="1"/>
    <col min="8965" max="8965" width="17.375" style="148" customWidth="1"/>
    <col min="8966" max="8966" width="0" style="148" hidden="1" customWidth="1"/>
    <col min="8967" max="8967" width="12.5" style="148" customWidth="1"/>
    <col min="8968" max="8968" width="9.75" style="148" customWidth="1"/>
    <col min="8969" max="9216" width="8.75" style="148"/>
    <col min="9217" max="9217" width="18.875" style="148" customWidth="1"/>
    <col min="9218" max="9218" width="11.75" style="148" bestFit="1" customWidth="1"/>
    <col min="9219" max="9219" width="9.75" style="148" customWidth="1"/>
    <col min="9220" max="9220" width="1.5" style="148" customWidth="1"/>
    <col min="9221" max="9221" width="17.375" style="148" customWidth="1"/>
    <col min="9222" max="9222" width="0" style="148" hidden="1" customWidth="1"/>
    <col min="9223" max="9223" width="12.5" style="148" customWidth="1"/>
    <col min="9224" max="9224" width="9.75" style="148" customWidth="1"/>
    <col min="9225" max="9472" width="8.75" style="148"/>
    <col min="9473" max="9473" width="18.875" style="148" customWidth="1"/>
    <col min="9474" max="9474" width="11.75" style="148" bestFit="1" customWidth="1"/>
    <col min="9475" max="9475" width="9.75" style="148" customWidth="1"/>
    <col min="9476" max="9476" width="1.5" style="148" customWidth="1"/>
    <col min="9477" max="9477" width="17.375" style="148" customWidth="1"/>
    <col min="9478" max="9478" width="0" style="148" hidden="1" customWidth="1"/>
    <col min="9479" max="9479" width="12.5" style="148" customWidth="1"/>
    <col min="9480" max="9480" width="9.75" style="148" customWidth="1"/>
    <col min="9481" max="9728" width="8.75" style="148"/>
    <col min="9729" max="9729" width="18.875" style="148" customWidth="1"/>
    <col min="9730" max="9730" width="11.75" style="148" bestFit="1" customWidth="1"/>
    <col min="9731" max="9731" width="9.75" style="148" customWidth="1"/>
    <col min="9732" max="9732" width="1.5" style="148" customWidth="1"/>
    <col min="9733" max="9733" width="17.375" style="148" customWidth="1"/>
    <col min="9734" max="9734" width="0" style="148" hidden="1" customWidth="1"/>
    <col min="9735" max="9735" width="12.5" style="148" customWidth="1"/>
    <col min="9736" max="9736" width="9.75" style="148" customWidth="1"/>
    <col min="9737" max="9984" width="8.75" style="148"/>
    <col min="9985" max="9985" width="18.875" style="148" customWidth="1"/>
    <col min="9986" max="9986" width="11.75" style="148" bestFit="1" customWidth="1"/>
    <col min="9987" max="9987" width="9.75" style="148" customWidth="1"/>
    <col min="9988" max="9988" width="1.5" style="148" customWidth="1"/>
    <col min="9989" max="9989" width="17.375" style="148" customWidth="1"/>
    <col min="9990" max="9990" width="0" style="148" hidden="1" customWidth="1"/>
    <col min="9991" max="9991" width="12.5" style="148" customWidth="1"/>
    <col min="9992" max="9992" width="9.75" style="148" customWidth="1"/>
    <col min="9993" max="10240" width="8.75" style="148"/>
    <col min="10241" max="10241" width="18.875" style="148" customWidth="1"/>
    <col min="10242" max="10242" width="11.75" style="148" bestFit="1" customWidth="1"/>
    <col min="10243" max="10243" width="9.75" style="148" customWidth="1"/>
    <col min="10244" max="10244" width="1.5" style="148" customWidth="1"/>
    <col min="10245" max="10245" width="17.375" style="148" customWidth="1"/>
    <col min="10246" max="10246" width="0" style="148" hidden="1" customWidth="1"/>
    <col min="10247" max="10247" width="12.5" style="148" customWidth="1"/>
    <col min="10248" max="10248" width="9.75" style="148" customWidth="1"/>
    <col min="10249" max="10496" width="8.75" style="148"/>
    <col min="10497" max="10497" width="18.875" style="148" customWidth="1"/>
    <col min="10498" max="10498" width="11.75" style="148" bestFit="1" customWidth="1"/>
    <col min="10499" max="10499" width="9.75" style="148" customWidth="1"/>
    <col min="10500" max="10500" width="1.5" style="148" customWidth="1"/>
    <col min="10501" max="10501" width="17.375" style="148" customWidth="1"/>
    <col min="10502" max="10502" width="0" style="148" hidden="1" customWidth="1"/>
    <col min="10503" max="10503" width="12.5" style="148" customWidth="1"/>
    <col min="10504" max="10504" width="9.75" style="148" customWidth="1"/>
    <col min="10505" max="10752" width="8.75" style="148"/>
    <col min="10753" max="10753" width="18.875" style="148" customWidth="1"/>
    <col min="10754" max="10754" width="11.75" style="148" bestFit="1" customWidth="1"/>
    <col min="10755" max="10755" width="9.75" style="148" customWidth="1"/>
    <col min="10756" max="10756" width="1.5" style="148" customWidth="1"/>
    <col min="10757" max="10757" width="17.375" style="148" customWidth="1"/>
    <col min="10758" max="10758" width="0" style="148" hidden="1" customWidth="1"/>
    <col min="10759" max="10759" width="12.5" style="148" customWidth="1"/>
    <col min="10760" max="10760" width="9.75" style="148" customWidth="1"/>
    <col min="10761" max="11008" width="8.75" style="148"/>
    <col min="11009" max="11009" width="18.875" style="148" customWidth="1"/>
    <col min="11010" max="11010" width="11.75" style="148" bestFit="1" customWidth="1"/>
    <col min="11011" max="11011" width="9.75" style="148" customWidth="1"/>
    <col min="11012" max="11012" width="1.5" style="148" customWidth="1"/>
    <col min="11013" max="11013" width="17.375" style="148" customWidth="1"/>
    <col min="11014" max="11014" width="0" style="148" hidden="1" customWidth="1"/>
    <col min="11015" max="11015" width="12.5" style="148" customWidth="1"/>
    <col min="11016" max="11016" width="9.75" style="148" customWidth="1"/>
    <col min="11017" max="11264" width="8.75" style="148"/>
    <col min="11265" max="11265" width="18.875" style="148" customWidth="1"/>
    <col min="11266" max="11266" width="11.75" style="148" bestFit="1" customWidth="1"/>
    <col min="11267" max="11267" width="9.75" style="148" customWidth="1"/>
    <col min="11268" max="11268" width="1.5" style="148" customWidth="1"/>
    <col min="11269" max="11269" width="17.375" style="148" customWidth="1"/>
    <col min="11270" max="11270" width="0" style="148" hidden="1" customWidth="1"/>
    <col min="11271" max="11271" width="12.5" style="148" customWidth="1"/>
    <col min="11272" max="11272" width="9.75" style="148" customWidth="1"/>
    <col min="11273" max="11520" width="8.75" style="148"/>
    <col min="11521" max="11521" width="18.875" style="148" customWidth="1"/>
    <col min="11522" max="11522" width="11.75" style="148" bestFit="1" customWidth="1"/>
    <col min="11523" max="11523" width="9.75" style="148" customWidth="1"/>
    <col min="11524" max="11524" width="1.5" style="148" customWidth="1"/>
    <col min="11525" max="11525" width="17.375" style="148" customWidth="1"/>
    <col min="11526" max="11526" width="0" style="148" hidden="1" customWidth="1"/>
    <col min="11527" max="11527" width="12.5" style="148" customWidth="1"/>
    <col min="11528" max="11528" width="9.75" style="148" customWidth="1"/>
    <col min="11529" max="11776" width="8.75" style="148"/>
    <col min="11777" max="11777" width="18.875" style="148" customWidth="1"/>
    <col min="11778" max="11778" width="11.75" style="148" bestFit="1" customWidth="1"/>
    <col min="11779" max="11779" width="9.75" style="148" customWidth="1"/>
    <col min="11780" max="11780" width="1.5" style="148" customWidth="1"/>
    <col min="11781" max="11781" width="17.375" style="148" customWidth="1"/>
    <col min="11782" max="11782" width="0" style="148" hidden="1" customWidth="1"/>
    <col min="11783" max="11783" width="12.5" style="148" customWidth="1"/>
    <col min="11784" max="11784" width="9.75" style="148" customWidth="1"/>
    <col min="11785" max="12032" width="8.75" style="148"/>
    <col min="12033" max="12033" width="18.875" style="148" customWidth="1"/>
    <col min="12034" max="12034" width="11.75" style="148" bestFit="1" customWidth="1"/>
    <col min="12035" max="12035" width="9.75" style="148" customWidth="1"/>
    <col min="12036" max="12036" width="1.5" style="148" customWidth="1"/>
    <col min="12037" max="12037" width="17.375" style="148" customWidth="1"/>
    <col min="12038" max="12038" width="0" style="148" hidden="1" customWidth="1"/>
    <col min="12039" max="12039" width="12.5" style="148" customWidth="1"/>
    <col min="12040" max="12040" width="9.75" style="148" customWidth="1"/>
    <col min="12041" max="12288" width="8.75" style="148"/>
    <col min="12289" max="12289" width="18.875" style="148" customWidth="1"/>
    <col min="12290" max="12290" width="11.75" style="148" bestFit="1" customWidth="1"/>
    <col min="12291" max="12291" width="9.75" style="148" customWidth="1"/>
    <col min="12292" max="12292" width="1.5" style="148" customWidth="1"/>
    <col min="12293" max="12293" width="17.375" style="148" customWidth="1"/>
    <col min="12294" max="12294" width="0" style="148" hidden="1" customWidth="1"/>
    <col min="12295" max="12295" width="12.5" style="148" customWidth="1"/>
    <col min="12296" max="12296" width="9.75" style="148" customWidth="1"/>
    <col min="12297" max="12544" width="8.75" style="148"/>
    <col min="12545" max="12545" width="18.875" style="148" customWidth="1"/>
    <col min="12546" max="12546" width="11.75" style="148" bestFit="1" customWidth="1"/>
    <col min="12547" max="12547" width="9.75" style="148" customWidth="1"/>
    <col min="12548" max="12548" width="1.5" style="148" customWidth="1"/>
    <col min="12549" max="12549" width="17.375" style="148" customWidth="1"/>
    <col min="12550" max="12550" width="0" style="148" hidden="1" customWidth="1"/>
    <col min="12551" max="12551" width="12.5" style="148" customWidth="1"/>
    <col min="12552" max="12552" width="9.75" style="148" customWidth="1"/>
    <col min="12553" max="12800" width="8.75" style="148"/>
    <col min="12801" max="12801" width="18.875" style="148" customWidth="1"/>
    <col min="12802" max="12802" width="11.75" style="148" bestFit="1" customWidth="1"/>
    <col min="12803" max="12803" width="9.75" style="148" customWidth="1"/>
    <col min="12804" max="12804" width="1.5" style="148" customWidth="1"/>
    <col min="12805" max="12805" width="17.375" style="148" customWidth="1"/>
    <col min="12806" max="12806" width="0" style="148" hidden="1" customWidth="1"/>
    <col min="12807" max="12807" width="12.5" style="148" customWidth="1"/>
    <col min="12808" max="12808" width="9.75" style="148" customWidth="1"/>
    <col min="12809" max="13056" width="8.75" style="148"/>
    <col min="13057" max="13057" width="18.875" style="148" customWidth="1"/>
    <col min="13058" max="13058" width="11.75" style="148" bestFit="1" customWidth="1"/>
    <col min="13059" max="13059" width="9.75" style="148" customWidth="1"/>
    <col min="13060" max="13060" width="1.5" style="148" customWidth="1"/>
    <col min="13061" max="13061" width="17.375" style="148" customWidth="1"/>
    <col min="13062" max="13062" width="0" style="148" hidden="1" customWidth="1"/>
    <col min="13063" max="13063" width="12.5" style="148" customWidth="1"/>
    <col min="13064" max="13064" width="9.75" style="148" customWidth="1"/>
    <col min="13065" max="13312" width="8.75" style="148"/>
    <col min="13313" max="13313" width="18.875" style="148" customWidth="1"/>
    <col min="13314" max="13314" width="11.75" style="148" bestFit="1" customWidth="1"/>
    <col min="13315" max="13315" width="9.75" style="148" customWidth="1"/>
    <col min="13316" max="13316" width="1.5" style="148" customWidth="1"/>
    <col min="13317" max="13317" width="17.375" style="148" customWidth="1"/>
    <col min="13318" max="13318" width="0" style="148" hidden="1" customWidth="1"/>
    <col min="13319" max="13319" width="12.5" style="148" customWidth="1"/>
    <col min="13320" max="13320" width="9.75" style="148" customWidth="1"/>
    <col min="13321" max="13568" width="8.75" style="148"/>
    <col min="13569" max="13569" width="18.875" style="148" customWidth="1"/>
    <col min="13570" max="13570" width="11.75" style="148" bestFit="1" customWidth="1"/>
    <col min="13571" max="13571" width="9.75" style="148" customWidth="1"/>
    <col min="13572" max="13572" width="1.5" style="148" customWidth="1"/>
    <col min="13573" max="13573" width="17.375" style="148" customWidth="1"/>
    <col min="13574" max="13574" width="0" style="148" hidden="1" customWidth="1"/>
    <col min="13575" max="13575" width="12.5" style="148" customWidth="1"/>
    <col min="13576" max="13576" width="9.75" style="148" customWidth="1"/>
    <col min="13577" max="13824" width="8.75" style="148"/>
    <col min="13825" max="13825" width="18.875" style="148" customWidth="1"/>
    <col min="13826" max="13826" width="11.75" style="148" bestFit="1" customWidth="1"/>
    <col min="13827" max="13827" width="9.75" style="148" customWidth="1"/>
    <col min="13828" max="13828" width="1.5" style="148" customWidth="1"/>
    <col min="13829" max="13829" width="17.375" style="148" customWidth="1"/>
    <col min="13830" max="13830" width="0" style="148" hidden="1" customWidth="1"/>
    <col min="13831" max="13831" width="12.5" style="148" customWidth="1"/>
    <col min="13832" max="13832" width="9.75" style="148" customWidth="1"/>
    <col min="13833" max="14080" width="8.75" style="148"/>
    <col min="14081" max="14081" width="18.875" style="148" customWidth="1"/>
    <col min="14082" max="14082" width="11.75" style="148" bestFit="1" customWidth="1"/>
    <col min="14083" max="14083" width="9.75" style="148" customWidth="1"/>
    <col min="14084" max="14084" width="1.5" style="148" customWidth="1"/>
    <col min="14085" max="14085" width="17.375" style="148" customWidth="1"/>
    <col min="14086" max="14086" width="0" style="148" hidden="1" customWidth="1"/>
    <col min="14087" max="14087" width="12.5" style="148" customWidth="1"/>
    <col min="14088" max="14088" width="9.75" style="148" customWidth="1"/>
    <col min="14089" max="14336" width="8.75" style="148"/>
    <col min="14337" max="14337" width="18.875" style="148" customWidth="1"/>
    <col min="14338" max="14338" width="11.75" style="148" bestFit="1" customWidth="1"/>
    <col min="14339" max="14339" width="9.75" style="148" customWidth="1"/>
    <col min="14340" max="14340" width="1.5" style="148" customWidth="1"/>
    <col min="14341" max="14341" width="17.375" style="148" customWidth="1"/>
    <col min="14342" max="14342" width="0" style="148" hidden="1" customWidth="1"/>
    <col min="14343" max="14343" width="12.5" style="148" customWidth="1"/>
    <col min="14344" max="14344" width="9.75" style="148" customWidth="1"/>
    <col min="14345" max="14592" width="8.75" style="148"/>
    <col min="14593" max="14593" width="18.875" style="148" customWidth="1"/>
    <col min="14594" max="14594" width="11.75" style="148" bestFit="1" customWidth="1"/>
    <col min="14595" max="14595" width="9.75" style="148" customWidth="1"/>
    <col min="14596" max="14596" width="1.5" style="148" customWidth="1"/>
    <col min="14597" max="14597" width="17.375" style="148" customWidth="1"/>
    <col min="14598" max="14598" width="0" style="148" hidden="1" customWidth="1"/>
    <col min="14599" max="14599" width="12.5" style="148" customWidth="1"/>
    <col min="14600" max="14600" width="9.75" style="148" customWidth="1"/>
    <col min="14601" max="14848" width="8.75" style="148"/>
    <col min="14849" max="14849" width="18.875" style="148" customWidth="1"/>
    <col min="14850" max="14850" width="11.75" style="148" bestFit="1" customWidth="1"/>
    <col min="14851" max="14851" width="9.75" style="148" customWidth="1"/>
    <col min="14852" max="14852" width="1.5" style="148" customWidth="1"/>
    <col min="14853" max="14853" width="17.375" style="148" customWidth="1"/>
    <col min="14854" max="14854" width="0" style="148" hidden="1" customWidth="1"/>
    <col min="14855" max="14855" width="12.5" style="148" customWidth="1"/>
    <col min="14856" max="14856" width="9.75" style="148" customWidth="1"/>
    <col min="14857" max="15104" width="8.75" style="148"/>
    <col min="15105" max="15105" width="18.875" style="148" customWidth="1"/>
    <col min="15106" max="15106" width="11.75" style="148" bestFit="1" customWidth="1"/>
    <col min="15107" max="15107" width="9.75" style="148" customWidth="1"/>
    <col min="15108" max="15108" width="1.5" style="148" customWidth="1"/>
    <col min="15109" max="15109" width="17.375" style="148" customWidth="1"/>
    <col min="15110" max="15110" width="0" style="148" hidden="1" customWidth="1"/>
    <col min="15111" max="15111" width="12.5" style="148" customWidth="1"/>
    <col min="15112" max="15112" width="9.75" style="148" customWidth="1"/>
    <col min="15113" max="15360" width="8.75" style="148"/>
    <col min="15361" max="15361" width="18.875" style="148" customWidth="1"/>
    <col min="15362" max="15362" width="11.75" style="148" bestFit="1" customWidth="1"/>
    <col min="15363" max="15363" width="9.75" style="148" customWidth="1"/>
    <col min="15364" max="15364" width="1.5" style="148" customWidth="1"/>
    <col min="15365" max="15365" width="17.375" style="148" customWidth="1"/>
    <col min="15366" max="15366" width="0" style="148" hidden="1" customWidth="1"/>
    <col min="15367" max="15367" width="12.5" style="148" customWidth="1"/>
    <col min="15368" max="15368" width="9.75" style="148" customWidth="1"/>
    <col min="15369" max="15616" width="8.75" style="148"/>
    <col min="15617" max="15617" width="18.875" style="148" customWidth="1"/>
    <col min="15618" max="15618" width="11.75" style="148" bestFit="1" customWidth="1"/>
    <col min="15619" max="15619" width="9.75" style="148" customWidth="1"/>
    <col min="15620" max="15620" width="1.5" style="148" customWidth="1"/>
    <col min="15621" max="15621" width="17.375" style="148" customWidth="1"/>
    <col min="15622" max="15622" width="0" style="148" hidden="1" customWidth="1"/>
    <col min="15623" max="15623" width="12.5" style="148" customWidth="1"/>
    <col min="15624" max="15624" width="9.75" style="148" customWidth="1"/>
    <col min="15625" max="15872" width="8.75" style="148"/>
    <col min="15873" max="15873" width="18.875" style="148" customWidth="1"/>
    <col min="15874" max="15874" width="11.75" style="148" bestFit="1" customWidth="1"/>
    <col min="15875" max="15875" width="9.75" style="148" customWidth="1"/>
    <col min="15876" max="15876" width="1.5" style="148" customWidth="1"/>
    <col min="15877" max="15877" width="17.375" style="148" customWidth="1"/>
    <col min="15878" max="15878" width="0" style="148" hidden="1" customWidth="1"/>
    <col min="15879" max="15879" width="12.5" style="148" customWidth="1"/>
    <col min="15880" max="15880" width="9.75" style="148" customWidth="1"/>
    <col min="15881" max="16128" width="8.75" style="148"/>
    <col min="16129" max="16129" width="18.875" style="148" customWidth="1"/>
    <col min="16130" max="16130" width="11.75" style="148" bestFit="1" customWidth="1"/>
    <col min="16131" max="16131" width="9.75" style="148" customWidth="1"/>
    <col min="16132" max="16132" width="1.5" style="148" customWidth="1"/>
    <col min="16133" max="16133" width="17.375" style="148" customWidth="1"/>
    <col min="16134" max="16134" width="0" style="148" hidden="1" customWidth="1"/>
    <col min="16135" max="16135" width="12.5" style="148" customWidth="1"/>
    <col min="16136" max="16136" width="9.75" style="148" customWidth="1"/>
    <col min="16137" max="16384" width="8.75" style="148"/>
  </cols>
  <sheetData>
    <row r="1" spans="1:8" ht="24" customHeight="1">
      <c r="G1" s="120" t="s">
        <v>16</v>
      </c>
      <c r="H1" s="149">
        <f>'①実績報告書（様式５）'!J1</f>
        <v>0</v>
      </c>
    </row>
    <row r="2" spans="1:8" ht="20.100000000000001" customHeight="1">
      <c r="A2" s="498" t="s">
        <v>264</v>
      </c>
      <c r="B2" s="498"/>
      <c r="C2" s="498"/>
      <c r="D2" s="498"/>
      <c r="E2" s="498"/>
      <c r="F2" s="498"/>
      <c r="G2" s="498"/>
      <c r="H2" s="498"/>
    </row>
    <row r="3" spans="1:8" ht="20.100000000000001" customHeight="1">
      <c r="A3" s="150"/>
      <c r="B3" s="150"/>
      <c r="C3" s="150"/>
      <c r="D3" s="151"/>
      <c r="E3" s="151"/>
      <c r="F3" s="151"/>
      <c r="G3" s="151"/>
      <c r="H3" s="151"/>
    </row>
    <row r="4" spans="1:8">
      <c r="H4" s="148" t="s">
        <v>127</v>
      </c>
    </row>
    <row r="5" spans="1:8" ht="30" customHeight="1">
      <c r="A5" s="499" t="s">
        <v>128</v>
      </c>
      <c r="B5" s="500"/>
      <c r="C5" s="501"/>
      <c r="D5" s="499" t="s">
        <v>129</v>
      </c>
      <c r="E5" s="500"/>
      <c r="F5" s="500"/>
      <c r="G5" s="500"/>
      <c r="H5" s="501"/>
    </row>
    <row r="6" spans="1:8" s="150" customFormat="1" ht="30" customHeight="1">
      <c r="A6" s="152" t="s">
        <v>130</v>
      </c>
      <c r="B6" s="152" t="s">
        <v>131</v>
      </c>
      <c r="C6" s="152" t="s">
        <v>132</v>
      </c>
      <c r="D6" s="153"/>
      <c r="E6" s="154" t="s">
        <v>130</v>
      </c>
      <c r="F6" s="153"/>
      <c r="G6" s="154" t="s">
        <v>131</v>
      </c>
      <c r="H6" s="152" t="s">
        <v>132</v>
      </c>
    </row>
    <row r="7" spans="1:8" ht="39.950000000000003" customHeight="1">
      <c r="A7" s="155" t="s">
        <v>133</v>
      </c>
      <c r="B7" s="156"/>
      <c r="C7" s="157"/>
      <c r="D7" s="158" t="s">
        <v>134</v>
      </c>
      <c r="E7" s="159"/>
      <c r="F7" s="158"/>
      <c r="G7" s="160"/>
      <c r="H7" s="157"/>
    </row>
    <row r="8" spans="1:8" ht="39.950000000000003" customHeight="1">
      <c r="A8" s="243" t="s">
        <v>135</v>
      </c>
      <c r="B8" s="244">
        <f>'②経費精算額調書（別紙１）'!$F$33</f>
        <v>0</v>
      </c>
      <c r="C8" s="161"/>
      <c r="D8" s="162" t="s">
        <v>136</v>
      </c>
      <c r="E8" s="163"/>
      <c r="F8" s="162"/>
      <c r="G8" s="164" t="str">
        <f>IF(SUM(G9:G11)=0,"",SUM(G9:G11))</f>
        <v/>
      </c>
      <c r="H8" s="161"/>
    </row>
    <row r="9" spans="1:8" ht="39.950000000000003" customHeight="1">
      <c r="A9" s="165" t="s">
        <v>137</v>
      </c>
      <c r="B9" s="166"/>
      <c r="C9" s="161"/>
      <c r="D9" s="167"/>
      <c r="E9" s="168" t="s">
        <v>138</v>
      </c>
      <c r="F9" s="167"/>
      <c r="G9" s="169"/>
      <c r="H9" s="161"/>
    </row>
    <row r="10" spans="1:8" ht="39.950000000000003" customHeight="1">
      <c r="A10" s="165" t="s">
        <v>139</v>
      </c>
      <c r="B10" s="166"/>
      <c r="C10" s="161"/>
      <c r="D10" s="167"/>
      <c r="E10" s="168" t="s">
        <v>140</v>
      </c>
      <c r="F10" s="167"/>
      <c r="G10" s="169"/>
      <c r="H10" s="161"/>
    </row>
    <row r="11" spans="1:8" ht="39.950000000000003" customHeight="1">
      <c r="A11" s="165" t="s">
        <v>141</v>
      </c>
      <c r="B11" s="166"/>
      <c r="C11" s="161"/>
      <c r="D11" s="170"/>
      <c r="E11" s="168" t="s">
        <v>142</v>
      </c>
      <c r="F11" s="170"/>
      <c r="G11" s="169"/>
      <c r="H11" s="161"/>
    </row>
    <row r="12" spans="1:8" ht="39.950000000000003" customHeight="1">
      <c r="A12" s="165" t="s">
        <v>143</v>
      </c>
      <c r="B12" s="166"/>
      <c r="C12" s="161"/>
      <c r="D12" s="171" t="s">
        <v>144</v>
      </c>
      <c r="E12" s="163"/>
      <c r="F12" s="171"/>
      <c r="G12" s="164"/>
      <c r="H12" s="161"/>
    </row>
    <row r="13" spans="1:8" ht="39.950000000000003" customHeight="1">
      <c r="A13" s="165"/>
      <c r="B13" s="166"/>
      <c r="C13" s="161"/>
      <c r="D13" s="171" t="s">
        <v>143</v>
      </c>
      <c r="E13" s="163"/>
      <c r="F13" s="171"/>
      <c r="G13" s="164"/>
      <c r="H13" s="172"/>
    </row>
    <row r="14" spans="1:8" ht="39.950000000000003" customHeight="1">
      <c r="A14" s="165"/>
      <c r="B14" s="166"/>
      <c r="C14" s="161"/>
      <c r="D14" s="173" t="s">
        <v>145</v>
      </c>
      <c r="E14" s="163"/>
      <c r="F14" s="171"/>
      <c r="G14" s="164" t="str">
        <f>⑥保育室委託費精算表!B19</f>
        <v/>
      </c>
      <c r="H14" s="161"/>
    </row>
    <row r="15" spans="1:8" ht="39.950000000000003" customHeight="1">
      <c r="A15" s="165"/>
      <c r="B15" s="166"/>
      <c r="C15" s="161"/>
      <c r="D15" s="171" t="s">
        <v>146</v>
      </c>
      <c r="E15" s="163"/>
      <c r="F15" s="171"/>
      <c r="G15" s="164" t="str">
        <f>⑥保育室委託費精算表!C19</f>
        <v/>
      </c>
      <c r="H15" s="161"/>
    </row>
    <row r="16" spans="1:8" ht="39.950000000000003" customHeight="1">
      <c r="A16" s="174"/>
      <c r="B16" s="175"/>
      <c r="C16" s="176"/>
      <c r="D16" s="177"/>
      <c r="E16" s="178"/>
      <c r="F16" s="177"/>
      <c r="G16" s="179"/>
      <c r="H16" s="176"/>
    </row>
    <row r="17" spans="1:13" s="150" customFormat="1" ht="42.75" customHeight="1">
      <c r="A17" s="152" t="s">
        <v>32</v>
      </c>
      <c r="B17" s="180" t="str">
        <f>IF(SUM(B7:B16)=0,"",SUM(B7:B16))</f>
        <v/>
      </c>
      <c r="C17" s="152"/>
      <c r="D17" s="153"/>
      <c r="E17" s="154" t="s">
        <v>32</v>
      </c>
      <c r="F17" s="153"/>
      <c r="G17" s="181" t="str">
        <f>IF(SUM(G7:G8,G12:G16)=0,"",SUM(G7:G8,G12:G16))</f>
        <v/>
      </c>
      <c r="H17" s="152"/>
    </row>
    <row r="18" spans="1:13" ht="30" customHeight="1">
      <c r="A18" s="9"/>
      <c r="B18" s="506" t="str">
        <f>IF(B17&lt;&gt;G17,IF(B17&lt;&gt;"","","↑歳入の合計と歳出の合計が一致していませんので修正してください(このメッセージは一致すると消えます)"),"")</f>
        <v/>
      </c>
      <c r="C18" s="506"/>
      <c r="D18" s="506"/>
      <c r="E18" s="506"/>
      <c r="F18" s="506"/>
      <c r="G18" s="506"/>
      <c r="H18" s="506"/>
      <c r="I18" s="311"/>
      <c r="J18" s="311"/>
      <c r="K18" s="311"/>
      <c r="L18" s="311"/>
      <c r="M18" s="311"/>
    </row>
    <row r="19" spans="1:13" ht="30" customHeight="1">
      <c r="A19" s="148" t="s">
        <v>147</v>
      </c>
    </row>
    <row r="20" spans="1:13" ht="30" customHeight="1">
      <c r="A20" s="502" t="str">
        <f>'①実績報告書（様式５）'!J6</f>
        <v>令和８年４月　日</v>
      </c>
      <c r="B20" s="503"/>
    </row>
    <row r="21" spans="1:13" ht="30" customHeight="1">
      <c r="C21" s="183" t="s">
        <v>148</v>
      </c>
      <c r="D21" s="505" t="str">
        <f>'①実績報告書（様式５）'!I13&amp;"　"&amp;'①実績報告書（様式５）'!I14</f>
        <v>　</v>
      </c>
      <c r="E21" s="505"/>
      <c r="F21" s="505"/>
      <c r="G21" s="505"/>
      <c r="H21" s="505"/>
    </row>
    <row r="22" spans="1:13" ht="30" customHeight="1">
      <c r="C22" s="148" t="s">
        <v>149</v>
      </c>
      <c r="D22" s="504">
        <f>'①実績報告書（様式５）'!I15</f>
        <v>0</v>
      </c>
      <c r="E22" s="504"/>
      <c r="F22" s="504"/>
      <c r="G22" s="504"/>
      <c r="H22" s="504"/>
    </row>
    <row r="23" spans="1:13" ht="30" customHeight="1">
      <c r="F23" s="184"/>
      <c r="G23" s="184"/>
      <c r="H23" s="9"/>
    </row>
    <row r="24" spans="1:13" ht="30" customHeight="1">
      <c r="F24" s="186"/>
      <c r="G24" s="186"/>
      <c r="H24" s="9"/>
    </row>
    <row r="25" spans="1:13" ht="30" customHeight="1">
      <c r="F25" s="185"/>
      <c r="G25" s="185"/>
      <c r="H25" s="185"/>
    </row>
    <row r="26" spans="1:13" ht="20.100000000000001" customHeight="1"/>
    <row r="27" spans="1:13" ht="20.100000000000001" customHeight="1"/>
    <row r="28" spans="1:13" ht="20.100000000000001" customHeight="1"/>
    <row r="29" spans="1:13" ht="20.100000000000001" customHeight="1"/>
    <row r="30" spans="1:13" ht="20.100000000000001" customHeight="1"/>
    <row r="31" spans="1:13" ht="20.100000000000001" customHeight="1"/>
    <row r="32" spans="1:13" ht="20.100000000000001" customHeight="1"/>
    <row r="33" ht="20.100000000000001" customHeight="1"/>
    <row r="34" ht="20.100000000000001" customHeight="1"/>
    <row r="35" ht="20.100000000000001" customHeight="1"/>
  </sheetData>
  <mergeCells count="7">
    <mergeCell ref="A2:H2"/>
    <mergeCell ref="A5:C5"/>
    <mergeCell ref="D5:H5"/>
    <mergeCell ref="A20:B20"/>
    <mergeCell ref="D22:H22"/>
    <mergeCell ref="D21:H21"/>
    <mergeCell ref="B18:H18"/>
  </mergeCells>
  <phoneticPr fontId="1"/>
  <conditionalFormatting sqref="B17">
    <cfRule type="expression" dxfId="17" priority="1">
      <formula>$B$18="↑歳入の合計と歳出の合計が一致していませんので修正してください(このメッセージは一致すると消えます)"</formula>
    </cfRule>
  </conditionalFormatting>
  <conditionalFormatting sqref="B18 I18:M18">
    <cfRule type="expression" dxfId="16" priority="2" stopIfTrue="1">
      <formula>$B$18="↑歳入の合計と歳出の合計が一致していませんので修正してください(このメッセージは一致すると消えます)"</formula>
    </cfRule>
  </conditionalFormatting>
  <conditionalFormatting sqref="G17">
    <cfRule type="cellIs" dxfId="15" priority="3" stopIfTrue="1" operator="notEqual">
      <formula>$B$17</formula>
    </cfRule>
  </conditionalFormatting>
  <dataValidations count="1">
    <dataValidation imeMode="off" allowBlank="1" showInputMessage="1" showErrorMessage="1" sqref="WVP983041 IX7:IX17 ST7:ST17 ACP7:ACP17 AML7:AML17 AWH7:AWH17 BGD7:BGD17 BPZ7:BPZ17 BZV7:BZV17 CJR7:CJR17 CTN7:CTN17 DDJ7:DDJ17 DNF7:DNF17 DXB7:DXB17 EGX7:EGX17 EQT7:EQT17 FAP7:FAP17 FKL7:FKL17 FUH7:FUH17 GED7:GED17 GNZ7:GNZ17 GXV7:GXV17 HHR7:HHR17 HRN7:HRN17 IBJ7:IBJ17 ILF7:ILF17 IVB7:IVB17 JEX7:JEX17 JOT7:JOT17 JYP7:JYP17 KIL7:KIL17 KSH7:KSH17 LCD7:LCD17 LLZ7:LLZ17 LVV7:LVV17 MFR7:MFR17 MPN7:MPN17 MZJ7:MZJ17 NJF7:NJF17 NTB7:NTB17 OCX7:OCX17 OMT7:OMT17 OWP7:OWP17 PGL7:PGL17 PQH7:PQH17 QAD7:QAD17 QJZ7:QJZ17 QTV7:QTV17 RDR7:RDR17 RNN7:RNN17 RXJ7:RXJ17 SHF7:SHF17 SRB7:SRB17 TAX7:TAX17 TKT7:TKT17 TUP7:TUP17 UEL7:UEL17 UOH7:UOH17 UYD7:UYD17 VHZ7:VHZ17 VRV7:VRV17 WBR7:WBR17 WLN7:WLN17 WVJ7:WVJ17 B65543:B65553 IX65543:IX65553 ST65543:ST65553 ACP65543:ACP65553 AML65543:AML65553 AWH65543:AWH65553 BGD65543:BGD65553 BPZ65543:BPZ65553 BZV65543:BZV65553 CJR65543:CJR65553 CTN65543:CTN65553 DDJ65543:DDJ65553 DNF65543:DNF65553 DXB65543:DXB65553 EGX65543:EGX65553 EQT65543:EQT65553 FAP65543:FAP65553 FKL65543:FKL65553 FUH65543:FUH65553 GED65543:GED65553 GNZ65543:GNZ65553 GXV65543:GXV65553 HHR65543:HHR65553 HRN65543:HRN65553 IBJ65543:IBJ65553 ILF65543:ILF65553 IVB65543:IVB65553 JEX65543:JEX65553 JOT65543:JOT65553 JYP65543:JYP65553 KIL65543:KIL65553 KSH65543:KSH65553 LCD65543:LCD65553 LLZ65543:LLZ65553 LVV65543:LVV65553 MFR65543:MFR65553 MPN65543:MPN65553 MZJ65543:MZJ65553 NJF65543:NJF65553 NTB65543:NTB65553 OCX65543:OCX65553 OMT65543:OMT65553 OWP65543:OWP65553 PGL65543:PGL65553 PQH65543:PQH65553 QAD65543:QAD65553 QJZ65543:QJZ65553 QTV65543:QTV65553 RDR65543:RDR65553 RNN65543:RNN65553 RXJ65543:RXJ65553 SHF65543:SHF65553 SRB65543:SRB65553 TAX65543:TAX65553 TKT65543:TKT65553 TUP65543:TUP65553 UEL65543:UEL65553 UOH65543:UOH65553 UYD65543:UYD65553 VHZ65543:VHZ65553 VRV65543:VRV65553 WBR65543:WBR65553 WLN65543:WLN65553 WVJ65543:WVJ65553 B131079:B131089 IX131079:IX131089 ST131079:ST131089 ACP131079:ACP131089 AML131079:AML131089 AWH131079:AWH131089 BGD131079:BGD131089 BPZ131079:BPZ131089 BZV131079:BZV131089 CJR131079:CJR131089 CTN131079:CTN131089 DDJ131079:DDJ131089 DNF131079:DNF131089 DXB131079:DXB131089 EGX131079:EGX131089 EQT131079:EQT131089 FAP131079:FAP131089 FKL131079:FKL131089 FUH131079:FUH131089 GED131079:GED131089 GNZ131079:GNZ131089 GXV131079:GXV131089 HHR131079:HHR131089 HRN131079:HRN131089 IBJ131079:IBJ131089 ILF131079:ILF131089 IVB131079:IVB131089 JEX131079:JEX131089 JOT131079:JOT131089 JYP131079:JYP131089 KIL131079:KIL131089 KSH131079:KSH131089 LCD131079:LCD131089 LLZ131079:LLZ131089 LVV131079:LVV131089 MFR131079:MFR131089 MPN131079:MPN131089 MZJ131079:MZJ131089 NJF131079:NJF131089 NTB131079:NTB131089 OCX131079:OCX131089 OMT131079:OMT131089 OWP131079:OWP131089 PGL131079:PGL131089 PQH131079:PQH131089 QAD131079:QAD131089 QJZ131079:QJZ131089 QTV131079:QTV131089 RDR131079:RDR131089 RNN131079:RNN131089 RXJ131079:RXJ131089 SHF131079:SHF131089 SRB131079:SRB131089 TAX131079:TAX131089 TKT131079:TKT131089 TUP131079:TUP131089 UEL131079:UEL131089 UOH131079:UOH131089 UYD131079:UYD131089 VHZ131079:VHZ131089 VRV131079:VRV131089 WBR131079:WBR131089 WLN131079:WLN131089 WVJ131079:WVJ131089 B196615:B196625 IX196615:IX196625 ST196615:ST196625 ACP196615:ACP196625 AML196615:AML196625 AWH196615:AWH196625 BGD196615:BGD196625 BPZ196615:BPZ196625 BZV196615:BZV196625 CJR196615:CJR196625 CTN196615:CTN196625 DDJ196615:DDJ196625 DNF196615:DNF196625 DXB196615:DXB196625 EGX196615:EGX196625 EQT196615:EQT196625 FAP196615:FAP196625 FKL196615:FKL196625 FUH196615:FUH196625 GED196615:GED196625 GNZ196615:GNZ196625 GXV196615:GXV196625 HHR196615:HHR196625 HRN196615:HRN196625 IBJ196615:IBJ196625 ILF196615:ILF196625 IVB196615:IVB196625 JEX196615:JEX196625 JOT196615:JOT196625 JYP196615:JYP196625 KIL196615:KIL196625 KSH196615:KSH196625 LCD196615:LCD196625 LLZ196615:LLZ196625 LVV196615:LVV196625 MFR196615:MFR196625 MPN196615:MPN196625 MZJ196615:MZJ196625 NJF196615:NJF196625 NTB196615:NTB196625 OCX196615:OCX196625 OMT196615:OMT196625 OWP196615:OWP196625 PGL196615:PGL196625 PQH196615:PQH196625 QAD196615:QAD196625 QJZ196615:QJZ196625 QTV196615:QTV196625 RDR196615:RDR196625 RNN196615:RNN196625 RXJ196615:RXJ196625 SHF196615:SHF196625 SRB196615:SRB196625 TAX196615:TAX196625 TKT196615:TKT196625 TUP196615:TUP196625 UEL196615:UEL196625 UOH196615:UOH196625 UYD196615:UYD196625 VHZ196615:VHZ196625 VRV196615:VRV196625 WBR196615:WBR196625 WLN196615:WLN196625 WVJ196615:WVJ196625 B262151:B262161 IX262151:IX262161 ST262151:ST262161 ACP262151:ACP262161 AML262151:AML262161 AWH262151:AWH262161 BGD262151:BGD262161 BPZ262151:BPZ262161 BZV262151:BZV262161 CJR262151:CJR262161 CTN262151:CTN262161 DDJ262151:DDJ262161 DNF262151:DNF262161 DXB262151:DXB262161 EGX262151:EGX262161 EQT262151:EQT262161 FAP262151:FAP262161 FKL262151:FKL262161 FUH262151:FUH262161 GED262151:GED262161 GNZ262151:GNZ262161 GXV262151:GXV262161 HHR262151:HHR262161 HRN262151:HRN262161 IBJ262151:IBJ262161 ILF262151:ILF262161 IVB262151:IVB262161 JEX262151:JEX262161 JOT262151:JOT262161 JYP262151:JYP262161 KIL262151:KIL262161 KSH262151:KSH262161 LCD262151:LCD262161 LLZ262151:LLZ262161 LVV262151:LVV262161 MFR262151:MFR262161 MPN262151:MPN262161 MZJ262151:MZJ262161 NJF262151:NJF262161 NTB262151:NTB262161 OCX262151:OCX262161 OMT262151:OMT262161 OWP262151:OWP262161 PGL262151:PGL262161 PQH262151:PQH262161 QAD262151:QAD262161 QJZ262151:QJZ262161 QTV262151:QTV262161 RDR262151:RDR262161 RNN262151:RNN262161 RXJ262151:RXJ262161 SHF262151:SHF262161 SRB262151:SRB262161 TAX262151:TAX262161 TKT262151:TKT262161 TUP262151:TUP262161 UEL262151:UEL262161 UOH262151:UOH262161 UYD262151:UYD262161 VHZ262151:VHZ262161 VRV262151:VRV262161 WBR262151:WBR262161 WLN262151:WLN262161 WVJ262151:WVJ262161 B327687:B327697 IX327687:IX327697 ST327687:ST327697 ACP327687:ACP327697 AML327687:AML327697 AWH327687:AWH327697 BGD327687:BGD327697 BPZ327687:BPZ327697 BZV327687:BZV327697 CJR327687:CJR327697 CTN327687:CTN327697 DDJ327687:DDJ327697 DNF327687:DNF327697 DXB327687:DXB327697 EGX327687:EGX327697 EQT327687:EQT327697 FAP327687:FAP327697 FKL327687:FKL327697 FUH327687:FUH327697 GED327687:GED327697 GNZ327687:GNZ327697 GXV327687:GXV327697 HHR327687:HHR327697 HRN327687:HRN327697 IBJ327687:IBJ327697 ILF327687:ILF327697 IVB327687:IVB327697 JEX327687:JEX327697 JOT327687:JOT327697 JYP327687:JYP327697 KIL327687:KIL327697 KSH327687:KSH327697 LCD327687:LCD327697 LLZ327687:LLZ327697 LVV327687:LVV327697 MFR327687:MFR327697 MPN327687:MPN327697 MZJ327687:MZJ327697 NJF327687:NJF327697 NTB327687:NTB327697 OCX327687:OCX327697 OMT327687:OMT327697 OWP327687:OWP327697 PGL327687:PGL327697 PQH327687:PQH327697 QAD327687:QAD327697 QJZ327687:QJZ327697 QTV327687:QTV327697 RDR327687:RDR327697 RNN327687:RNN327697 RXJ327687:RXJ327697 SHF327687:SHF327697 SRB327687:SRB327697 TAX327687:TAX327697 TKT327687:TKT327697 TUP327687:TUP327697 UEL327687:UEL327697 UOH327687:UOH327697 UYD327687:UYD327697 VHZ327687:VHZ327697 VRV327687:VRV327697 WBR327687:WBR327697 WLN327687:WLN327697 WVJ327687:WVJ327697 B393223:B393233 IX393223:IX393233 ST393223:ST393233 ACP393223:ACP393233 AML393223:AML393233 AWH393223:AWH393233 BGD393223:BGD393233 BPZ393223:BPZ393233 BZV393223:BZV393233 CJR393223:CJR393233 CTN393223:CTN393233 DDJ393223:DDJ393233 DNF393223:DNF393233 DXB393223:DXB393233 EGX393223:EGX393233 EQT393223:EQT393233 FAP393223:FAP393233 FKL393223:FKL393233 FUH393223:FUH393233 GED393223:GED393233 GNZ393223:GNZ393233 GXV393223:GXV393233 HHR393223:HHR393233 HRN393223:HRN393233 IBJ393223:IBJ393233 ILF393223:ILF393233 IVB393223:IVB393233 JEX393223:JEX393233 JOT393223:JOT393233 JYP393223:JYP393233 KIL393223:KIL393233 KSH393223:KSH393233 LCD393223:LCD393233 LLZ393223:LLZ393233 LVV393223:LVV393233 MFR393223:MFR393233 MPN393223:MPN393233 MZJ393223:MZJ393233 NJF393223:NJF393233 NTB393223:NTB393233 OCX393223:OCX393233 OMT393223:OMT393233 OWP393223:OWP393233 PGL393223:PGL393233 PQH393223:PQH393233 QAD393223:QAD393233 QJZ393223:QJZ393233 QTV393223:QTV393233 RDR393223:RDR393233 RNN393223:RNN393233 RXJ393223:RXJ393233 SHF393223:SHF393233 SRB393223:SRB393233 TAX393223:TAX393233 TKT393223:TKT393233 TUP393223:TUP393233 UEL393223:UEL393233 UOH393223:UOH393233 UYD393223:UYD393233 VHZ393223:VHZ393233 VRV393223:VRV393233 WBR393223:WBR393233 WLN393223:WLN393233 WVJ393223:WVJ393233 B458759:B458769 IX458759:IX458769 ST458759:ST458769 ACP458759:ACP458769 AML458759:AML458769 AWH458759:AWH458769 BGD458759:BGD458769 BPZ458759:BPZ458769 BZV458759:BZV458769 CJR458759:CJR458769 CTN458759:CTN458769 DDJ458759:DDJ458769 DNF458759:DNF458769 DXB458759:DXB458769 EGX458759:EGX458769 EQT458759:EQT458769 FAP458759:FAP458769 FKL458759:FKL458769 FUH458759:FUH458769 GED458759:GED458769 GNZ458759:GNZ458769 GXV458759:GXV458769 HHR458759:HHR458769 HRN458759:HRN458769 IBJ458759:IBJ458769 ILF458759:ILF458769 IVB458759:IVB458769 JEX458759:JEX458769 JOT458759:JOT458769 JYP458759:JYP458769 KIL458759:KIL458769 KSH458759:KSH458769 LCD458759:LCD458769 LLZ458759:LLZ458769 LVV458759:LVV458769 MFR458759:MFR458769 MPN458759:MPN458769 MZJ458759:MZJ458769 NJF458759:NJF458769 NTB458759:NTB458769 OCX458759:OCX458769 OMT458759:OMT458769 OWP458759:OWP458769 PGL458759:PGL458769 PQH458759:PQH458769 QAD458759:QAD458769 QJZ458759:QJZ458769 QTV458759:QTV458769 RDR458759:RDR458769 RNN458759:RNN458769 RXJ458759:RXJ458769 SHF458759:SHF458769 SRB458759:SRB458769 TAX458759:TAX458769 TKT458759:TKT458769 TUP458759:TUP458769 UEL458759:UEL458769 UOH458759:UOH458769 UYD458759:UYD458769 VHZ458759:VHZ458769 VRV458759:VRV458769 WBR458759:WBR458769 WLN458759:WLN458769 WVJ458759:WVJ458769 B524295:B524305 IX524295:IX524305 ST524295:ST524305 ACP524295:ACP524305 AML524295:AML524305 AWH524295:AWH524305 BGD524295:BGD524305 BPZ524295:BPZ524305 BZV524295:BZV524305 CJR524295:CJR524305 CTN524295:CTN524305 DDJ524295:DDJ524305 DNF524295:DNF524305 DXB524295:DXB524305 EGX524295:EGX524305 EQT524295:EQT524305 FAP524295:FAP524305 FKL524295:FKL524305 FUH524295:FUH524305 GED524295:GED524305 GNZ524295:GNZ524305 GXV524295:GXV524305 HHR524295:HHR524305 HRN524295:HRN524305 IBJ524295:IBJ524305 ILF524295:ILF524305 IVB524295:IVB524305 JEX524295:JEX524305 JOT524295:JOT524305 JYP524295:JYP524305 KIL524295:KIL524305 KSH524295:KSH524305 LCD524295:LCD524305 LLZ524295:LLZ524305 LVV524295:LVV524305 MFR524295:MFR524305 MPN524295:MPN524305 MZJ524295:MZJ524305 NJF524295:NJF524305 NTB524295:NTB524305 OCX524295:OCX524305 OMT524295:OMT524305 OWP524295:OWP524305 PGL524295:PGL524305 PQH524295:PQH524305 QAD524295:QAD524305 QJZ524295:QJZ524305 QTV524295:QTV524305 RDR524295:RDR524305 RNN524295:RNN524305 RXJ524295:RXJ524305 SHF524295:SHF524305 SRB524295:SRB524305 TAX524295:TAX524305 TKT524295:TKT524305 TUP524295:TUP524305 UEL524295:UEL524305 UOH524295:UOH524305 UYD524295:UYD524305 VHZ524295:VHZ524305 VRV524295:VRV524305 WBR524295:WBR524305 WLN524295:WLN524305 WVJ524295:WVJ524305 B589831:B589841 IX589831:IX589841 ST589831:ST589841 ACP589831:ACP589841 AML589831:AML589841 AWH589831:AWH589841 BGD589831:BGD589841 BPZ589831:BPZ589841 BZV589831:BZV589841 CJR589831:CJR589841 CTN589831:CTN589841 DDJ589831:DDJ589841 DNF589831:DNF589841 DXB589831:DXB589841 EGX589831:EGX589841 EQT589831:EQT589841 FAP589831:FAP589841 FKL589831:FKL589841 FUH589831:FUH589841 GED589831:GED589841 GNZ589831:GNZ589841 GXV589831:GXV589841 HHR589831:HHR589841 HRN589831:HRN589841 IBJ589831:IBJ589841 ILF589831:ILF589841 IVB589831:IVB589841 JEX589831:JEX589841 JOT589831:JOT589841 JYP589831:JYP589841 KIL589831:KIL589841 KSH589831:KSH589841 LCD589831:LCD589841 LLZ589831:LLZ589841 LVV589831:LVV589841 MFR589831:MFR589841 MPN589831:MPN589841 MZJ589831:MZJ589841 NJF589831:NJF589841 NTB589831:NTB589841 OCX589831:OCX589841 OMT589831:OMT589841 OWP589831:OWP589841 PGL589831:PGL589841 PQH589831:PQH589841 QAD589831:QAD589841 QJZ589831:QJZ589841 QTV589831:QTV589841 RDR589831:RDR589841 RNN589831:RNN589841 RXJ589831:RXJ589841 SHF589831:SHF589841 SRB589831:SRB589841 TAX589831:TAX589841 TKT589831:TKT589841 TUP589831:TUP589841 UEL589831:UEL589841 UOH589831:UOH589841 UYD589831:UYD589841 VHZ589831:VHZ589841 VRV589831:VRV589841 WBR589831:WBR589841 WLN589831:WLN589841 WVJ589831:WVJ589841 B655367:B655377 IX655367:IX655377 ST655367:ST655377 ACP655367:ACP655377 AML655367:AML655377 AWH655367:AWH655377 BGD655367:BGD655377 BPZ655367:BPZ655377 BZV655367:BZV655377 CJR655367:CJR655377 CTN655367:CTN655377 DDJ655367:DDJ655377 DNF655367:DNF655377 DXB655367:DXB655377 EGX655367:EGX655377 EQT655367:EQT655377 FAP655367:FAP655377 FKL655367:FKL655377 FUH655367:FUH655377 GED655367:GED655377 GNZ655367:GNZ655377 GXV655367:GXV655377 HHR655367:HHR655377 HRN655367:HRN655377 IBJ655367:IBJ655377 ILF655367:ILF655377 IVB655367:IVB655377 JEX655367:JEX655377 JOT655367:JOT655377 JYP655367:JYP655377 KIL655367:KIL655377 KSH655367:KSH655377 LCD655367:LCD655377 LLZ655367:LLZ655377 LVV655367:LVV655377 MFR655367:MFR655377 MPN655367:MPN655377 MZJ655367:MZJ655377 NJF655367:NJF655377 NTB655367:NTB655377 OCX655367:OCX655377 OMT655367:OMT655377 OWP655367:OWP655377 PGL655367:PGL655377 PQH655367:PQH655377 QAD655367:QAD655377 QJZ655367:QJZ655377 QTV655367:QTV655377 RDR655367:RDR655377 RNN655367:RNN655377 RXJ655367:RXJ655377 SHF655367:SHF655377 SRB655367:SRB655377 TAX655367:TAX655377 TKT655367:TKT655377 TUP655367:TUP655377 UEL655367:UEL655377 UOH655367:UOH655377 UYD655367:UYD655377 VHZ655367:VHZ655377 VRV655367:VRV655377 WBR655367:WBR655377 WLN655367:WLN655377 WVJ655367:WVJ655377 B720903:B720913 IX720903:IX720913 ST720903:ST720913 ACP720903:ACP720913 AML720903:AML720913 AWH720903:AWH720913 BGD720903:BGD720913 BPZ720903:BPZ720913 BZV720903:BZV720913 CJR720903:CJR720913 CTN720903:CTN720913 DDJ720903:DDJ720913 DNF720903:DNF720913 DXB720903:DXB720913 EGX720903:EGX720913 EQT720903:EQT720913 FAP720903:FAP720913 FKL720903:FKL720913 FUH720903:FUH720913 GED720903:GED720913 GNZ720903:GNZ720913 GXV720903:GXV720913 HHR720903:HHR720913 HRN720903:HRN720913 IBJ720903:IBJ720913 ILF720903:ILF720913 IVB720903:IVB720913 JEX720903:JEX720913 JOT720903:JOT720913 JYP720903:JYP720913 KIL720903:KIL720913 KSH720903:KSH720913 LCD720903:LCD720913 LLZ720903:LLZ720913 LVV720903:LVV720913 MFR720903:MFR720913 MPN720903:MPN720913 MZJ720903:MZJ720913 NJF720903:NJF720913 NTB720903:NTB720913 OCX720903:OCX720913 OMT720903:OMT720913 OWP720903:OWP720913 PGL720903:PGL720913 PQH720903:PQH720913 QAD720903:QAD720913 QJZ720903:QJZ720913 QTV720903:QTV720913 RDR720903:RDR720913 RNN720903:RNN720913 RXJ720903:RXJ720913 SHF720903:SHF720913 SRB720903:SRB720913 TAX720903:TAX720913 TKT720903:TKT720913 TUP720903:TUP720913 UEL720903:UEL720913 UOH720903:UOH720913 UYD720903:UYD720913 VHZ720903:VHZ720913 VRV720903:VRV720913 WBR720903:WBR720913 WLN720903:WLN720913 WVJ720903:WVJ720913 B786439:B786449 IX786439:IX786449 ST786439:ST786449 ACP786439:ACP786449 AML786439:AML786449 AWH786439:AWH786449 BGD786439:BGD786449 BPZ786439:BPZ786449 BZV786439:BZV786449 CJR786439:CJR786449 CTN786439:CTN786449 DDJ786439:DDJ786449 DNF786439:DNF786449 DXB786439:DXB786449 EGX786439:EGX786449 EQT786439:EQT786449 FAP786439:FAP786449 FKL786439:FKL786449 FUH786439:FUH786449 GED786439:GED786449 GNZ786439:GNZ786449 GXV786439:GXV786449 HHR786439:HHR786449 HRN786439:HRN786449 IBJ786439:IBJ786449 ILF786439:ILF786449 IVB786439:IVB786449 JEX786439:JEX786449 JOT786439:JOT786449 JYP786439:JYP786449 KIL786439:KIL786449 KSH786439:KSH786449 LCD786439:LCD786449 LLZ786439:LLZ786449 LVV786439:LVV786449 MFR786439:MFR786449 MPN786439:MPN786449 MZJ786439:MZJ786449 NJF786439:NJF786449 NTB786439:NTB786449 OCX786439:OCX786449 OMT786439:OMT786449 OWP786439:OWP786449 PGL786439:PGL786449 PQH786439:PQH786449 QAD786439:QAD786449 QJZ786439:QJZ786449 QTV786439:QTV786449 RDR786439:RDR786449 RNN786439:RNN786449 RXJ786439:RXJ786449 SHF786439:SHF786449 SRB786439:SRB786449 TAX786439:TAX786449 TKT786439:TKT786449 TUP786439:TUP786449 UEL786439:UEL786449 UOH786439:UOH786449 UYD786439:UYD786449 VHZ786439:VHZ786449 VRV786439:VRV786449 WBR786439:WBR786449 WLN786439:WLN786449 WVJ786439:WVJ786449 B851975:B851985 IX851975:IX851985 ST851975:ST851985 ACP851975:ACP851985 AML851975:AML851985 AWH851975:AWH851985 BGD851975:BGD851985 BPZ851975:BPZ851985 BZV851975:BZV851985 CJR851975:CJR851985 CTN851975:CTN851985 DDJ851975:DDJ851985 DNF851975:DNF851985 DXB851975:DXB851985 EGX851975:EGX851985 EQT851975:EQT851985 FAP851975:FAP851985 FKL851975:FKL851985 FUH851975:FUH851985 GED851975:GED851985 GNZ851975:GNZ851985 GXV851975:GXV851985 HHR851975:HHR851985 HRN851975:HRN851985 IBJ851975:IBJ851985 ILF851975:ILF851985 IVB851975:IVB851985 JEX851975:JEX851985 JOT851975:JOT851985 JYP851975:JYP851985 KIL851975:KIL851985 KSH851975:KSH851985 LCD851975:LCD851985 LLZ851975:LLZ851985 LVV851975:LVV851985 MFR851975:MFR851985 MPN851975:MPN851985 MZJ851975:MZJ851985 NJF851975:NJF851985 NTB851975:NTB851985 OCX851975:OCX851985 OMT851975:OMT851985 OWP851975:OWP851985 PGL851975:PGL851985 PQH851975:PQH851985 QAD851975:QAD851985 QJZ851975:QJZ851985 QTV851975:QTV851985 RDR851975:RDR851985 RNN851975:RNN851985 RXJ851975:RXJ851985 SHF851975:SHF851985 SRB851975:SRB851985 TAX851975:TAX851985 TKT851975:TKT851985 TUP851975:TUP851985 UEL851975:UEL851985 UOH851975:UOH851985 UYD851975:UYD851985 VHZ851975:VHZ851985 VRV851975:VRV851985 WBR851975:WBR851985 WLN851975:WLN851985 WVJ851975:WVJ851985 B917511:B917521 IX917511:IX917521 ST917511:ST917521 ACP917511:ACP917521 AML917511:AML917521 AWH917511:AWH917521 BGD917511:BGD917521 BPZ917511:BPZ917521 BZV917511:BZV917521 CJR917511:CJR917521 CTN917511:CTN917521 DDJ917511:DDJ917521 DNF917511:DNF917521 DXB917511:DXB917521 EGX917511:EGX917521 EQT917511:EQT917521 FAP917511:FAP917521 FKL917511:FKL917521 FUH917511:FUH917521 GED917511:GED917521 GNZ917511:GNZ917521 GXV917511:GXV917521 HHR917511:HHR917521 HRN917511:HRN917521 IBJ917511:IBJ917521 ILF917511:ILF917521 IVB917511:IVB917521 JEX917511:JEX917521 JOT917511:JOT917521 JYP917511:JYP917521 KIL917511:KIL917521 KSH917511:KSH917521 LCD917511:LCD917521 LLZ917511:LLZ917521 LVV917511:LVV917521 MFR917511:MFR917521 MPN917511:MPN917521 MZJ917511:MZJ917521 NJF917511:NJF917521 NTB917511:NTB917521 OCX917511:OCX917521 OMT917511:OMT917521 OWP917511:OWP917521 PGL917511:PGL917521 PQH917511:PQH917521 QAD917511:QAD917521 QJZ917511:QJZ917521 QTV917511:QTV917521 RDR917511:RDR917521 RNN917511:RNN917521 RXJ917511:RXJ917521 SHF917511:SHF917521 SRB917511:SRB917521 TAX917511:TAX917521 TKT917511:TKT917521 TUP917511:TUP917521 UEL917511:UEL917521 UOH917511:UOH917521 UYD917511:UYD917521 VHZ917511:VHZ917521 VRV917511:VRV917521 WBR917511:WBR917521 WLN917511:WLN917521 WVJ917511:WVJ917521 B983047:B983057 IX983047:IX983057 ST983047:ST983057 ACP983047:ACP983057 AML983047:AML983057 AWH983047:AWH983057 BGD983047:BGD983057 BPZ983047:BPZ983057 BZV983047:BZV983057 CJR983047:CJR983057 CTN983047:CTN983057 DDJ983047:DDJ983057 DNF983047:DNF983057 DXB983047:DXB983057 EGX983047:EGX983057 EQT983047:EQT983057 FAP983047:FAP983057 FKL983047:FKL983057 FUH983047:FUH983057 GED983047:GED983057 GNZ983047:GNZ983057 GXV983047:GXV983057 HHR983047:HHR983057 HRN983047:HRN983057 IBJ983047:IBJ983057 ILF983047:ILF983057 IVB983047:IVB983057 JEX983047:JEX983057 JOT983047:JOT983057 JYP983047:JYP983057 KIL983047:KIL983057 KSH983047:KSH983057 LCD983047:LCD983057 LLZ983047:LLZ983057 LVV983047:LVV983057 MFR983047:MFR983057 MPN983047:MPN983057 MZJ983047:MZJ983057 NJF983047:NJF983057 NTB983047:NTB983057 OCX983047:OCX983057 OMT983047:OMT983057 OWP983047:OWP983057 PGL983047:PGL983057 PQH983047:PQH983057 QAD983047:QAD983057 QJZ983047:QJZ983057 QTV983047:QTV983057 RDR983047:RDR983057 RNN983047:RNN983057 RXJ983047:RXJ983057 SHF983047:SHF983057 SRB983047:SRB983057 TAX983047:TAX983057 TKT983047:TKT983057 TUP983047:TUP983057 UEL983047:UEL983057 UOH983047:UOH983057 UYD983047:UYD983057 VHZ983047:VHZ983057 VRV983047:VRV983057 WBR983047:WBR983057 WLN983047:WLN983057 WVJ983047:WVJ983057 G7:G17 JC7:JC17 SY7:SY17 ACU7:ACU17 AMQ7:AMQ17 AWM7:AWM17 BGI7:BGI17 BQE7:BQE17 CAA7:CAA17 CJW7:CJW17 CTS7:CTS17 DDO7:DDO17 DNK7:DNK17 DXG7:DXG17 EHC7:EHC17 EQY7:EQY17 FAU7:FAU17 FKQ7:FKQ17 FUM7:FUM17 GEI7:GEI17 GOE7:GOE17 GYA7:GYA17 HHW7:HHW17 HRS7:HRS17 IBO7:IBO17 ILK7:ILK17 IVG7:IVG17 JFC7:JFC17 JOY7:JOY17 JYU7:JYU17 KIQ7:KIQ17 KSM7:KSM17 LCI7:LCI17 LME7:LME17 LWA7:LWA17 MFW7:MFW17 MPS7:MPS17 MZO7:MZO17 NJK7:NJK17 NTG7:NTG17 ODC7:ODC17 OMY7:OMY17 OWU7:OWU17 PGQ7:PGQ17 PQM7:PQM17 QAI7:QAI17 QKE7:QKE17 QUA7:QUA17 RDW7:RDW17 RNS7:RNS17 RXO7:RXO17 SHK7:SHK17 SRG7:SRG17 TBC7:TBC17 TKY7:TKY17 TUU7:TUU17 UEQ7:UEQ17 UOM7:UOM17 UYI7:UYI17 VIE7:VIE17 VSA7:VSA17 WBW7:WBW17 WLS7:WLS17 WVO7:WVO17 G65543:G65553 JC65543:JC65553 SY65543:SY65553 ACU65543:ACU65553 AMQ65543:AMQ65553 AWM65543:AWM65553 BGI65543:BGI65553 BQE65543:BQE65553 CAA65543:CAA65553 CJW65543:CJW65553 CTS65543:CTS65553 DDO65543:DDO65553 DNK65543:DNK65553 DXG65543:DXG65553 EHC65543:EHC65553 EQY65543:EQY65553 FAU65543:FAU65553 FKQ65543:FKQ65553 FUM65543:FUM65553 GEI65543:GEI65553 GOE65543:GOE65553 GYA65543:GYA65553 HHW65543:HHW65553 HRS65543:HRS65553 IBO65543:IBO65553 ILK65543:ILK65553 IVG65543:IVG65553 JFC65543:JFC65553 JOY65543:JOY65553 JYU65543:JYU65553 KIQ65543:KIQ65553 KSM65543:KSM65553 LCI65543:LCI65553 LME65543:LME65553 LWA65543:LWA65553 MFW65543:MFW65553 MPS65543:MPS65553 MZO65543:MZO65553 NJK65543:NJK65553 NTG65543:NTG65553 ODC65543:ODC65553 OMY65543:OMY65553 OWU65543:OWU65553 PGQ65543:PGQ65553 PQM65543:PQM65553 QAI65543:QAI65553 QKE65543:QKE65553 QUA65543:QUA65553 RDW65543:RDW65553 RNS65543:RNS65553 RXO65543:RXO65553 SHK65543:SHK65553 SRG65543:SRG65553 TBC65543:TBC65553 TKY65543:TKY65553 TUU65543:TUU65553 UEQ65543:UEQ65553 UOM65543:UOM65553 UYI65543:UYI65553 VIE65543:VIE65553 VSA65543:VSA65553 WBW65543:WBW65553 WLS65543:WLS65553 WVO65543:WVO65553 G131079:G131089 JC131079:JC131089 SY131079:SY131089 ACU131079:ACU131089 AMQ131079:AMQ131089 AWM131079:AWM131089 BGI131079:BGI131089 BQE131079:BQE131089 CAA131079:CAA131089 CJW131079:CJW131089 CTS131079:CTS131089 DDO131079:DDO131089 DNK131079:DNK131089 DXG131079:DXG131089 EHC131079:EHC131089 EQY131079:EQY131089 FAU131079:FAU131089 FKQ131079:FKQ131089 FUM131079:FUM131089 GEI131079:GEI131089 GOE131079:GOE131089 GYA131079:GYA131089 HHW131079:HHW131089 HRS131079:HRS131089 IBO131079:IBO131089 ILK131079:ILK131089 IVG131079:IVG131089 JFC131079:JFC131089 JOY131079:JOY131089 JYU131079:JYU131089 KIQ131079:KIQ131089 KSM131079:KSM131089 LCI131079:LCI131089 LME131079:LME131089 LWA131079:LWA131089 MFW131079:MFW131089 MPS131079:MPS131089 MZO131079:MZO131089 NJK131079:NJK131089 NTG131079:NTG131089 ODC131079:ODC131089 OMY131079:OMY131089 OWU131079:OWU131089 PGQ131079:PGQ131089 PQM131079:PQM131089 QAI131079:QAI131089 QKE131079:QKE131089 QUA131079:QUA131089 RDW131079:RDW131089 RNS131079:RNS131089 RXO131079:RXO131089 SHK131079:SHK131089 SRG131079:SRG131089 TBC131079:TBC131089 TKY131079:TKY131089 TUU131079:TUU131089 UEQ131079:UEQ131089 UOM131079:UOM131089 UYI131079:UYI131089 VIE131079:VIE131089 VSA131079:VSA131089 WBW131079:WBW131089 WLS131079:WLS131089 WVO131079:WVO131089 G196615:G196625 JC196615:JC196625 SY196615:SY196625 ACU196615:ACU196625 AMQ196615:AMQ196625 AWM196615:AWM196625 BGI196615:BGI196625 BQE196615:BQE196625 CAA196615:CAA196625 CJW196615:CJW196625 CTS196615:CTS196625 DDO196615:DDO196625 DNK196615:DNK196625 DXG196615:DXG196625 EHC196615:EHC196625 EQY196615:EQY196625 FAU196615:FAU196625 FKQ196615:FKQ196625 FUM196615:FUM196625 GEI196615:GEI196625 GOE196615:GOE196625 GYA196615:GYA196625 HHW196615:HHW196625 HRS196615:HRS196625 IBO196615:IBO196625 ILK196615:ILK196625 IVG196615:IVG196625 JFC196615:JFC196625 JOY196615:JOY196625 JYU196615:JYU196625 KIQ196615:KIQ196625 KSM196615:KSM196625 LCI196615:LCI196625 LME196615:LME196625 LWA196615:LWA196625 MFW196615:MFW196625 MPS196615:MPS196625 MZO196615:MZO196625 NJK196615:NJK196625 NTG196615:NTG196625 ODC196615:ODC196625 OMY196615:OMY196625 OWU196615:OWU196625 PGQ196615:PGQ196625 PQM196615:PQM196625 QAI196615:QAI196625 QKE196615:QKE196625 QUA196615:QUA196625 RDW196615:RDW196625 RNS196615:RNS196625 RXO196615:RXO196625 SHK196615:SHK196625 SRG196615:SRG196625 TBC196615:TBC196625 TKY196615:TKY196625 TUU196615:TUU196625 UEQ196615:UEQ196625 UOM196615:UOM196625 UYI196615:UYI196625 VIE196615:VIE196625 VSA196615:VSA196625 WBW196615:WBW196625 WLS196615:WLS196625 WVO196615:WVO196625 G262151:G262161 JC262151:JC262161 SY262151:SY262161 ACU262151:ACU262161 AMQ262151:AMQ262161 AWM262151:AWM262161 BGI262151:BGI262161 BQE262151:BQE262161 CAA262151:CAA262161 CJW262151:CJW262161 CTS262151:CTS262161 DDO262151:DDO262161 DNK262151:DNK262161 DXG262151:DXG262161 EHC262151:EHC262161 EQY262151:EQY262161 FAU262151:FAU262161 FKQ262151:FKQ262161 FUM262151:FUM262161 GEI262151:GEI262161 GOE262151:GOE262161 GYA262151:GYA262161 HHW262151:HHW262161 HRS262151:HRS262161 IBO262151:IBO262161 ILK262151:ILK262161 IVG262151:IVG262161 JFC262151:JFC262161 JOY262151:JOY262161 JYU262151:JYU262161 KIQ262151:KIQ262161 KSM262151:KSM262161 LCI262151:LCI262161 LME262151:LME262161 LWA262151:LWA262161 MFW262151:MFW262161 MPS262151:MPS262161 MZO262151:MZO262161 NJK262151:NJK262161 NTG262151:NTG262161 ODC262151:ODC262161 OMY262151:OMY262161 OWU262151:OWU262161 PGQ262151:PGQ262161 PQM262151:PQM262161 QAI262151:QAI262161 QKE262151:QKE262161 QUA262151:QUA262161 RDW262151:RDW262161 RNS262151:RNS262161 RXO262151:RXO262161 SHK262151:SHK262161 SRG262151:SRG262161 TBC262151:TBC262161 TKY262151:TKY262161 TUU262151:TUU262161 UEQ262151:UEQ262161 UOM262151:UOM262161 UYI262151:UYI262161 VIE262151:VIE262161 VSA262151:VSA262161 WBW262151:WBW262161 WLS262151:WLS262161 WVO262151:WVO262161 G327687:G327697 JC327687:JC327697 SY327687:SY327697 ACU327687:ACU327697 AMQ327687:AMQ327697 AWM327687:AWM327697 BGI327687:BGI327697 BQE327687:BQE327697 CAA327687:CAA327697 CJW327687:CJW327697 CTS327687:CTS327697 DDO327687:DDO327697 DNK327687:DNK327697 DXG327687:DXG327697 EHC327687:EHC327697 EQY327687:EQY327697 FAU327687:FAU327697 FKQ327687:FKQ327697 FUM327687:FUM327697 GEI327687:GEI327697 GOE327687:GOE327697 GYA327687:GYA327697 HHW327687:HHW327697 HRS327687:HRS327697 IBO327687:IBO327697 ILK327687:ILK327697 IVG327687:IVG327697 JFC327687:JFC327697 JOY327687:JOY327697 JYU327687:JYU327697 KIQ327687:KIQ327697 KSM327687:KSM327697 LCI327687:LCI327697 LME327687:LME327697 LWA327687:LWA327697 MFW327687:MFW327697 MPS327687:MPS327697 MZO327687:MZO327697 NJK327687:NJK327697 NTG327687:NTG327697 ODC327687:ODC327697 OMY327687:OMY327697 OWU327687:OWU327697 PGQ327687:PGQ327697 PQM327687:PQM327697 QAI327687:QAI327697 QKE327687:QKE327697 QUA327687:QUA327697 RDW327687:RDW327697 RNS327687:RNS327697 RXO327687:RXO327697 SHK327687:SHK327697 SRG327687:SRG327697 TBC327687:TBC327697 TKY327687:TKY327697 TUU327687:TUU327697 UEQ327687:UEQ327697 UOM327687:UOM327697 UYI327687:UYI327697 VIE327687:VIE327697 VSA327687:VSA327697 WBW327687:WBW327697 WLS327687:WLS327697 WVO327687:WVO327697 G393223:G393233 JC393223:JC393233 SY393223:SY393233 ACU393223:ACU393233 AMQ393223:AMQ393233 AWM393223:AWM393233 BGI393223:BGI393233 BQE393223:BQE393233 CAA393223:CAA393233 CJW393223:CJW393233 CTS393223:CTS393233 DDO393223:DDO393233 DNK393223:DNK393233 DXG393223:DXG393233 EHC393223:EHC393233 EQY393223:EQY393233 FAU393223:FAU393233 FKQ393223:FKQ393233 FUM393223:FUM393233 GEI393223:GEI393233 GOE393223:GOE393233 GYA393223:GYA393233 HHW393223:HHW393233 HRS393223:HRS393233 IBO393223:IBO393233 ILK393223:ILK393233 IVG393223:IVG393233 JFC393223:JFC393233 JOY393223:JOY393233 JYU393223:JYU393233 KIQ393223:KIQ393233 KSM393223:KSM393233 LCI393223:LCI393233 LME393223:LME393233 LWA393223:LWA393233 MFW393223:MFW393233 MPS393223:MPS393233 MZO393223:MZO393233 NJK393223:NJK393233 NTG393223:NTG393233 ODC393223:ODC393233 OMY393223:OMY393233 OWU393223:OWU393233 PGQ393223:PGQ393233 PQM393223:PQM393233 QAI393223:QAI393233 QKE393223:QKE393233 QUA393223:QUA393233 RDW393223:RDW393233 RNS393223:RNS393233 RXO393223:RXO393233 SHK393223:SHK393233 SRG393223:SRG393233 TBC393223:TBC393233 TKY393223:TKY393233 TUU393223:TUU393233 UEQ393223:UEQ393233 UOM393223:UOM393233 UYI393223:UYI393233 VIE393223:VIE393233 VSA393223:VSA393233 WBW393223:WBW393233 WLS393223:WLS393233 WVO393223:WVO393233 G458759:G458769 JC458759:JC458769 SY458759:SY458769 ACU458759:ACU458769 AMQ458759:AMQ458769 AWM458759:AWM458769 BGI458759:BGI458769 BQE458759:BQE458769 CAA458759:CAA458769 CJW458759:CJW458769 CTS458759:CTS458769 DDO458759:DDO458769 DNK458759:DNK458769 DXG458759:DXG458769 EHC458759:EHC458769 EQY458759:EQY458769 FAU458759:FAU458769 FKQ458759:FKQ458769 FUM458759:FUM458769 GEI458759:GEI458769 GOE458759:GOE458769 GYA458759:GYA458769 HHW458759:HHW458769 HRS458759:HRS458769 IBO458759:IBO458769 ILK458759:ILK458769 IVG458759:IVG458769 JFC458759:JFC458769 JOY458759:JOY458769 JYU458759:JYU458769 KIQ458759:KIQ458769 KSM458759:KSM458769 LCI458759:LCI458769 LME458759:LME458769 LWA458759:LWA458769 MFW458759:MFW458769 MPS458759:MPS458769 MZO458759:MZO458769 NJK458759:NJK458769 NTG458759:NTG458769 ODC458759:ODC458769 OMY458759:OMY458769 OWU458759:OWU458769 PGQ458759:PGQ458769 PQM458759:PQM458769 QAI458759:QAI458769 QKE458759:QKE458769 QUA458759:QUA458769 RDW458759:RDW458769 RNS458759:RNS458769 RXO458759:RXO458769 SHK458759:SHK458769 SRG458759:SRG458769 TBC458759:TBC458769 TKY458759:TKY458769 TUU458759:TUU458769 UEQ458759:UEQ458769 UOM458759:UOM458769 UYI458759:UYI458769 VIE458759:VIE458769 VSA458759:VSA458769 WBW458759:WBW458769 WLS458759:WLS458769 WVO458759:WVO458769 G524295:G524305 JC524295:JC524305 SY524295:SY524305 ACU524295:ACU524305 AMQ524295:AMQ524305 AWM524295:AWM524305 BGI524295:BGI524305 BQE524295:BQE524305 CAA524295:CAA524305 CJW524295:CJW524305 CTS524295:CTS524305 DDO524295:DDO524305 DNK524295:DNK524305 DXG524295:DXG524305 EHC524295:EHC524305 EQY524295:EQY524305 FAU524295:FAU524305 FKQ524295:FKQ524305 FUM524295:FUM524305 GEI524295:GEI524305 GOE524295:GOE524305 GYA524295:GYA524305 HHW524295:HHW524305 HRS524295:HRS524305 IBO524295:IBO524305 ILK524295:ILK524305 IVG524295:IVG524305 JFC524295:JFC524305 JOY524295:JOY524305 JYU524295:JYU524305 KIQ524295:KIQ524305 KSM524295:KSM524305 LCI524295:LCI524305 LME524295:LME524305 LWA524295:LWA524305 MFW524295:MFW524305 MPS524295:MPS524305 MZO524295:MZO524305 NJK524295:NJK524305 NTG524295:NTG524305 ODC524295:ODC524305 OMY524295:OMY524305 OWU524295:OWU524305 PGQ524295:PGQ524305 PQM524295:PQM524305 QAI524295:QAI524305 QKE524295:QKE524305 QUA524295:QUA524305 RDW524295:RDW524305 RNS524295:RNS524305 RXO524295:RXO524305 SHK524295:SHK524305 SRG524295:SRG524305 TBC524295:TBC524305 TKY524295:TKY524305 TUU524295:TUU524305 UEQ524295:UEQ524305 UOM524295:UOM524305 UYI524295:UYI524305 VIE524295:VIE524305 VSA524295:VSA524305 WBW524295:WBW524305 WLS524295:WLS524305 WVO524295:WVO524305 G589831:G589841 JC589831:JC589841 SY589831:SY589841 ACU589831:ACU589841 AMQ589831:AMQ589841 AWM589831:AWM589841 BGI589831:BGI589841 BQE589831:BQE589841 CAA589831:CAA589841 CJW589831:CJW589841 CTS589831:CTS589841 DDO589831:DDO589841 DNK589831:DNK589841 DXG589831:DXG589841 EHC589831:EHC589841 EQY589831:EQY589841 FAU589831:FAU589841 FKQ589831:FKQ589841 FUM589831:FUM589841 GEI589831:GEI589841 GOE589831:GOE589841 GYA589831:GYA589841 HHW589831:HHW589841 HRS589831:HRS589841 IBO589831:IBO589841 ILK589831:ILK589841 IVG589831:IVG589841 JFC589831:JFC589841 JOY589831:JOY589841 JYU589831:JYU589841 KIQ589831:KIQ589841 KSM589831:KSM589841 LCI589831:LCI589841 LME589831:LME589841 LWA589831:LWA589841 MFW589831:MFW589841 MPS589831:MPS589841 MZO589831:MZO589841 NJK589831:NJK589841 NTG589831:NTG589841 ODC589831:ODC589841 OMY589831:OMY589841 OWU589831:OWU589841 PGQ589831:PGQ589841 PQM589831:PQM589841 QAI589831:QAI589841 QKE589831:QKE589841 QUA589831:QUA589841 RDW589831:RDW589841 RNS589831:RNS589841 RXO589831:RXO589841 SHK589831:SHK589841 SRG589831:SRG589841 TBC589831:TBC589841 TKY589831:TKY589841 TUU589831:TUU589841 UEQ589831:UEQ589841 UOM589831:UOM589841 UYI589831:UYI589841 VIE589831:VIE589841 VSA589831:VSA589841 WBW589831:WBW589841 WLS589831:WLS589841 WVO589831:WVO589841 G655367:G655377 JC655367:JC655377 SY655367:SY655377 ACU655367:ACU655377 AMQ655367:AMQ655377 AWM655367:AWM655377 BGI655367:BGI655377 BQE655367:BQE655377 CAA655367:CAA655377 CJW655367:CJW655377 CTS655367:CTS655377 DDO655367:DDO655377 DNK655367:DNK655377 DXG655367:DXG655377 EHC655367:EHC655377 EQY655367:EQY655377 FAU655367:FAU655377 FKQ655367:FKQ655377 FUM655367:FUM655377 GEI655367:GEI655377 GOE655367:GOE655377 GYA655367:GYA655377 HHW655367:HHW655377 HRS655367:HRS655377 IBO655367:IBO655377 ILK655367:ILK655377 IVG655367:IVG655377 JFC655367:JFC655377 JOY655367:JOY655377 JYU655367:JYU655377 KIQ655367:KIQ655377 KSM655367:KSM655377 LCI655367:LCI655377 LME655367:LME655377 LWA655367:LWA655377 MFW655367:MFW655377 MPS655367:MPS655377 MZO655367:MZO655377 NJK655367:NJK655377 NTG655367:NTG655377 ODC655367:ODC655377 OMY655367:OMY655377 OWU655367:OWU655377 PGQ655367:PGQ655377 PQM655367:PQM655377 QAI655367:QAI655377 QKE655367:QKE655377 QUA655367:QUA655377 RDW655367:RDW655377 RNS655367:RNS655377 RXO655367:RXO655377 SHK655367:SHK655377 SRG655367:SRG655377 TBC655367:TBC655377 TKY655367:TKY655377 TUU655367:TUU655377 UEQ655367:UEQ655377 UOM655367:UOM655377 UYI655367:UYI655377 VIE655367:VIE655377 VSA655367:VSA655377 WBW655367:WBW655377 WLS655367:WLS655377 WVO655367:WVO655377 G720903:G720913 JC720903:JC720913 SY720903:SY720913 ACU720903:ACU720913 AMQ720903:AMQ720913 AWM720903:AWM720913 BGI720903:BGI720913 BQE720903:BQE720913 CAA720903:CAA720913 CJW720903:CJW720913 CTS720903:CTS720913 DDO720903:DDO720913 DNK720903:DNK720913 DXG720903:DXG720913 EHC720903:EHC720913 EQY720903:EQY720913 FAU720903:FAU720913 FKQ720903:FKQ720913 FUM720903:FUM720913 GEI720903:GEI720913 GOE720903:GOE720913 GYA720903:GYA720913 HHW720903:HHW720913 HRS720903:HRS720913 IBO720903:IBO720913 ILK720903:ILK720913 IVG720903:IVG720913 JFC720903:JFC720913 JOY720903:JOY720913 JYU720903:JYU720913 KIQ720903:KIQ720913 KSM720903:KSM720913 LCI720903:LCI720913 LME720903:LME720913 LWA720903:LWA720913 MFW720903:MFW720913 MPS720903:MPS720913 MZO720903:MZO720913 NJK720903:NJK720913 NTG720903:NTG720913 ODC720903:ODC720913 OMY720903:OMY720913 OWU720903:OWU720913 PGQ720903:PGQ720913 PQM720903:PQM720913 QAI720903:QAI720913 QKE720903:QKE720913 QUA720903:QUA720913 RDW720903:RDW720913 RNS720903:RNS720913 RXO720903:RXO720913 SHK720903:SHK720913 SRG720903:SRG720913 TBC720903:TBC720913 TKY720903:TKY720913 TUU720903:TUU720913 UEQ720903:UEQ720913 UOM720903:UOM720913 UYI720903:UYI720913 VIE720903:VIE720913 VSA720903:VSA720913 WBW720903:WBW720913 WLS720903:WLS720913 WVO720903:WVO720913 G786439:G786449 JC786439:JC786449 SY786439:SY786449 ACU786439:ACU786449 AMQ786439:AMQ786449 AWM786439:AWM786449 BGI786439:BGI786449 BQE786439:BQE786449 CAA786439:CAA786449 CJW786439:CJW786449 CTS786439:CTS786449 DDO786439:DDO786449 DNK786439:DNK786449 DXG786439:DXG786449 EHC786439:EHC786449 EQY786439:EQY786449 FAU786439:FAU786449 FKQ786439:FKQ786449 FUM786439:FUM786449 GEI786439:GEI786449 GOE786439:GOE786449 GYA786439:GYA786449 HHW786439:HHW786449 HRS786439:HRS786449 IBO786439:IBO786449 ILK786439:ILK786449 IVG786439:IVG786449 JFC786439:JFC786449 JOY786439:JOY786449 JYU786439:JYU786449 KIQ786439:KIQ786449 KSM786439:KSM786449 LCI786439:LCI786449 LME786439:LME786449 LWA786439:LWA786449 MFW786439:MFW786449 MPS786439:MPS786449 MZO786439:MZO786449 NJK786439:NJK786449 NTG786439:NTG786449 ODC786439:ODC786449 OMY786439:OMY786449 OWU786439:OWU786449 PGQ786439:PGQ786449 PQM786439:PQM786449 QAI786439:QAI786449 QKE786439:QKE786449 QUA786439:QUA786449 RDW786439:RDW786449 RNS786439:RNS786449 RXO786439:RXO786449 SHK786439:SHK786449 SRG786439:SRG786449 TBC786439:TBC786449 TKY786439:TKY786449 TUU786439:TUU786449 UEQ786439:UEQ786449 UOM786439:UOM786449 UYI786439:UYI786449 VIE786439:VIE786449 VSA786439:VSA786449 WBW786439:WBW786449 WLS786439:WLS786449 WVO786439:WVO786449 G851975:G851985 JC851975:JC851985 SY851975:SY851985 ACU851975:ACU851985 AMQ851975:AMQ851985 AWM851975:AWM851985 BGI851975:BGI851985 BQE851975:BQE851985 CAA851975:CAA851985 CJW851975:CJW851985 CTS851975:CTS851985 DDO851975:DDO851985 DNK851975:DNK851985 DXG851975:DXG851985 EHC851975:EHC851985 EQY851975:EQY851985 FAU851975:FAU851985 FKQ851975:FKQ851985 FUM851975:FUM851985 GEI851975:GEI851985 GOE851975:GOE851985 GYA851975:GYA851985 HHW851975:HHW851985 HRS851975:HRS851985 IBO851975:IBO851985 ILK851975:ILK851985 IVG851975:IVG851985 JFC851975:JFC851985 JOY851975:JOY851985 JYU851975:JYU851985 KIQ851975:KIQ851985 KSM851975:KSM851985 LCI851975:LCI851985 LME851975:LME851985 LWA851975:LWA851985 MFW851975:MFW851985 MPS851975:MPS851985 MZO851975:MZO851985 NJK851975:NJK851985 NTG851975:NTG851985 ODC851975:ODC851985 OMY851975:OMY851985 OWU851975:OWU851985 PGQ851975:PGQ851985 PQM851975:PQM851985 QAI851975:QAI851985 QKE851975:QKE851985 QUA851975:QUA851985 RDW851975:RDW851985 RNS851975:RNS851985 RXO851975:RXO851985 SHK851975:SHK851985 SRG851975:SRG851985 TBC851975:TBC851985 TKY851975:TKY851985 TUU851975:TUU851985 UEQ851975:UEQ851985 UOM851975:UOM851985 UYI851975:UYI851985 VIE851975:VIE851985 VSA851975:VSA851985 WBW851975:WBW851985 WLS851975:WLS851985 WVO851975:WVO851985 G917511:G917521 JC917511:JC917521 SY917511:SY917521 ACU917511:ACU917521 AMQ917511:AMQ917521 AWM917511:AWM917521 BGI917511:BGI917521 BQE917511:BQE917521 CAA917511:CAA917521 CJW917511:CJW917521 CTS917511:CTS917521 DDO917511:DDO917521 DNK917511:DNK917521 DXG917511:DXG917521 EHC917511:EHC917521 EQY917511:EQY917521 FAU917511:FAU917521 FKQ917511:FKQ917521 FUM917511:FUM917521 GEI917511:GEI917521 GOE917511:GOE917521 GYA917511:GYA917521 HHW917511:HHW917521 HRS917511:HRS917521 IBO917511:IBO917521 ILK917511:ILK917521 IVG917511:IVG917521 JFC917511:JFC917521 JOY917511:JOY917521 JYU917511:JYU917521 KIQ917511:KIQ917521 KSM917511:KSM917521 LCI917511:LCI917521 LME917511:LME917521 LWA917511:LWA917521 MFW917511:MFW917521 MPS917511:MPS917521 MZO917511:MZO917521 NJK917511:NJK917521 NTG917511:NTG917521 ODC917511:ODC917521 OMY917511:OMY917521 OWU917511:OWU917521 PGQ917511:PGQ917521 PQM917511:PQM917521 QAI917511:QAI917521 QKE917511:QKE917521 QUA917511:QUA917521 RDW917511:RDW917521 RNS917511:RNS917521 RXO917511:RXO917521 SHK917511:SHK917521 SRG917511:SRG917521 TBC917511:TBC917521 TKY917511:TKY917521 TUU917511:TUU917521 UEQ917511:UEQ917521 UOM917511:UOM917521 UYI917511:UYI917521 VIE917511:VIE917521 VSA917511:VSA917521 WBW917511:WBW917521 WLS917511:WLS917521 WVO917511:WVO917521 G983047:G983057 JC983047:JC983057 SY983047:SY983057 ACU983047:ACU983057 AMQ983047:AMQ983057 AWM983047:AWM983057 BGI983047:BGI983057 BQE983047:BQE983057 CAA983047:CAA983057 CJW983047:CJW983057 CTS983047:CTS983057 DDO983047:DDO983057 DNK983047:DNK983057 DXG983047:DXG983057 EHC983047:EHC983057 EQY983047:EQY983057 FAU983047:FAU983057 FKQ983047:FKQ983057 FUM983047:FUM983057 GEI983047:GEI983057 GOE983047:GOE983057 GYA983047:GYA983057 HHW983047:HHW983057 HRS983047:HRS983057 IBO983047:IBO983057 ILK983047:ILK983057 IVG983047:IVG983057 JFC983047:JFC983057 JOY983047:JOY983057 JYU983047:JYU983057 KIQ983047:KIQ983057 KSM983047:KSM983057 LCI983047:LCI983057 LME983047:LME983057 LWA983047:LWA983057 MFW983047:MFW983057 MPS983047:MPS983057 MZO983047:MZO983057 NJK983047:NJK983057 NTG983047:NTG983057 ODC983047:ODC983057 OMY983047:OMY983057 OWU983047:OWU983057 PGQ983047:PGQ983057 PQM983047:PQM983057 QAI983047:QAI983057 QKE983047:QKE983057 QUA983047:QUA983057 RDW983047:RDW983057 RNS983047:RNS983057 RXO983047:RXO983057 SHK983047:SHK983057 SRG983047:SRG983057 TBC983047:TBC983057 TKY983047:TKY983057 TUU983047:TUU983057 UEQ983047:UEQ983057 UOM983047:UOM983057 UYI983047:UYI983057 VIE983047:VIE983057 VSA983047:VSA983057 WBW983047:WBW983057 WLS983047:WLS983057 WVO983047:WVO983057 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H65537 JD65537 SZ65537 ACV65537 AMR65537 AWN65537 BGJ65537 BQF65537 CAB65537 CJX65537 CTT65537 DDP65537 DNL65537 DXH65537 EHD65537 EQZ65537 FAV65537 FKR65537 FUN65537 GEJ65537 GOF65537 GYB65537 HHX65537 HRT65537 IBP65537 ILL65537 IVH65537 JFD65537 JOZ65537 JYV65537 KIR65537 KSN65537 LCJ65537 LMF65537 LWB65537 MFX65537 MPT65537 MZP65537 NJL65537 NTH65537 ODD65537 OMZ65537 OWV65537 PGR65537 PQN65537 QAJ65537 QKF65537 QUB65537 RDX65537 RNT65537 RXP65537 SHL65537 SRH65537 TBD65537 TKZ65537 TUV65537 UER65537 UON65537 UYJ65537 VIF65537 VSB65537 WBX65537 WLT65537 WVP65537 H131073 JD131073 SZ131073 ACV131073 AMR131073 AWN131073 BGJ131073 BQF131073 CAB131073 CJX131073 CTT131073 DDP131073 DNL131073 DXH131073 EHD131073 EQZ131073 FAV131073 FKR131073 FUN131073 GEJ131073 GOF131073 GYB131073 HHX131073 HRT131073 IBP131073 ILL131073 IVH131073 JFD131073 JOZ131073 JYV131073 KIR131073 KSN131073 LCJ131073 LMF131073 LWB131073 MFX131073 MPT131073 MZP131073 NJL131073 NTH131073 ODD131073 OMZ131073 OWV131073 PGR131073 PQN131073 QAJ131073 QKF131073 QUB131073 RDX131073 RNT131073 RXP131073 SHL131073 SRH131073 TBD131073 TKZ131073 TUV131073 UER131073 UON131073 UYJ131073 VIF131073 VSB131073 WBX131073 WLT131073 WVP131073 H196609 JD196609 SZ196609 ACV196609 AMR196609 AWN196609 BGJ196609 BQF196609 CAB196609 CJX196609 CTT196609 DDP196609 DNL196609 DXH196609 EHD196609 EQZ196609 FAV196609 FKR196609 FUN196609 GEJ196609 GOF196609 GYB196609 HHX196609 HRT196609 IBP196609 ILL196609 IVH196609 JFD196609 JOZ196609 JYV196609 KIR196609 KSN196609 LCJ196609 LMF196609 LWB196609 MFX196609 MPT196609 MZP196609 NJL196609 NTH196609 ODD196609 OMZ196609 OWV196609 PGR196609 PQN196609 QAJ196609 QKF196609 QUB196609 RDX196609 RNT196609 RXP196609 SHL196609 SRH196609 TBD196609 TKZ196609 TUV196609 UER196609 UON196609 UYJ196609 VIF196609 VSB196609 WBX196609 WLT196609 WVP196609 H262145 JD262145 SZ262145 ACV262145 AMR262145 AWN262145 BGJ262145 BQF262145 CAB262145 CJX262145 CTT262145 DDP262145 DNL262145 DXH262145 EHD262145 EQZ262145 FAV262145 FKR262145 FUN262145 GEJ262145 GOF262145 GYB262145 HHX262145 HRT262145 IBP262145 ILL262145 IVH262145 JFD262145 JOZ262145 JYV262145 KIR262145 KSN262145 LCJ262145 LMF262145 LWB262145 MFX262145 MPT262145 MZP262145 NJL262145 NTH262145 ODD262145 OMZ262145 OWV262145 PGR262145 PQN262145 QAJ262145 QKF262145 QUB262145 RDX262145 RNT262145 RXP262145 SHL262145 SRH262145 TBD262145 TKZ262145 TUV262145 UER262145 UON262145 UYJ262145 VIF262145 VSB262145 WBX262145 WLT262145 WVP262145 H327681 JD327681 SZ327681 ACV327681 AMR327681 AWN327681 BGJ327681 BQF327681 CAB327681 CJX327681 CTT327681 DDP327681 DNL327681 DXH327681 EHD327681 EQZ327681 FAV327681 FKR327681 FUN327681 GEJ327681 GOF327681 GYB327681 HHX327681 HRT327681 IBP327681 ILL327681 IVH327681 JFD327681 JOZ327681 JYV327681 KIR327681 KSN327681 LCJ327681 LMF327681 LWB327681 MFX327681 MPT327681 MZP327681 NJL327681 NTH327681 ODD327681 OMZ327681 OWV327681 PGR327681 PQN327681 QAJ327681 QKF327681 QUB327681 RDX327681 RNT327681 RXP327681 SHL327681 SRH327681 TBD327681 TKZ327681 TUV327681 UER327681 UON327681 UYJ327681 VIF327681 VSB327681 WBX327681 WLT327681 WVP327681 H393217 JD393217 SZ393217 ACV393217 AMR393217 AWN393217 BGJ393217 BQF393217 CAB393217 CJX393217 CTT393217 DDP393217 DNL393217 DXH393217 EHD393217 EQZ393217 FAV393217 FKR393217 FUN393217 GEJ393217 GOF393217 GYB393217 HHX393217 HRT393217 IBP393217 ILL393217 IVH393217 JFD393217 JOZ393217 JYV393217 KIR393217 KSN393217 LCJ393217 LMF393217 LWB393217 MFX393217 MPT393217 MZP393217 NJL393217 NTH393217 ODD393217 OMZ393217 OWV393217 PGR393217 PQN393217 QAJ393217 QKF393217 QUB393217 RDX393217 RNT393217 RXP393217 SHL393217 SRH393217 TBD393217 TKZ393217 TUV393217 UER393217 UON393217 UYJ393217 VIF393217 VSB393217 WBX393217 WLT393217 WVP393217 H458753 JD458753 SZ458753 ACV458753 AMR458753 AWN458753 BGJ458753 BQF458753 CAB458753 CJX458753 CTT458753 DDP458753 DNL458753 DXH458753 EHD458753 EQZ458753 FAV458753 FKR458753 FUN458753 GEJ458753 GOF458753 GYB458753 HHX458753 HRT458753 IBP458753 ILL458753 IVH458753 JFD458753 JOZ458753 JYV458753 KIR458753 KSN458753 LCJ458753 LMF458753 LWB458753 MFX458753 MPT458753 MZP458753 NJL458753 NTH458753 ODD458753 OMZ458753 OWV458753 PGR458753 PQN458753 QAJ458753 QKF458753 QUB458753 RDX458753 RNT458753 RXP458753 SHL458753 SRH458753 TBD458753 TKZ458753 TUV458753 UER458753 UON458753 UYJ458753 VIF458753 VSB458753 WBX458753 WLT458753 WVP458753 H524289 JD524289 SZ524289 ACV524289 AMR524289 AWN524289 BGJ524289 BQF524289 CAB524289 CJX524289 CTT524289 DDP524289 DNL524289 DXH524289 EHD524289 EQZ524289 FAV524289 FKR524289 FUN524289 GEJ524289 GOF524289 GYB524289 HHX524289 HRT524289 IBP524289 ILL524289 IVH524289 JFD524289 JOZ524289 JYV524289 KIR524289 KSN524289 LCJ524289 LMF524289 LWB524289 MFX524289 MPT524289 MZP524289 NJL524289 NTH524289 ODD524289 OMZ524289 OWV524289 PGR524289 PQN524289 QAJ524289 QKF524289 QUB524289 RDX524289 RNT524289 RXP524289 SHL524289 SRH524289 TBD524289 TKZ524289 TUV524289 UER524289 UON524289 UYJ524289 VIF524289 VSB524289 WBX524289 WLT524289 WVP524289 H589825 JD589825 SZ589825 ACV589825 AMR589825 AWN589825 BGJ589825 BQF589825 CAB589825 CJX589825 CTT589825 DDP589825 DNL589825 DXH589825 EHD589825 EQZ589825 FAV589825 FKR589825 FUN589825 GEJ589825 GOF589825 GYB589825 HHX589825 HRT589825 IBP589825 ILL589825 IVH589825 JFD589825 JOZ589825 JYV589825 KIR589825 KSN589825 LCJ589825 LMF589825 LWB589825 MFX589825 MPT589825 MZP589825 NJL589825 NTH589825 ODD589825 OMZ589825 OWV589825 PGR589825 PQN589825 QAJ589825 QKF589825 QUB589825 RDX589825 RNT589825 RXP589825 SHL589825 SRH589825 TBD589825 TKZ589825 TUV589825 UER589825 UON589825 UYJ589825 VIF589825 VSB589825 WBX589825 WLT589825 WVP589825 H655361 JD655361 SZ655361 ACV655361 AMR655361 AWN655361 BGJ655361 BQF655361 CAB655361 CJX655361 CTT655361 DDP655361 DNL655361 DXH655361 EHD655361 EQZ655361 FAV655361 FKR655361 FUN655361 GEJ655361 GOF655361 GYB655361 HHX655361 HRT655361 IBP655361 ILL655361 IVH655361 JFD655361 JOZ655361 JYV655361 KIR655361 KSN655361 LCJ655361 LMF655361 LWB655361 MFX655361 MPT655361 MZP655361 NJL655361 NTH655361 ODD655361 OMZ655361 OWV655361 PGR655361 PQN655361 QAJ655361 QKF655361 QUB655361 RDX655361 RNT655361 RXP655361 SHL655361 SRH655361 TBD655361 TKZ655361 TUV655361 UER655361 UON655361 UYJ655361 VIF655361 VSB655361 WBX655361 WLT655361 WVP655361 H720897 JD720897 SZ720897 ACV720897 AMR720897 AWN720897 BGJ720897 BQF720897 CAB720897 CJX720897 CTT720897 DDP720897 DNL720897 DXH720897 EHD720897 EQZ720897 FAV720897 FKR720897 FUN720897 GEJ720897 GOF720897 GYB720897 HHX720897 HRT720897 IBP720897 ILL720897 IVH720897 JFD720897 JOZ720897 JYV720897 KIR720897 KSN720897 LCJ720897 LMF720897 LWB720897 MFX720897 MPT720897 MZP720897 NJL720897 NTH720897 ODD720897 OMZ720897 OWV720897 PGR720897 PQN720897 QAJ720897 QKF720897 QUB720897 RDX720897 RNT720897 RXP720897 SHL720897 SRH720897 TBD720897 TKZ720897 TUV720897 UER720897 UON720897 UYJ720897 VIF720897 VSB720897 WBX720897 WLT720897 WVP720897 H786433 JD786433 SZ786433 ACV786433 AMR786433 AWN786433 BGJ786433 BQF786433 CAB786433 CJX786433 CTT786433 DDP786433 DNL786433 DXH786433 EHD786433 EQZ786433 FAV786433 FKR786433 FUN786433 GEJ786433 GOF786433 GYB786433 HHX786433 HRT786433 IBP786433 ILL786433 IVH786433 JFD786433 JOZ786433 JYV786433 KIR786433 KSN786433 LCJ786433 LMF786433 LWB786433 MFX786433 MPT786433 MZP786433 NJL786433 NTH786433 ODD786433 OMZ786433 OWV786433 PGR786433 PQN786433 QAJ786433 QKF786433 QUB786433 RDX786433 RNT786433 RXP786433 SHL786433 SRH786433 TBD786433 TKZ786433 TUV786433 UER786433 UON786433 UYJ786433 VIF786433 VSB786433 WBX786433 WLT786433 WVP786433 H851969 JD851969 SZ851969 ACV851969 AMR851969 AWN851969 BGJ851969 BQF851969 CAB851969 CJX851969 CTT851969 DDP851969 DNL851969 DXH851969 EHD851969 EQZ851969 FAV851969 FKR851969 FUN851969 GEJ851969 GOF851969 GYB851969 HHX851969 HRT851969 IBP851969 ILL851969 IVH851969 JFD851969 JOZ851969 JYV851969 KIR851969 KSN851969 LCJ851969 LMF851969 LWB851969 MFX851969 MPT851969 MZP851969 NJL851969 NTH851969 ODD851969 OMZ851969 OWV851969 PGR851969 PQN851969 QAJ851969 QKF851969 QUB851969 RDX851969 RNT851969 RXP851969 SHL851969 SRH851969 TBD851969 TKZ851969 TUV851969 UER851969 UON851969 UYJ851969 VIF851969 VSB851969 WBX851969 WLT851969 WVP851969 H917505 JD917505 SZ917505 ACV917505 AMR917505 AWN917505 BGJ917505 BQF917505 CAB917505 CJX917505 CTT917505 DDP917505 DNL917505 DXH917505 EHD917505 EQZ917505 FAV917505 FKR917505 FUN917505 GEJ917505 GOF917505 GYB917505 HHX917505 HRT917505 IBP917505 ILL917505 IVH917505 JFD917505 JOZ917505 JYV917505 KIR917505 KSN917505 LCJ917505 LMF917505 LWB917505 MFX917505 MPT917505 MZP917505 NJL917505 NTH917505 ODD917505 OMZ917505 OWV917505 PGR917505 PQN917505 QAJ917505 QKF917505 QUB917505 RDX917505 RNT917505 RXP917505 SHL917505 SRH917505 TBD917505 TKZ917505 TUV917505 UER917505 UON917505 UYJ917505 VIF917505 VSB917505 WBX917505 WLT917505 WVP917505 H983041 JD983041 SZ983041 ACV983041 AMR983041 AWN983041 BGJ983041 BQF983041 CAB983041 CJX983041 CTT983041 DDP983041 DNL983041 DXH983041 EHD983041 EQZ983041 FAV983041 FKR983041 FUN983041 GEJ983041 GOF983041 GYB983041 HHX983041 HRT983041 IBP983041 ILL983041 IVH983041 JFD983041 JOZ983041 JYV983041 KIR983041 KSN983041 LCJ983041 LMF983041 LWB983041 MFX983041 MPT983041 MZP983041 NJL983041 NTH983041 ODD983041 OMZ983041 OWV983041 PGR983041 PQN983041 QAJ983041 QKF983041 QUB983041 RDX983041 RNT983041 RXP983041 SHL983041 SRH983041 TBD983041 TKZ983041 TUV983041 UER983041 UON983041 UYJ983041 VIF983041 VSB983041 WBX983041 WLT983041 B7:B17" xr:uid="{00000000-0002-0000-0800-000000000000}"/>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①実績報告書（様式５）</vt:lpstr>
      <vt:lpstr>①実績報告書（様式５）【記入例】</vt:lpstr>
      <vt:lpstr>②経費精算額調書（別紙１）</vt:lpstr>
      <vt:lpstr>②経費精算額調書（別紙１）【記入例】</vt:lpstr>
      <vt:lpstr>③事業実績報告書（別紙２）</vt:lpstr>
      <vt:lpstr>③事業実績報告書（別紙２）【記入例】</vt:lpstr>
      <vt:lpstr>④運営状況報告書（別紙３）</vt:lpstr>
      <vt:lpstr>④運営状況報告書（別紙３）【記入例】</vt:lpstr>
      <vt:lpstr>⑤歳入歳出決算書</vt:lpstr>
      <vt:lpstr>⑤歳入歳出決算書【記入例】</vt:lpstr>
      <vt:lpstr>⑥保育室委託費精算表</vt:lpstr>
      <vt:lpstr>⑥保育室委託費精算表【記入例】</vt:lpstr>
      <vt:lpstr>口座振込申出書◆◆交付申請時から変更があった場合のみ◆◆</vt:lpstr>
      <vt:lpstr>口座振込申出書【記入例】</vt:lpstr>
      <vt:lpstr>'①実績報告書（様式５）'!Print_Area</vt:lpstr>
      <vt:lpstr>'②経費精算額調書（別紙１）'!Print_Area</vt:lpstr>
      <vt:lpstr>'②経費精算額調書（別紙１）【記入例】'!Print_Area</vt:lpstr>
      <vt:lpstr>'③事業実績報告書（別紙２）'!Print_Area</vt:lpstr>
      <vt:lpstr>'④運営状況報告書（別紙３）'!Print_Area</vt:lpstr>
      <vt:lpstr>'④運営状況報告書（別紙３）【記入例】'!Print_Area</vt:lpstr>
      <vt:lpstr>⑤歳入歳出決算書!Print_Area</vt:lpstr>
      <vt:lpstr>⑥保育室委託費精算表!Print_Area</vt:lpstr>
      <vt:lpstr>⑥保育室委託費精算表【記入例】!Print_Area</vt:lpstr>
      <vt:lpstr>口座振込申出書【記入例】!Print_Area</vt:lpstr>
      <vt:lpstr>口座振込申出書◆◆交付申請時から変更があった場合のみ◆◆!Print_Area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2026-02-24T06:28:00Z</cp:lastPrinted>
  <dcterms:created xsi:type="dcterms:W3CDTF">2019-12-27T01:25:05Z</dcterms:created>
  <dcterms:modified xsi:type="dcterms:W3CDTF">2026-03-11T04:37:23Z</dcterms:modified>
</cp:coreProperties>
</file>